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okumenti\Nadmetanja 2021\Javna nabava male vrijednosti\2. Javni radovi\Uređenje Paviljona VII\Prilozi zapisniku\"/>
    </mc:Choice>
  </mc:AlternateContent>
  <bookViews>
    <workbookView xWindow="0" yWindow="0" windowWidth="19200" windowHeight="11160" tabRatio="829" firstSheet="4" activeTab="4"/>
  </bookViews>
  <sheets>
    <sheet name="ZAJEDNIČKI OBRAČUNSKI UVJETI" sheetId="65" state="hidden" r:id="rId1"/>
    <sheet name="1 OPĆI UVJETI PRIPREMNI" sheetId="64" state="hidden" r:id="rId2"/>
    <sheet name="2 OPĆI UVJETI ZEMLJANI" sheetId="59" state="hidden" r:id="rId3"/>
    <sheet name="3 OPĆI UVJETI AB I BETONSKI" sheetId="58" state="hidden" r:id="rId4"/>
    <sheet name="SVEUKUPNA REKAPITULACIJA" sheetId="63" r:id="rId5"/>
    <sheet name="4 OPĆI UVJETI BRAVARSKI" sheetId="57" state="hidden" r:id="rId6"/>
    <sheet name="5 OPĆI UVIJETI ZIDARSKI" sheetId="60" state="hidden" r:id="rId7"/>
    <sheet name="6 OPĆI UVIJETI IZOLATERSKI" sheetId="62" state="hidden" r:id="rId8"/>
    <sheet name="I. GRAĐEVINSKO-OBRTNIČKI" sheetId="56" r:id="rId9"/>
    <sheet name="II. UREĐENJE OKOLIŠA" sheetId="103" r:id="rId10"/>
    <sheet name="III. GRIJ., HLAĐ. I VENT." sheetId="100" r:id="rId11"/>
    <sheet name="IV. VOD., ODV. I HIDR. MREŽA" sheetId="101" r:id="rId12"/>
    <sheet name="V. ELEKTROINSTALACIJE" sheetId="106" r:id="rId13"/>
    <sheet name="VI. VATRODOJAVA" sheetId="107" r:id="rId14"/>
    <sheet name="VII. INSTALACIJA PLINA" sheetId="102"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_rbr" localSheetId="12">#REF!</definedName>
    <definedName name="_rbr" localSheetId="13">#REF!</definedName>
    <definedName name="_rbr">#REF!</definedName>
    <definedName name="a" localSheetId="9">#REF!</definedName>
    <definedName name="a" localSheetId="10">#REF!</definedName>
    <definedName name="a" localSheetId="12">#REF!</definedName>
    <definedName name="a" localSheetId="13">#REF!</definedName>
    <definedName name="a" localSheetId="14">#REF!</definedName>
    <definedName name="a">#REF!</definedName>
    <definedName name="all" localSheetId="9">#REF!</definedName>
    <definedName name="all" localSheetId="10">#REF!</definedName>
    <definedName name="all" localSheetId="12">#REF!</definedName>
    <definedName name="all" localSheetId="13">#REF!</definedName>
    <definedName name="all" localSheetId="14">#REF!</definedName>
    <definedName name="all">#REF!</definedName>
    <definedName name="aluminijska" localSheetId="9">#REF!</definedName>
    <definedName name="aluminijska" localSheetId="10">#REF!</definedName>
    <definedName name="aluminijska" localSheetId="12">#REF!</definedName>
    <definedName name="aluminijska" localSheetId="13">#REF!</definedName>
    <definedName name="aluminijska" localSheetId="14">#REF!</definedName>
    <definedName name="aluminijska">#REF!</definedName>
    <definedName name="BE_Price" localSheetId="10">#REF!</definedName>
    <definedName name="BE_Price" localSheetId="12">#REF!</definedName>
    <definedName name="BE_Price" localSheetId="13">#REF!</definedName>
    <definedName name="BE_Price">#REF!</definedName>
    <definedName name="betonska" localSheetId="10">#REF!</definedName>
    <definedName name="betonska" localSheetId="12">#REF!</definedName>
    <definedName name="betonska" localSheetId="13">#REF!</definedName>
    <definedName name="betonska">#REF!</definedName>
    <definedName name="BETONSKI_I_ARM.BETONSKI_RADOVI" localSheetId="10">#REF!</definedName>
    <definedName name="BETONSKI_I_ARM.BETONSKI_RADOVI" localSheetId="12">#REF!</definedName>
    <definedName name="BETONSKI_I_ARM.BETONSKI_RADOVI" localSheetId="13">#REF!</definedName>
    <definedName name="BETONSKI_I_ARM.BETONSKI_RADOVI">#REF!</definedName>
    <definedName name="BRAVARIJA_SKLONIŠTA" localSheetId="10">#REF!</definedName>
    <definedName name="BRAVARIJA_SKLONIŠTA" localSheetId="12">#REF!</definedName>
    <definedName name="BRAVARIJA_SKLONIŠTA" localSheetId="13">#REF!</definedName>
    <definedName name="BRAVARIJA_SKLONIŠTA">#REF!</definedName>
    <definedName name="BROD" localSheetId="10">#REF!</definedName>
    <definedName name="BROD" localSheetId="12">#REF!</definedName>
    <definedName name="BROD" localSheetId="13">#REF!</definedName>
    <definedName name="BROD">#REF!</definedName>
    <definedName name="Copy_of_DA669E372" localSheetId="10">#REF!</definedName>
    <definedName name="Copy_of_DA669E372" localSheetId="12">#REF!</definedName>
    <definedName name="Copy_of_DA669E372" localSheetId="13">#REF!</definedName>
    <definedName name="Copy_of_DA669E372">#REF!</definedName>
    <definedName name="Countr." localSheetId="10">#REF!</definedName>
    <definedName name="Countr." localSheetId="12">#REF!</definedName>
    <definedName name="Countr." localSheetId="13">#REF!</definedName>
    <definedName name="Countr.">#REF!</definedName>
    <definedName name="Countr.no" localSheetId="10">#REF!</definedName>
    <definedName name="Countr.no" localSheetId="12">#REF!</definedName>
    <definedName name="Countr.no" localSheetId="13">#REF!</definedName>
    <definedName name="Countr.no">#REF!</definedName>
    <definedName name="Country" localSheetId="10">#REF!</definedName>
    <definedName name="Country" localSheetId="12">#REF!</definedName>
    <definedName name="Country" localSheetId="13">#REF!</definedName>
    <definedName name="Country">#REF!</definedName>
    <definedName name="CRNA_BRAVARIJA" localSheetId="10">#REF!</definedName>
    <definedName name="CRNA_BRAVARIJA" localSheetId="12">#REF!</definedName>
    <definedName name="CRNA_BRAVARIJA" localSheetId="13">#REF!</definedName>
    <definedName name="CRNA_BRAVARIJA">#REF!</definedName>
    <definedName name="ČELIČNA_KONSTRUKCIJA" localSheetId="10">#REF!</definedName>
    <definedName name="ČELIČNA_KONSTRUKCIJA" localSheetId="12">#REF!</definedName>
    <definedName name="ČELIČNA_KONSTRUKCIJA" localSheetId="13">#REF!</definedName>
    <definedName name="ČELIČNA_KONSTRUKCIJA">#REF!</definedName>
    <definedName name="d" localSheetId="10">#REF!</definedName>
    <definedName name="d" localSheetId="12">#REF!</definedName>
    <definedName name="d" localSheetId="13">#REF!</definedName>
    <definedName name="d">#REF!</definedName>
    <definedName name="DALEKOVOD" localSheetId="10">#REF!</definedName>
    <definedName name="DALEKOVOD" localSheetId="12">#REF!</definedName>
    <definedName name="DALEKOVOD" localSheetId="13">#REF!</definedName>
    <definedName name="DALEKOVOD">#REF!</definedName>
    <definedName name="Data_base_result" localSheetId="10">#REF!</definedName>
    <definedName name="Data_base_result" localSheetId="12">#REF!</definedName>
    <definedName name="Data_base_result" localSheetId="13">#REF!</definedName>
    <definedName name="Data_base_result">#REF!</definedName>
    <definedName name="_xlnm.Database" localSheetId="10">#REF!</definedName>
    <definedName name="_xlnm.Database" localSheetId="12">#REF!</definedName>
    <definedName name="_xlnm.Database" localSheetId="13">#REF!</definedName>
    <definedName name="_xlnm.Database">#REF!</definedName>
    <definedName name="dd" localSheetId="10">#REF!</definedName>
    <definedName name="dd" localSheetId="12">#REF!</definedName>
    <definedName name="dd" localSheetId="13">#REF!</definedName>
    <definedName name="dd">#REF!</definedName>
    <definedName name="DIMNJACI" localSheetId="10">#REF!</definedName>
    <definedName name="DIMNJACI" localSheetId="12">#REF!</definedName>
    <definedName name="DIMNJACI" localSheetId="13">#REF!</definedName>
    <definedName name="DIMNJACI">#REF!</definedName>
    <definedName name="DIZALA" localSheetId="10">#REF!</definedName>
    <definedName name="DIZALA" localSheetId="12">#REF!</definedName>
    <definedName name="DIZALA" localSheetId="13">#REF!</definedName>
    <definedName name="DIZALA">#REF!</definedName>
    <definedName name="EODB" localSheetId="10">#REF!</definedName>
    <definedName name="EODB" localSheetId="12">#REF!</definedName>
    <definedName name="EODB" localSheetId="13">#REF!</definedName>
    <definedName name="EODB">#REF!</definedName>
    <definedName name="Excel_BuiltIn_Print_Area_3_1">#REF!</definedName>
    <definedName name="FASADERSKI_RADOVI" localSheetId="10">#REF!</definedName>
    <definedName name="FASADERSKI_RADOVI" localSheetId="12">#REF!</definedName>
    <definedName name="FASADERSKI_RADOVI" localSheetId="13">#REF!</definedName>
    <definedName name="FASADERSKI_RADOVI">#REF!</definedName>
    <definedName name="fizika_zgrade" localSheetId="10">#REF!</definedName>
    <definedName name="fizika_zgrade" localSheetId="12">#REF!</definedName>
    <definedName name="fizika_zgrade" localSheetId="13">#REF!</definedName>
    <definedName name="fizika_zgrade">#REF!</definedName>
    <definedName name="gradbena" localSheetId="10">#REF!</definedName>
    <definedName name="gradbena" localSheetId="12">#REF!</definedName>
    <definedName name="gradbena" localSheetId="13">#REF!</definedName>
    <definedName name="gradbena">#REF!</definedName>
    <definedName name="Gradec" localSheetId="10">#REF!</definedName>
    <definedName name="Gradec" localSheetId="12">#REF!</definedName>
    <definedName name="Gradec" localSheetId="13">#REF!</definedName>
    <definedName name="Gradec">#REF!</definedName>
    <definedName name="GRANIT">[1]FAKTORI!$B$4</definedName>
    <definedName name="GRANIT1">[1]FAKTORI!$B$5</definedName>
    <definedName name="H" localSheetId="9">#REF!</definedName>
    <definedName name="H" localSheetId="10">#REF!</definedName>
    <definedName name="H" localSheetId="12">#REF!</definedName>
    <definedName name="H" localSheetId="13">#REF!</definedName>
    <definedName name="H" localSheetId="14">#REF!</definedName>
    <definedName name="H">#REF!</definedName>
    <definedName name="HIDRA" localSheetId="10">[2]FAKTORI!$B$4</definedName>
    <definedName name="HIDRA" localSheetId="12">[3]FAKTORI!$B$4</definedName>
    <definedName name="HIDRA" localSheetId="13">[3]FAKTORI!$B$4</definedName>
    <definedName name="HIDRA">[3]FAKTORI!$B$4</definedName>
    <definedName name="HR" localSheetId="9">#REF!</definedName>
    <definedName name="HR" localSheetId="10">#REF!</definedName>
    <definedName name="HR" localSheetId="12">#REF!</definedName>
    <definedName name="HR" localSheetId="13">#REF!</definedName>
    <definedName name="HR" localSheetId="14">#REF!</definedName>
    <definedName name="HR">#REF!</definedName>
    <definedName name="i" localSheetId="9">#REF!</definedName>
    <definedName name="i" localSheetId="10">#REF!</definedName>
    <definedName name="i" localSheetId="12">#REF!</definedName>
    <definedName name="i" localSheetId="13">#REF!</definedName>
    <definedName name="i" localSheetId="14">#REF!</definedName>
    <definedName name="i">#REF!</definedName>
    <definedName name="ii" localSheetId="9">#REF!</definedName>
    <definedName name="ii" localSheetId="10">#REF!</definedName>
    <definedName name="ii" localSheetId="12">#REF!</definedName>
    <definedName name="ii" localSheetId="13">#REF!</definedName>
    <definedName name="ii" localSheetId="14">#REF!</definedName>
    <definedName name="ii">#REF!</definedName>
    <definedName name="INOX_BRAVARIJA" localSheetId="10">#REF!</definedName>
    <definedName name="INOX_BRAVARIJA" localSheetId="12">#REF!</definedName>
    <definedName name="INOX_BRAVARIJA" localSheetId="13">#REF!</definedName>
    <definedName name="INOX_BRAVARIJA">#REF!</definedName>
    <definedName name="is" localSheetId="10">#REF!</definedName>
    <definedName name="is" localSheetId="12">#REF!</definedName>
    <definedName name="is" localSheetId="13">#REF!</definedName>
    <definedName name="is">#REF!</definedName>
    <definedName name="IZOLATERSKI_RADOVI" localSheetId="10">#REF!</definedName>
    <definedName name="IZOLATERSKI_RADOVI" localSheetId="12">#REF!</definedName>
    <definedName name="IZOLATERSKI_RADOVI" localSheetId="13">#REF!</definedName>
    <definedName name="IZOLATERSKI_RADOVI">#REF!</definedName>
    <definedName name="jm" localSheetId="10">#REF!</definedName>
    <definedName name="jm" localSheetId="12">#REF!</definedName>
    <definedName name="jm" localSheetId="13">#REF!</definedName>
    <definedName name="jm">#REF!</definedName>
    <definedName name="k" localSheetId="10">#REF!</definedName>
    <definedName name="k" localSheetId="12">#REF!</definedName>
    <definedName name="k" localSheetId="13">#REF!</definedName>
    <definedName name="k">#REF!</definedName>
    <definedName name="KAMENARSKI_RADOVI" localSheetId="10">#REF!</definedName>
    <definedName name="KAMENARSKI_RADOVI" localSheetId="12">#REF!</definedName>
    <definedName name="KAMENARSKI_RADOVI" localSheetId="13">#REF!</definedName>
    <definedName name="KAMENARSKI_RADOVI">#REF!</definedName>
    <definedName name="keramicarska" localSheetId="10">#REF!</definedName>
    <definedName name="keramicarska" localSheetId="12">#REF!</definedName>
    <definedName name="keramicarska" localSheetId="13">#REF!</definedName>
    <definedName name="keramicarska">#REF!</definedName>
    <definedName name="KERAMIČARSKI_RADOVI" localSheetId="10">#REF!</definedName>
    <definedName name="KERAMIČARSKI_RADOVI" localSheetId="12">#REF!</definedName>
    <definedName name="KERAMIČARSKI_RADOVI" localSheetId="13">#REF!</definedName>
    <definedName name="KERAMIČARSKI_RADOVI">#REF!</definedName>
    <definedName name="kljucavnicarska" localSheetId="10">#REF!</definedName>
    <definedName name="kljucavnicarska" localSheetId="12">#REF!</definedName>
    <definedName name="kljucavnicarska" localSheetId="13">#REF!</definedName>
    <definedName name="kljucavnicarska">#REF!</definedName>
    <definedName name="krizanje" localSheetId="10">#REF!</definedName>
    <definedName name="krizanje" localSheetId="12">#REF!</definedName>
    <definedName name="krizanje" localSheetId="13">#REF!</definedName>
    <definedName name="krizanje">#REF!</definedName>
    <definedName name="KROVOPOKRIVAČKI_RADOVI" localSheetId="10">#REF!</definedName>
    <definedName name="KROVOPOKRIVAČKI_RADOVI" localSheetId="12">#REF!</definedName>
    <definedName name="KROVOPOKRIVAČKI_RADOVI" localSheetId="13">#REF!</definedName>
    <definedName name="KROVOPOKRIVAČKI_RADOVI">#REF!</definedName>
    <definedName name="krovskokleparska" localSheetId="10">#REF!</definedName>
    <definedName name="krovskokleparska" localSheetId="12">#REF!</definedName>
    <definedName name="krovskokleparska" localSheetId="13">#REF!</definedName>
    <definedName name="krovskokleparska">#REF!</definedName>
    <definedName name="Kurs" localSheetId="10">#REF!</definedName>
    <definedName name="Kurs" localSheetId="12">#REF!</definedName>
    <definedName name="Kurs" localSheetId="13">#REF!</definedName>
    <definedName name="Kurs">#REF!</definedName>
    <definedName name="l" localSheetId="10">#REF!</definedName>
    <definedName name="l" localSheetId="12">#REF!</definedName>
    <definedName name="l" localSheetId="13">#REF!</definedName>
    <definedName name="l">#REF!</definedName>
    <definedName name="Langua." localSheetId="10">#REF!</definedName>
    <definedName name="Langua." localSheetId="12">#REF!</definedName>
    <definedName name="Langua." localSheetId="13">#REF!</definedName>
    <definedName name="Langua.">#REF!</definedName>
    <definedName name="Langua.no" localSheetId="10">#REF!</definedName>
    <definedName name="Langua.no" localSheetId="12">#REF!</definedName>
    <definedName name="Langua.no" localSheetId="13">#REF!</definedName>
    <definedName name="Langua.no">#REF!</definedName>
    <definedName name="Language" localSheetId="10">#REF!</definedName>
    <definedName name="Language" localSheetId="12">#REF!</definedName>
    <definedName name="Language" localSheetId="13">#REF!</definedName>
    <definedName name="Language">#REF!</definedName>
    <definedName name="Last_up_date" localSheetId="10">#REF!</definedName>
    <definedName name="Last_up_date" localSheetId="12">#REF!</definedName>
    <definedName name="Last_up_date" localSheetId="13">#REF!</definedName>
    <definedName name="Last_up_date">#REF!</definedName>
    <definedName name="LIMARSKI_RADOVI" localSheetId="10">#REF!</definedName>
    <definedName name="LIMARSKI_RADOVI" localSheetId="12">#REF!</definedName>
    <definedName name="LIMARSKI_RADOVI" localSheetId="13">#REF!</definedName>
    <definedName name="LIMARSKI_RADOVI">#REF!</definedName>
    <definedName name="m" localSheetId="10">#REF!</definedName>
    <definedName name="m" localSheetId="12">#REF!</definedName>
    <definedName name="m" localSheetId="13">#REF!</definedName>
    <definedName name="m">#REF!</definedName>
    <definedName name="mavcnokartonska" localSheetId="10">#REF!</definedName>
    <definedName name="mavcnokartonska" localSheetId="12">#REF!</definedName>
    <definedName name="mavcnokartonska" localSheetId="13">#REF!</definedName>
    <definedName name="mavcnokartonska">#REF!</definedName>
    <definedName name="n" localSheetId="10">#REF!</definedName>
    <definedName name="n" localSheetId="12">#REF!</definedName>
    <definedName name="n" localSheetId="13">#REF!</definedName>
    <definedName name="n">#REF!</definedName>
    <definedName name="NEHRĐAJUĆA_BRAVARIJA" localSheetId="10">#REF!</definedName>
    <definedName name="NEHRĐAJUĆA_BRAVARIJA" localSheetId="12">#REF!</definedName>
    <definedName name="NEHRĐAJUĆA_BRAVARIJA" localSheetId="13">#REF!</definedName>
    <definedName name="NEHRĐAJUĆA_BRAVARIJA">#REF!</definedName>
    <definedName name="nnm" localSheetId="10">#REF!</definedName>
    <definedName name="nnm" localSheetId="12">#REF!</definedName>
    <definedName name="nnm" localSheetId="13">#REF!</definedName>
    <definedName name="nnm">#REF!</definedName>
    <definedName name="Null" localSheetId="10">#REF!</definedName>
    <definedName name="Null" localSheetId="12">#REF!</definedName>
    <definedName name="Null" localSheetId="13">#REF!</definedName>
    <definedName name="Null">#REF!</definedName>
    <definedName name="o" localSheetId="10">#REF!</definedName>
    <definedName name="o" localSheetId="12">#REF!</definedName>
    <definedName name="o" localSheetId="13">#REF!</definedName>
    <definedName name="o">#REF!</definedName>
    <definedName name="obrtniska" localSheetId="10">#REF!</definedName>
    <definedName name="obrtniska" localSheetId="12">#REF!</definedName>
    <definedName name="obrtniska" localSheetId="13">#REF!</definedName>
    <definedName name="obrtniska">#REF!</definedName>
    <definedName name="OLE_LINK2" localSheetId="10">#REF!</definedName>
    <definedName name="OLE_LINK2" localSheetId="12">#REF!</definedName>
    <definedName name="OLE_LINK2" localSheetId="13">#REF!</definedName>
    <definedName name="OLE_LINK2">#REF!</definedName>
    <definedName name="OSTALI_RADOVI" localSheetId="10">#REF!</definedName>
    <definedName name="OSTALI_RADOVI" localSheetId="12">#REF!</definedName>
    <definedName name="OSTALI_RADOVI" localSheetId="13">#REF!</definedName>
    <definedName name="OSTALI_RADOVI">#REF!</definedName>
    <definedName name="Partno" localSheetId="10">#REF!</definedName>
    <definedName name="Partno" localSheetId="12">#REF!</definedName>
    <definedName name="Partno" localSheetId="13">#REF!</definedName>
    <definedName name="Partno">#REF!</definedName>
    <definedName name="PILOTI" localSheetId="10">#REF!</definedName>
    <definedName name="PILOTI" localSheetId="12">#REF!</definedName>
    <definedName name="PILOTI" localSheetId="13">#REF!</definedName>
    <definedName name="PILOTI">#REF!</definedName>
    <definedName name="po" localSheetId="10">#REF!</definedName>
    <definedName name="po" localSheetId="12">#REF!</definedName>
    <definedName name="po" localSheetId="13">#REF!</definedName>
    <definedName name="po">#REF!</definedName>
    <definedName name="PODOVI" localSheetId="10">#REF!</definedName>
    <definedName name="PODOVI" localSheetId="12">#REF!</definedName>
    <definedName name="PODOVI" localSheetId="13">#REF!</definedName>
    <definedName name="PODOVI">#REF!</definedName>
    <definedName name="POPUST">[4]FAKTORI!$B$2</definedName>
    <definedName name="POPUST_2">[5]FAKTORI!$B$3</definedName>
    <definedName name="POSTO">[6]Rekapitulacija!$C$52</definedName>
    <definedName name="PREGRADNE_STIJENE" localSheetId="9">#REF!</definedName>
    <definedName name="PREGRADNE_STIJENE" localSheetId="10">#REF!</definedName>
    <definedName name="PREGRADNE_STIJENE" localSheetId="12">#REF!</definedName>
    <definedName name="PREGRADNE_STIJENE" localSheetId="13">#REF!</definedName>
    <definedName name="PREGRADNE_STIJENE" localSheetId="14">#REF!</definedName>
    <definedName name="PREGRADNE_STIJENE">#REF!</definedName>
    <definedName name="Price_code" localSheetId="9">#REF!</definedName>
    <definedName name="Price_code" localSheetId="10">#REF!</definedName>
    <definedName name="Price_code" localSheetId="12">#REF!</definedName>
    <definedName name="Price_code" localSheetId="13">#REF!</definedName>
    <definedName name="Price_code" localSheetId="14">#REF!</definedName>
    <definedName name="Price_code">#REF!</definedName>
    <definedName name="_xlnm.Print_Area" localSheetId="2">'2 OPĆI UVJETI ZEMLJANI'!$A$1:$B$71</definedName>
    <definedName name="_xlnm.Print_Area" localSheetId="3">'3 OPĆI UVJETI AB I BETONSKI'!$A$1:$B$165</definedName>
    <definedName name="_xlnm.Print_Area" localSheetId="5">'4 OPĆI UVJETI BRAVARSKI'!$A$1:$B$42</definedName>
    <definedName name="_xlnm.Print_Area" localSheetId="7">'6 OPĆI UVIJETI IZOLATERSKI'!$A$1:$B$64</definedName>
    <definedName name="_xlnm.Print_Area" localSheetId="8">'I. GRAĐEVINSKO-OBRTNIČKI'!$A$1:$F$1570</definedName>
    <definedName name="_xlnm.Print_Area" localSheetId="9">'II. UREĐENJE OKOLIŠA'!$A$1:$F$171</definedName>
    <definedName name="_xlnm.Print_Area" localSheetId="10">'III. GRIJ., HLAĐ. I VENT.'!$A$1:$F$1079</definedName>
    <definedName name="_xlnm.Print_Area" localSheetId="11">'IV. VOD., ODV. I HIDR. MREŽA'!$A$1:$F$625</definedName>
    <definedName name="_xlnm.Print_Area" localSheetId="4">'SVEUKUPNA REKAPITULACIJA'!$A$1:$F$44</definedName>
    <definedName name="_xlnm.Print_Area" localSheetId="12">'V. ELEKTROINSTALACIJE'!$A$1:$F$496</definedName>
    <definedName name="_xlnm.Print_Area" localSheetId="13">'VI. VATRODOJAVA'!$A$1:$F$144</definedName>
    <definedName name="_xlnm.Print_Area" localSheetId="14">'VII. INSTALACIJA PLINA'!$A$1:$F$148</definedName>
    <definedName name="_xlnm.Print_Area" localSheetId="0">'ZAJEDNIČKI OBRAČUNSKI UVJETI'!$A$1:$C$124</definedName>
    <definedName name="_xlnm.Print_Titles" localSheetId="8">'I. GRAĐEVINSKO-OBRTNIČKI'!$755:$756</definedName>
    <definedName name="_xlnm.Print_Titles" localSheetId="9">'II. UREĐENJE OKOLIŠA'!$98:$99</definedName>
    <definedName name="_xlnm.Print_Titles" localSheetId="10">'III. GRIJ., HLAĐ. I VENT.'!$134:$135</definedName>
    <definedName name="_xlnm.Print_Titles" localSheetId="11">'IV. VOD., ODV. I HIDR. MREŽA'!$100:$101</definedName>
    <definedName name="_xlnm.Print_Titles" localSheetId="12">'V. ELEKTROINSTALACIJE'!$85:$86</definedName>
    <definedName name="_xlnm.Print_Titles" localSheetId="13">'VI. VATRODOJAVA'!$76:$77</definedName>
    <definedName name="_xlnm.Print_Titles" localSheetId="14">'VII. INSTALACIJA PLINA'!$75:$80</definedName>
    <definedName name="PROTUPOŽARNA_BRAVARIJA" localSheetId="9">#REF!</definedName>
    <definedName name="PROTUPOŽARNA_BRAVARIJA" localSheetId="10">#REF!</definedName>
    <definedName name="PROTUPOŽARNA_BRAVARIJA" localSheetId="12">#REF!</definedName>
    <definedName name="PROTUPOŽARNA_BRAVARIJA" localSheetId="13">#REF!</definedName>
    <definedName name="PROTUPOŽARNA_BRAVARIJA" localSheetId="14">#REF!</definedName>
    <definedName name="PROTUPOŽARNA_BRAVARIJA">#REF!</definedName>
    <definedName name="R_E_K_A_P_I_T_U_L_A_C_I_J_A" localSheetId="9">#REF!</definedName>
    <definedName name="R_E_K_A_P_I_T_U_L_A_C_I_J_A" localSheetId="10">#REF!</definedName>
    <definedName name="R_E_K_A_P_I_T_U_L_A_C_I_J_A" localSheetId="12">#REF!</definedName>
    <definedName name="R_E_K_A_P_I_T_U_L_A_C_I_J_A" localSheetId="13">#REF!</definedName>
    <definedName name="R_E_K_A_P_I_T_U_L_A_C_I_J_A" localSheetId="14">#REF!</definedName>
    <definedName name="R_E_K_A_P_I_T_U_L_A_C_I_J_A">#REF!</definedName>
    <definedName name="reserve" localSheetId="9">#REF!</definedName>
    <definedName name="reserve" localSheetId="10">#REF!</definedName>
    <definedName name="reserve" localSheetId="12">#REF!</definedName>
    <definedName name="reserve" localSheetId="13">#REF!</definedName>
    <definedName name="reserve" localSheetId="14">#REF!</definedName>
    <definedName name="reserve">#REF!</definedName>
    <definedName name="RTG_BRAVARIJA" localSheetId="10">#REF!</definedName>
    <definedName name="RTG_BRAVARIJA" localSheetId="12">#REF!</definedName>
    <definedName name="RTG_BRAVARIJA" localSheetId="13">#REF!</definedName>
    <definedName name="RTG_BRAVARIJA">#REF!</definedName>
    <definedName name="RUŠENJA_I_PRILAGODBE_GRAĐEVINSKIH_ELEMENATA_POSTOJEĆIH_GRAĐEVINA" localSheetId="10">#REF!</definedName>
    <definedName name="RUŠENJA_I_PRILAGODBE_GRAĐEVINSKIH_ELEMENATA_POSTOJEĆIH_GRAĐEVINA" localSheetId="12">#REF!</definedName>
    <definedName name="RUŠENJA_I_PRILAGODBE_GRAĐEVINSKIH_ELEMENATA_POSTOJEĆIH_GRAĐEVINA" localSheetId="13">#REF!</definedName>
    <definedName name="RUŠENJA_I_PRILAGODBE_GRAĐEVINSKIH_ELEMENATA_POSTOJEĆIH_GRAĐEVINA">#REF!</definedName>
    <definedName name="s" localSheetId="10">#REF!</definedName>
    <definedName name="s" localSheetId="12">#REF!</definedName>
    <definedName name="s" localSheetId="13">#REF!</definedName>
    <definedName name="s">#REF!</definedName>
    <definedName name="Seins" localSheetId="10">#REF!</definedName>
    <definedName name="Seins" localSheetId="12">#REF!</definedName>
    <definedName name="Seins" localSheetId="13">#REF!</definedName>
    <definedName name="Seins">#REF!</definedName>
    <definedName name="slikopleskarska" localSheetId="10">#REF!</definedName>
    <definedName name="slikopleskarska" localSheetId="12">#REF!</definedName>
    <definedName name="slikopleskarska" localSheetId="13">#REF!</definedName>
    <definedName name="slikopleskarska">#REF!</definedName>
    <definedName name="SOBOSLIKARSKI_RADOVI" localSheetId="10">#REF!</definedName>
    <definedName name="SOBOSLIKARSKI_RADOVI" localSheetId="12">#REF!</definedName>
    <definedName name="SOBOSLIKARSKI_RADOVI" localSheetId="13">#REF!</definedName>
    <definedName name="SOBOSLIKARSKI_RADOVI">#REF!</definedName>
    <definedName name="SPUŠTENI_STROPOVI" localSheetId="10">#REF!</definedName>
    <definedName name="SPUŠTENI_STROPOVI" localSheetId="12">#REF!</definedName>
    <definedName name="SPUŠTENI_STROPOVI" localSheetId="13">#REF!</definedName>
    <definedName name="SPUŠTENI_STROPOVI">#REF!</definedName>
    <definedName name="st" localSheetId="10">#REF!</definedName>
    <definedName name="st" localSheetId="12">#REF!</definedName>
    <definedName name="st" localSheetId="13">#REF!</definedName>
    <definedName name="st">#REF!</definedName>
    <definedName name="SWIETELSKY">[7]FAKTORI!$B$3</definedName>
    <definedName name="tesarska" localSheetId="9">#REF!</definedName>
    <definedName name="tesarska" localSheetId="10">#REF!</definedName>
    <definedName name="tesarska" localSheetId="12">#REF!</definedName>
    <definedName name="tesarska" localSheetId="13">#REF!</definedName>
    <definedName name="tesarska" localSheetId="14">#REF!</definedName>
    <definedName name="tesarska">#REF!</definedName>
    <definedName name="type" localSheetId="9">#REF!</definedName>
    <definedName name="type" localSheetId="10">#REF!</definedName>
    <definedName name="type" localSheetId="12">#REF!</definedName>
    <definedName name="type" localSheetId="13">#REF!</definedName>
    <definedName name="type" localSheetId="14">#REF!</definedName>
    <definedName name="type">#REF!</definedName>
    <definedName name="UKLANJANJE_OBJEKATA_I_IZGRADNJA_PRIVREMENE_SAOBRAČAJNICE" localSheetId="9">#REF!</definedName>
    <definedName name="UKLANJANJE_OBJEKATA_I_IZGRADNJA_PRIVREMENE_SAOBRAČAJNICE" localSheetId="10">#REF!</definedName>
    <definedName name="UKLANJANJE_OBJEKATA_I_IZGRADNJA_PRIVREMENE_SAOBRAČAJNICE" localSheetId="12">#REF!</definedName>
    <definedName name="UKLANJANJE_OBJEKATA_I_IZGRADNJA_PRIVREMENE_SAOBRAČAJNICE" localSheetId="13">#REF!</definedName>
    <definedName name="UKLANJANJE_OBJEKATA_I_IZGRADNJA_PRIVREMENE_SAOBRAČAJNICE" localSheetId="14">#REF!</definedName>
    <definedName name="UKLANJANJE_OBJEKATA_I_IZGRADNJA_PRIVREMENE_SAOBRAČAJNICE">#REF!</definedName>
    <definedName name="UNUTARNJA_ALUMINIJSKA_BRAVARIJA" localSheetId="10">#REF!</definedName>
    <definedName name="UNUTARNJA_ALUMINIJSKA_BRAVARIJA" localSheetId="12">#REF!</definedName>
    <definedName name="UNUTARNJA_ALUMINIJSKA_BRAVARIJA" localSheetId="13">#REF!</definedName>
    <definedName name="UNUTARNJA_ALUMINIJSKA_BRAVARIJA">#REF!</definedName>
    <definedName name="VANJSKA_ALUMINIJSKA_BRAVARIJA" localSheetId="10">#REF!</definedName>
    <definedName name="VANJSKA_ALUMINIJSKA_BRAVARIJA" localSheetId="12">#REF!</definedName>
    <definedName name="VANJSKA_ALUMINIJSKA_BRAVARIJA" localSheetId="13">#REF!</definedName>
    <definedName name="VANJSKA_ALUMINIJSKA_BRAVARIJA">#REF!</definedName>
    <definedName name="VI" localSheetId="10">#REF!</definedName>
    <definedName name="VI" localSheetId="12">#REF!</definedName>
    <definedName name="VI" localSheetId="13">#REF!</definedName>
    <definedName name="VI">#REF!</definedName>
    <definedName name="VP" localSheetId="10">#REF!</definedName>
    <definedName name="VP" localSheetId="12">#REF!</definedName>
    <definedName name="VP" localSheetId="13">#REF!</definedName>
    <definedName name="VP">#REF!</definedName>
    <definedName name="vvv" localSheetId="12">[8]Preisfindung!#REF!</definedName>
    <definedName name="vvv" localSheetId="13">[8]Preisfindung!#REF!</definedName>
    <definedName name="vvv">[8]Preisfindung!#REF!</definedName>
    <definedName name="Wrg" localSheetId="9">#REF!</definedName>
    <definedName name="Wrg" localSheetId="10">#REF!</definedName>
    <definedName name="Wrg" localSheetId="12">#REF!</definedName>
    <definedName name="Wrg" localSheetId="13">#REF!</definedName>
    <definedName name="Wrg" localSheetId="14">#REF!</definedName>
    <definedName name="Wrg">#REF!</definedName>
    <definedName name="xxx">#REF!</definedName>
    <definedName name="yx" localSheetId="9">#REF!</definedName>
    <definedName name="yx" localSheetId="10">#REF!</definedName>
    <definedName name="yx" localSheetId="12">#REF!</definedName>
    <definedName name="yx" localSheetId="13">#REF!</definedName>
    <definedName name="yx" localSheetId="14">#REF!</definedName>
    <definedName name="yx">#REF!</definedName>
    <definedName name="z" localSheetId="9">#REF!</definedName>
    <definedName name="z" localSheetId="10">#REF!</definedName>
    <definedName name="z" localSheetId="12">#REF!</definedName>
    <definedName name="z" localSheetId="13">#REF!</definedName>
    <definedName name="z" localSheetId="14">#REF!</definedName>
    <definedName name="z">#REF!</definedName>
    <definedName name="zemeljska" localSheetId="10">#REF!</definedName>
    <definedName name="zemeljska" localSheetId="12">#REF!</definedName>
    <definedName name="zemeljska" localSheetId="13">#REF!</definedName>
    <definedName name="zemeljska">#REF!</definedName>
    <definedName name="ZEMLJANI_RADOVI" localSheetId="10">#REF!</definedName>
    <definedName name="ZEMLJANI_RADOVI" localSheetId="12">#REF!</definedName>
    <definedName name="ZEMLJANI_RADOVI" localSheetId="13">#REF!</definedName>
    <definedName name="ZEMLJANI_RADOVI">#REF!</definedName>
    <definedName name="zidarska" localSheetId="10">#REF!</definedName>
    <definedName name="zidarska" localSheetId="12">#REF!</definedName>
    <definedName name="zidarska" localSheetId="13">#REF!</definedName>
    <definedName name="zidarska">#REF!</definedName>
    <definedName name="ZIDARSKI_RADOVI" localSheetId="10">#REF!</definedName>
    <definedName name="ZIDARSKI_RADOVI" localSheetId="12">#REF!</definedName>
    <definedName name="ZIDARSKI_RADOVI" localSheetId="13">#REF!</definedName>
    <definedName name="ZIDARSKI_RADOVI">#REF!</definedName>
  </definedNames>
  <calcPr calcId="162913"/>
</workbook>
</file>

<file path=xl/calcChain.xml><?xml version="1.0" encoding="utf-8"?>
<calcChain xmlns="http://schemas.openxmlformats.org/spreadsheetml/2006/main">
  <c r="F1037" i="100" l="1"/>
  <c r="F139" i="107"/>
  <c r="F137" i="107"/>
  <c r="F135" i="107"/>
  <c r="F133" i="107"/>
  <c r="F132" i="107"/>
  <c r="F129" i="107"/>
  <c r="F126" i="107"/>
  <c r="F123" i="107"/>
  <c r="F120" i="107"/>
  <c r="F117" i="107"/>
  <c r="F112" i="107"/>
  <c r="F109" i="107"/>
  <c r="F107" i="107"/>
  <c r="F105" i="107"/>
  <c r="F104" i="107"/>
  <c r="F101" i="107"/>
  <c r="F99" i="107"/>
  <c r="F96" i="107"/>
  <c r="F94" i="107"/>
  <c r="F90" i="107"/>
  <c r="F87" i="107"/>
  <c r="F85" i="107"/>
  <c r="F83" i="107"/>
  <c r="F81" i="107"/>
  <c r="F469" i="106"/>
  <c r="F463" i="106"/>
  <c r="F458" i="106"/>
  <c r="F453" i="106"/>
  <c r="F449" i="106"/>
  <c r="F446" i="106"/>
  <c r="F439" i="106"/>
  <c r="F434" i="106"/>
  <c r="F407" i="106"/>
  <c r="F399" i="106"/>
  <c r="F398" i="106"/>
  <c r="F397" i="106"/>
  <c r="F394" i="106"/>
  <c r="F392" i="106"/>
  <c r="F390" i="106"/>
  <c r="F388" i="106"/>
  <c r="F381" i="106"/>
  <c r="F379" i="106"/>
  <c r="F377" i="106"/>
  <c r="F375" i="106"/>
  <c r="F373" i="106"/>
  <c r="D354" i="106"/>
  <c r="F336" i="106"/>
  <c r="F328" i="106"/>
  <c r="F323" i="106"/>
  <c r="F322" i="106"/>
  <c r="F316" i="106"/>
  <c r="F315" i="106"/>
  <c r="F314" i="106"/>
  <c r="F312" i="106"/>
  <c r="F309" i="106"/>
  <c r="F308" i="106"/>
  <c r="F305" i="106"/>
  <c r="F304" i="106"/>
  <c r="F303" i="106"/>
  <c r="F302" i="106"/>
  <c r="F301" i="106"/>
  <c r="F300" i="106"/>
  <c r="F299" i="106"/>
  <c r="F298" i="106"/>
  <c r="F297" i="106"/>
  <c r="F294" i="106"/>
  <c r="F292" i="106"/>
  <c r="F291" i="106"/>
  <c r="F290" i="106"/>
  <c r="F289" i="106"/>
  <c r="F288" i="106"/>
  <c r="F287" i="106"/>
  <c r="F286" i="106"/>
  <c r="F285" i="106"/>
  <c r="F281" i="106"/>
  <c r="F280" i="106"/>
  <c r="F279" i="106"/>
  <c r="F278" i="106"/>
  <c r="F277" i="106"/>
  <c r="F276" i="106"/>
  <c r="F273" i="106"/>
  <c r="F272" i="106"/>
  <c r="F271" i="106"/>
  <c r="F268" i="106"/>
  <c r="F267" i="106"/>
  <c r="F258" i="106"/>
  <c r="F256" i="106"/>
  <c r="F252" i="106"/>
  <c r="F248" i="106"/>
  <c r="F246" i="106"/>
  <c r="F242" i="106"/>
  <c r="F235" i="106"/>
  <c r="F231" i="106"/>
  <c r="F227" i="106"/>
  <c r="F222" i="106"/>
  <c r="F217" i="106"/>
  <c r="F212" i="106"/>
  <c r="F207" i="106"/>
  <c r="F202" i="106"/>
  <c r="F198" i="106"/>
  <c r="F194" i="106"/>
  <c r="F188" i="106"/>
  <c r="F482" i="106" s="1"/>
  <c r="F181" i="106"/>
  <c r="F180" i="106"/>
  <c r="F179" i="106"/>
  <c r="F178" i="106"/>
  <c r="F177" i="106"/>
  <c r="F176" i="106"/>
  <c r="F175" i="106"/>
  <c r="F174" i="106"/>
  <c r="F173" i="106"/>
  <c r="F172" i="106"/>
  <c r="F165" i="106"/>
  <c r="F164" i="106"/>
  <c r="F163" i="106"/>
  <c r="F161" i="106"/>
  <c r="F159" i="106"/>
  <c r="F158" i="106"/>
  <c r="F157" i="106"/>
  <c r="F156" i="106"/>
  <c r="F155" i="106"/>
  <c r="F153" i="106"/>
  <c r="F150" i="106"/>
  <c r="F149" i="106"/>
  <c r="F139" i="106"/>
  <c r="F138" i="106"/>
  <c r="F137" i="106"/>
  <c r="F136" i="106"/>
  <c r="F135" i="106"/>
  <c r="F134" i="106"/>
  <c r="F133" i="106"/>
  <c r="F132" i="106"/>
  <c r="F131" i="106"/>
  <c r="F124" i="106"/>
  <c r="F123" i="106"/>
  <c r="F122" i="106"/>
  <c r="F121" i="106"/>
  <c r="F120" i="106"/>
  <c r="F119" i="106"/>
  <c r="F118" i="106"/>
  <c r="F117" i="106"/>
  <c r="F116" i="106"/>
  <c r="F115" i="106"/>
  <c r="F106" i="106"/>
  <c r="F105" i="106"/>
  <c r="F104" i="106"/>
  <c r="F103" i="106"/>
  <c r="F102" i="106"/>
  <c r="F101" i="106"/>
  <c r="F100" i="106"/>
  <c r="F98" i="106"/>
  <c r="F97" i="106"/>
  <c r="F96" i="106"/>
  <c r="F94" i="106"/>
  <c r="F92" i="106"/>
  <c r="F143" i="107" l="1"/>
  <c r="F24" i="63" s="1"/>
  <c r="F401" i="106"/>
  <c r="F490" i="106" s="1"/>
  <c r="F260" i="106"/>
  <c r="F484" i="106" s="1"/>
  <c r="F330" i="106"/>
  <c r="F486" i="106" s="1"/>
  <c r="F383" i="106"/>
  <c r="F488" i="106" s="1"/>
  <c r="F475" i="106"/>
  <c r="F492" i="106" s="1"/>
  <c r="F494" i="106" l="1"/>
  <c r="F22" i="63" s="1"/>
  <c r="F152" i="103"/>
  <c r="F149" i="103"/>
  <c r="F148" i="103"/>
  <c r="F147" i="103"/>
  <c r="F138" i="103"/>
  <c r="F135" i="103"/>
  <c r="F132" i="103"/>
  <c r="F125" i="103"/>
  <c r="F122" i="103"/>
  <c r="F119" i="103"/>
  <c r="F116" i="103"/>
  <c r="F113" i="103"/>
  <c r="F106" i="103"/>
  <c r="F103" i="103"/>
  <c r="F115" i="102"/>
  <c r="F134" i="102"/>
  <c r="F132" i="102"/>
  <c r="F126" i="102"/>
  <c r="F124" i="102"/>
  <c r="F121" i="102"/>
  <c r="F120" i="102"/>
  <c r="F117" i="102"/>
  <c r="F112" i="102"/>
  <c r="F110" i="102"/>
  <c r="F108" i="102"/>
  <c r="F105" i="102"/>
  <c r="F104" i="102"/>
  <c r="F101" i="102"/>
  <c r="F100" i="102"/>
  <c r="F97" i="102"/>
  <c r="F96" i="102"/>
  <c r="F92" i="102"/>
  <c r="F90" i="102"/>
  <c r="F89" i="102"/>
  <c r="F84" i="102"/>
  <c r="F82" i="102"/>
  <c r="F79" i="102"/>
  <c r="F589" i="101"/>
  <c r="F586" i="101"/>
  <c r="F585" i="101"/>
  <c r="F584" i="101"/>
  <c r="F583" i="101"/>
  <c r="F582" i="101"/>
  <c r="F581" i="101"/>
  <c r="F580" i="101"/>
  <c r="F579" i="101"/>
  <c r="F578" i="101"/>
  <c r="F575" i="101"/>
  <c r="F572" i="101"/>
  <c r="F571" i="101"/>
  <c r="F567" i="101"/>
  <c r="F566" i="101"/>
  <c r="F563" i="101"/>
  <c r="F562" i="101"/>
  <c r="F558" i="101"/>
  <c r="F557" i="101"/>
  <c r="F551" i="101"/>
  <c r="F550" i="101"/>
  <c r="F538" i="101"/>
  <c r="F537" i="101"/>
  <c r="F522" i="101"/>
  <c r="F521" i="101"/>
  <c r="F504" i="101"/>
  <c r="F503" i="101"/>
  <c r="F483" i="101"/>
  <c r="F482" i="101"/>
  <c r="F481" i="101"/>
  <c r="F480" i="101"/>
  <c r="F477" i="101"/>
  <c r="F474" i="101"/>
  <c r="F471" i="101"/>
  <c r="F468" i="101"/>
  <c r="F465" i="101"/>
  <c r="F462" i="101"/>
  <c r="F459" i="101"/>
  <c r="F458" i="101"/>
  <c r="F457" i="101"/>
  <c r="F456" i="101"/>
  <c r="F451" i="101"/>
  <c r="F448" i="101"/>
  <c r="F444" i="101"/>
  <c r="F443" i="101"/>
  <c r="F440" i="101"/>
  <c r="F439" i="101"/>
  <c r="F427" i="101"/>
  <c r="F426" i="101"/>
  <c r="F425" i="101"/>
  <c r="F424" i="101"/>
  <c r="F421" i="101"/>
  <c r="F420" i="101"/>
  <c r="F419" i="101"/>
  <c r="F416" i="101"/>
  <c r="F413" i="101"/>
  <c r="F410" i="101"/>
  <c r="F407" i="101"/>
  <c r="F404" i="101"/>
  <c r="F401" i="101"/>
  <c r="F398" i="101"/>
  <c r="F395" i="101"/>
  <c r="F394" i="101"/>
  <c r="F391" i="101"/>
  <c r="F390" i="101"/>
  <c r="F386" i="101"/>
  <c r="F385" i="101"/>
  <c r="F384" i="101"/>
  <c r="F381" i="101"/>
  <c r="F380" i="101"/>
  <c r="F379" i="101"/>
  <c r="F375" i="101"/>
  <c r="F374" i="101"/>
  <c r="F373" i="101"/>
  <c r="F372" i="101"/>
  <c r="F369" i="101"/>
  <c r="F366" i="101"/>
  <c r="F363" i="101"/>
  <c r="F360" i="101"/>
  <c r="F357" i="101"/>
  <c r="F354" i="101"/>
  <c r="F351" i="101"/>
  <c r="F350" i="101"/>
  <c r="F347" i="101"/>
  <c r="F344" i="101"/>
  <c r="F335" i="101"/>
  <c r="F332" i="101"/>
  <c r="F329" i="101"/>
  <c r="F328" i="101"/>
  <c r="F327" i="101"/>
  <c r="F324" i="101"/>
  <c r="F323" i="101"/>
  <c r="F322" i="101"/>
  <c r="F319" i="101"/>
  <c r="F316" i="101"/>
  <c r="F313" i="101"/>
  <c r="F310" i="101"/>
  <c r="F307" i="101"/>
  <c r="F304" i="101"/>
  <c r="F294" i="101"/>
  <c r="F291" i="101"/>
  <c r="F283" i="101"/>
  <c r="F280" i="101"/>
  <c r="F279" i="101"/>
  <c r="F278" i="101"/>
  <c r="F277" i="101"/>
  <c r="F274" i="101"/>
  <c r="F271" i="101"/>
  <c r="F270" i="101"/>
  <c r="F269" i="101"/>
  <c r="F268" i="101"/>
  <c r="F267" i="101"/>
  <c r="F264" i="101"/>
  <c r="F261" i="101"/>
  <c r="F258" i="101"/>
  <c r="F257" i="101"/>
  <c r="F249" i="101"/>
  <c r="F246" i="101"/>
  <c r="F245" i="101"/>
  <c r="F244" i="101"/>
  <c r="F243" i="101"/>
  <c r="F242" i="101"/>
  <c r="F241" i="101"/>
  <c r="F240" i="101"/>
  <c r="F239" i="101"/>
  <c r="F236" i="101"/>
  <c r="F235" i="101"/>
  <c r="F234" i="101"/>
  <c r="F233" i="101"/>
  <c r="F225" i="101"/>
  <c r="F224" i="101"/>
  <c r="F223" i="101"/>
  <c r="F220" i="101"/>
  <c r="F219" i="101"/>
  <c r="F218" i="101"/>
  <c r="F215" i="101"/>
  <c r="F214" i="101"/>
  <c r="F213" i="101"/>
  <c r="F210" i="101"/>
  <c r="F209" i="101"/>
  <c r="F208" i="101"/>
  <c r="F205" i="101"/>
  <c r="F204" i="101"/>
  <c r="F203" i="101"/>
  <c r="F199" i="101"/>
  <c r="F198" i="101"/>
  <c r="F197" i="101"/>
  <c r="F196" i="101"/>
  <c r="F195" i="101"/>
  <c r="F194" i="101"/>
  <c r="F188" i="101"/>
  <c r="F185" i="101"/>
  <c r="F175" i="101"/>
  <c r="F172" i="101"/>
  <c r="F164" i="101"/>
  <c r="F161" i="101"/>
  <c r="F158" i="101"/>
  <c r="F155" i="101"/>
  <c r="F152" i="101"/>
  <c r="F151" i="101"/>
  <c r="F150" i="101"/>
  <c r="F149" i="101"/>
  <c r="F148" i="101"/>
  <c r="F145" i="101"/>
  <c r="F142" i="101"/>
  <c r="F139" i="101"/>
  <c r="F136" i="101"/>
  <c r="F133" i="101"/>
  <c r="F125" i="101"/>
  <c r="F122" i="101"/>
  <c r="F119" i="101"/>
  <c r="F116" i="101"/>
  <c r="F113" i="101"/>
  <c r="F110" i="101"/>
  <c r="F107" i="101"/>
  <c r="F136" i="102" l="1"/>
  <c r="F146" i="102" s="1"/>
  <c r="F108" i="103"/>
  <c r="F162" i="103" s="1"/>
  <c r="F140" i="103"/>
  <c r="F166" i="103" s="1"/>
  <c r="F127" i="103"/>
  <c r="F164" i="103" s="1"/>
  <c r="F154" i="103"/>
  <c r="F168" i="103" s="1"/>
  <c r="F128" i="102"/>
  <c r="F144" i="102" s="1"/>
  <c r="F592" i="101"/>
  <c r="F621" i="101" s="1"/>
  <c r="F485" i="101"/>
  <c r="F620" i="101" s="1"/>
  <c r="G117" i="102"/>
  <c r="F166" i="101"/>
  <c r="F603" i="101" s="1"/>
  <c r="F177" i="101"/>
  <c r="F604" i="101" s="1"/>
  <c r="F128" i="101"/>
  <c r="F602" i="101" s="1"/>
  <c r="F227" i="101"/>
  <c r="F610" i="101" s="1"/>
  <c r="F251" i="101"/>
  <c r="F611" i="101" s="1"/>
  <c r="F337" i="101"/>
  <c r="F618" i="101" s="1"/>
  <c r="F430" i="101"/>
  <c r="F619" i="101" s="1"/>
  <c r="F189" i="101"/>
  <c r="F609" i="101" s="1"/>
  <c r="F285" i="101"/>
  <c r="F612" i="101" s="1"/>
  <c r="F296" i="101"/>
  <c r="F613" i="101" s="1"/>
  <c r="G112" i="102"/>
  <c r="F170" i="103" l="1"/>
  <c r="F16" i="63" s="1"/>
  <c r="F148" i="102"/>
  <c r="F26" i="63" s="1"/>
  <c r="F623" i="101"/>
  <c r="F20" i="63" s="1"/>
  <c r="F1040" i="100"/>
  <c r="F1061" i="100"/>
  <c r="F1059" i="100"/>
  <c r="F1057" i="100"/>
  <c r="F1055" i="100"/>
  <c r="F1053" i="100"/>
  <c r="F1049" i="100"/>
  <c r="F1045" i="100"/>
  <c r="F981" i="100"/>
  <c r="F978" i="100"/>
  <c r="F975" i="100"/>
  <c r="F972" i="100"/>
  <c r="F971" i="100"/>
  <c r="F969" i="100"/>
  <c r="F966" i="100"/>
  <c r="F965" i="100"/>
  <c r="F963" i="100"/>
  <c r="F962" i="100"/>
  <c r="F959" i="100"/>
  <c r="F955" i="100"/>
  <c r="F951" i="100"/>
  <c r="F950" i="100"/>
  <c r="F942" i="100"/>
  <c r="F933" i="100"/>
  <c r="F925" i="100"/>
  <c r="F924" i="100"/>
  <c r="F920" i="100"/>
  <c r="F917" i="100"/>
  <c r="F916" i="100"/>
  <c r="F915" i="100"/>
  <c r="F914" i="100"/>
  <c r="F912" i="100"/>
  <c r="F902" i="100"/>
  <c r="F901" i="100"/>
  <c r="F900" i="100"/>
  <c r="F899" i="100"/>
  <c r="F898" i="100"/>
  <c r="F896" i="100"/>
  <c r="F895" i="100"/>
  <c r="F893" i="100"/>
  <c r="F892" i="100"/>
  <c r="F890" i="100"/>
  <c r="F888" i="100"/>
  <c r="F887" i="100"/>
  <c r="F885" i="100"/>
  <c r="F884" i="100"/>
  <c r="F882" i="100"/>
  <c r="F879" i="100"/>
  <c r="F878" i="100"/>
  <c r="F876" i="100"/>
  <c r="F875" i="100"/>
  <c r="F872" i="100"/>
  <c r="F870" i="100"/>
  <c r="F867" i="100"/>
  <c r="F858" i="100"/>
  <c r="F857" i="100"/>
  <c r="F856" i="100"/>
  <c r="F855" i="100"/>
  <c r="F854" i="100"/>
  <c r="F853" i="100"/>
  <c r="F852" i="100"/>
  <c r="F851" i="100"/>
  <c r="F850" i="100"/>
  <c r="F849" i="100"/>
  <c r="F848" i="100"/>
  <c r="F847" i="100"/>
  <c r="F846" i="100"/>
  <c r="F845" i="100"/>
  <c r="F836" i="100"/>
  <c r="F835" i="100"/>
  <c r="F832" i="100"/>
  <c r="F829" i="100"/>
  <c r="F826" i="100"/>
  <c r="F823" i="100"/>
  <c r="F822" i="100"/>
  <c r="F821" i="100"/>
  <c r="F818" i="100"/>
  <c r="F814" i="100"/>
  <c r="F813" i="100"/>
  <c r="F812" i="100"/>
  <c r="F811" i="100"/>
  <c r="F810" i="100"/>
  <c r="F809" i="100"/>
  <c r="F808" i="100"/>
  <c r="F805" i="100"/>
  <c r="F804" i="100"/>
  <c r="F801" i="100"/>
  <c r="F797" i="100"/>
  <c r="F792" i="100"/>
  <c r="F791" i="100"/>
  <c r="F788" i="100"/>
  <c r="F787" i="100"/>
  <c r="F786" i="100"/>
  <c r="F783" i="100"/>
  <c r="F782" i="100"/>
  <c r="F779" i="100"/>
  <c r="F776" i="100"/>
  <c r="F773" i="100"/>
  <c r="F769" i="100"/>
  <c r="F765" i="100"/>
  <c r="F764" i="100"/>
  <c r="F763" i="100"/>
  <c r="F762" i="100"/>
  <c r="F758" i="100"/>
  <c r="F757" i="100"/>
  <c r="F756" i="100"/>
  <c r="F752" i="100"/>
  <c r="F751" i="100"/>
  <c r="F748" i="100"/>
  <c r="F745" i="100"/>
  <c r="F739" i="100"/>
  <c r="F723" i="100"/>
  <c r="F707" i="100"/>
  <c r="F691" i="100"/>
  <c r="F684" i="100"/>
  <c r="F680" i="100"/>
  <c r="F502" i="100"/>
  <c r="F500" i="100"/>
  <c r="F498" i="100"/>
  <c r="F496" i="100"/>
  <c r="F494" i="100"/>
  <c r="F492" i="100"/>
  <c r="F490" i="100"/>
  <c r="F483" i="100"/>
  <c r="F476" i="100"/>
  <c r="F473" i="100"/>
  <c r="F468" i="100"/>
  <c r="F465" i="100"/>
  <c r="F463" i="100"/>
  <c r="F459" i="100"/>
  <c r="F455" i="100"/>
  <c r="F452" i="100"/>
  <c r="F450" i="100"/>
  <c r="F447" i="100"/>
  <c r="F446" i="100"/>
  <c r="F445" i="100"/>
  <c r="F437" i="100"/>
  <c r="F436" i="100"/>
  <c r="F435" i="100"/>
  <c r="F434" i="100"/>
  <c r="F433" i="100"/>
  <c r="F432" i="100"/>
  <c r="F431" i="100"/>
  <c r="F430" i="100"/>
  <c r="F429" i="100"/>
  <c r="F428" i="100"/>
  <c r="F427" i="100"/>
  <c r="F425" i="100"/>
  <c r="F423" i="100"/>
  <c r="F422" i="100"/>
  <c r="F421" i="100"/>
  <c r="F419" i="100"/>
  <c r="F416" i="100"/>
  <c r="F415" i="100"/>
  <c r="F413" i="100"/>
  <c r="F410" i="100"/>
  <c r="F406" i="100"/>
  <c r="F405" i="100"/>
  <c r="F404" i="100"/>
  <c r="F399" i="100"/>
  <c r="F394" i="100"/>
  <c r="F390" i="100"/>
  <c r="F387" i="100"/>
  <c r="F386" i="100"/>
  <c r="F385" i="100"/>
  <c r="F381" i="100"/>
  <c r="F380" i="100"/>
  <c r="F379" i="100"/>
  <c r="F377" i="100"/>
  <c r="F373" i="100"/>
  <c r="F370" i="100"/>
  <c r="F369" i="100"/>
  <c r="F368" i="100"/>
  <c r="F367" i="100"/>
  <c r="F364" i="100"/>
  <c r="F363" i="100"/>
  <c r="F362" i="100"/>
  <c r="F361" i="100"/>
  <c r="F360" i="100"/>
  <c r="F357" i="100"/>
  <c r="F356" i="100"/>
  <c r="F355" i="100"/>
  <c r="F354" i="100"/>
  <c r="F353" i="100"/>
  <c r="F352" i="100"/>
  <c r="F351" i="100"/>
  <c r="F348" i="100"/>
  <c r="F347" i="100"/>
  <c r="F346" i="100"/>
  <c r="F345" i="100"/>
  <c r="F344" i="100"/>
  <c r="F343" i="100"/>
  <c r="F340" i="100"/>
  <c r="F339" i="100"/>
  <c r="F338" i="100"/>
  <c r="F337" i="100"/>
  <c r="F336" i="100"/>
  <c r="F335" i="100"/>
  <c r="F332" i="100"/>
  <c r="F331" i="100"/>
  <c r="F330" i="100"/>
  <c r="F329" i="100"/>
  <c r="F328" i="100"/>
  <c r="F327" i="100"/>
  <c r="F326" i="100"/>
  <c r="F325" i="100"/>
  <c r="F324" i="100"/>
  <c r="F323" i="100"/>
  <c r="F322" i="100"/>
  <c r="F317" i="100"/>
  <c r="F309" i="100"/>
  <c r="F308" i="100"/>
  <c r="F307" i="100"/>
  <c r="F304" i="100"/>
  <c r="F285" i="100"/>
  <c r="F284" i="100"/>
  <c r="F283" i="100"/>
  <c r="F280" i="100"/>
  <c r="F262" i="100"/>
  <c r="F261" i="100"/>
  <c r="F260" i="100"/>
  <c r="F257" i="100"/>
  <c r="F239" i="100"/>
  <c r="F236" i="100"/>
  <c r="F233" i="100"/>
  <c r="F228" i="100"/>
  <c r="F225" i="100"/>
  <c r="F209" i="100"/>
  <c r="F193" i="100"/>
  <c r="F190" i="100"/>
  <c r="F440" i="100" l="1"/>
  <c r="F1068" i="100" s="1"/>
  <c r="F505" i="100"/>
  <c r="F1070" i="100" s="1"/>
  <c r="F904" i="100"/>
  <c r="F1072" i="100" s="1"/>
  <c r="F983" i="100"/>
  <c r="F1074" i="100" s="1"/>
  <c r="F1063" i="100"/>
  <c r="F1076" i="100" s="1"/>
  <c r="F1450" i="56"/>
  <c r="F1445" i="56"/>
  <c r="F1444" i="56"/>
  <c r="F1443" i="56"/>
  <c r="F953" i="56"/>
  <c r="F950" i="56"/>
  <c r="F944" i="56"/>
  <c r="F806" i="56"/>
  <c r="F819" i="56"/>
  <c r="F814" i="56"/>
  <c r="F843" i="56"/>
  <c r="F842" i="56"/>
  <c r="F841" i="56"/>
  <c r="F837" i="56"/>
  <c r="F836" i="56"/>
  <c r="F835" i="56"/>
  <c r="F1078" i="100" l="1"/>
  <c r="F18" i="63" s="1"/>
  <c r="F821" i="56"/>
  <c r="F1534" i="56" s="1"/>
  <c r="F874" i="56" l="1"/>
  <c r="F876" i="56" s="1"/>
  <c r="D861" i="56" l="1"/>
  <c r="F1371" i="56"/>
  <c r="F1365" i="56"/>
  <c r="F1359" i="56"/>
  <c r="F1353" i="56"/>
  <c r="F1347" i="56"/>
  <c r="F1341" i="56"/>
  <c r="F1328" i="56"/>
  <c r="F1317" i="56"/>
  <c r="F1305" i="56"/>
  <c r="F1300" i="56"/>
  <c r="F1295" i="56"/>
  <c r="F1289" i="56"/>
  <c r="F1282" i="56"/>
  <c r="F1276" i="56"/>
  <c r="F1270" i="56"/>
  <c r="F791" i="56"/>
  <c r="F790" i="56"/>
  <c r="F1178" i="56"/>
  <c r="F1170" i="56"/>
  <c r="F1160" i="56"/>
  <c r="F1150" i="56"/>
  <c r="F1141" i="56"/>
  <c r="F1540" i="56" l="1"/>
  <c r="F1373" i="56"/>
  <c r="F1556" i="56" s="1"/>
  <c r="F1330" i="56"/>
  <c r="F1554" i="56" s="1"/>
  <c r="F1180" i="56"/>
  <c r="F1470" i="56" l="1"/>
  <c r="F1466" i="56"/>
  <c r="F1461" i="56" l="1"/>
  <c r="F1472" i="56" s="1"/>
  <c r="F1562" i="56" l="1"/>
  <c r="F1520" i="56"/>
  <c r="F1522" i="56" s="1"/>
  <c r="F1510" i="56"/>
  <c r="F1499" i="56"/>
  <c r="F1501" i="56"/>
  <c r="F1436" i="56"/>
  <c r="F1425" i="56"/>
  <c r="F1424" i="56"/>
  <c r="F1420" i="56"/>
  <c r="F1386" i="56"/>
  <c r="F1385" i="56"/>
  <c r="F1391" i="56"/>
  <c r="F1107" i="56"/>
  <c r="F1106" i="56"/>
  <c r="F1098" i="56"/>
  <c r="F1083" i="56"/>
  <c r="F1052" i="56"/>
  <c r="F1051" i="56"/>
  <c r="F1043" i="56"/>
  <c r="F1042" i="56"/>
  <c r="F1061" i="56"/>
  <c r="F1060" i="56"/>
  <c r="F1069" i="56"/>
  <c r="F1034" i="56"/>
  <c r="F1026" i="56"/>
  <c r="F1018" i="56"/>
  <c r="F994" i="56"/>
  <c r="F990" i="56"/>
  <c r="F986" i="56"/>
  <c r="F980" i="56"/>
  <c r="F974" i="56"/>
  <c r="F888" i="56" l="1"/>
  <c r="F915" i="56" l="1"/>
  <c r="F923" i="56"/>
  <c r="F789" i="56"/>
  <c r="F795" i="56"/>
  <c r="F800" i="56"/>
  <c r="F788" i="56"/>
  <c r="F787" i="56"/>
  <c r="F782" i="56"/>
  <c r="F808" i="56" l="1"/>
  <c r="F1437" i="56"/>
  <c r="F1242" i="56" l="1"/>
  <c r="F859" i="56" l="1"/>
  <c r="F858" i="56"/>
  <c r="F968" i="56" l="1"/>
  <c r="F1566" i="56" l="1"/>
  <c r="F860" i="56" l="1"/>
  <c r="F1114" i="56"/>
  <c r="F1089" i="56" l="1"/>
  <c r="F900" i="56"/>
  <c r="F895" i="56"/>
  <c r="F894" i="56"/>
  <c r="F1076" i="56"/>
  <c r="F887" i="56"/>
  <c r="F831" i="56" l="1"/>
  <c r="F830" i="56"/>
  <c r="F845" i="56" l="1"/>
  <c r="F1548" i="56"/>
  <c r="F1500" i="56" l="1"/>
  <c r="F1498" i="56"/>
  <c r="F1497" i="56"/>
  <c r="F1496" i="56"/>
  <c r="F1120" i="56" l="1"/>
  <c r="F1430" i="56" l="1"/>
  <c r="F1452" i="56" s="1"/>
  <c r="F961" i="56" l="1"/>
  <c r="F960" i="56"/>
  <c r="F958" i="56"/>
  <c r="F996" i="56" l="1"/>
  <c r="F906" i="56"/>
  <c r="F1077" i="56"/>
  <c r="F1487" i="56" l="1"/>
  <c r="F1486" i="56"/>
  <c r="F1401" i="56"/>
  <c r="F1403" i="56" s="1"/>
  <c r="F1265" i="56"/>
  <c r="F1307" i="56" s="1"/>
  <c r="F1229" i="56"/>
  <c r="F1244" i="56" s="1"/>
  <c r="F1126" i="56"/>
  <c r="F1125" i="56"/>
  <c r="F1097" i="56"/>
  <c r="F935" i="56"/>
  <c r="F930" i="56"/>
  <c r="F1532" i="56"/>
  <c r="F770" i="56"/>
  <c r="F765" i="56"/>
  <c r="F762" i="56"/>
  <c r="F761" i="56"/>
  <c r="F1512" i="56" l="1"/>
  <c r="F1564" i="56" s="1"/>
  <c r="F1558" i="56"/>
  <c r="F937" i="56"/>
  <c r="F1542" i="56" s="1"/>
  <c r="F1128" i="56"/>
  <c r="F1544" i="56"/>
  <c r="F1552" i="56"/>
  <c r="F772" i="56"/>
  <c r="F1530" i="56" s="1"/>
  <c r="F1550" i="56"/>
  <c r="F1536" i="56"/>
  <c r="F1560" i="56"/>
  <c r="F1546" i="56" l="1"/>
  <c r="F861" i="56"/>
  <c r="F863" i="56" l="1"/>
  <c r="F1538" i="56" s="1"/>
  <c r="F1568" i="56" s="1"/>
  <c r="F14" i="63" l="1"/>
  <c r="F29" i="63" l="1"/>
  <c r="F31" i="63" s="1"/>
  <c r="F33" i="63" l="1"/>
</calcChain>
</file>

<file path=xl/sharedStrings.xml><?xml version="1.0" encoding="utf-8"?>
<sst xmlns="http://schemas.openxmlformats.org/spreadsheetml/2006/main" count="5034" uniqueCount="3454">
  <si>
    <t>· pijesak za mort mora biti čist, bez organskih primjesa,</t>
  </si>
  <si>
    <t>· cement mora odgovarati kvaliteti cementa PC-25 prema standardu HRN B.C1.011.</t>
  </si>
  <si>
    <t>· vapno mora odgovarati standardu HRN B.C1.020.</t>
  </si>
  <si>
    <t>· voda koja se koristi mora odgovarati standardu HRN U.N2.022.</t>
  </si>
  <si>
    <t>Upotrijebljeni dodaci koji služe za poboljšanje ugrađenosti morta za postizanje nepromočivosti ili poboljšanje kemijskih i mehaničkih svojstava moraju odgovarati utvrđenim standardima i dokumentirani odgovarajućim atestima.</t>
  </si>
  <si>
    <t>Mort mora odgovarati standardima:</t>
  </si>
  <si>
    <t>HRN U.M2.012.  mort za žbukanje</t>
  </si>
  <si>
    <t>HRN U.M8.015.  ispitivanje morta prema</t>
  </si>
  <si>
    <t>Izvođač je dužan sve bridove na ožbukanim površinama izvesti ugradnjom metalnih (gotovih) profila za žbukanje ili okapnica. Ovaj rad mora se ukalkulirati u cijenu stavke i neće se posebno obračunati.</t>
  </si>
  <si>
    <t>Isto tako, na sve spojeve različitih materijala postaviti će se rabic pletivo u propisanoj širini što je također uračunato u jediničnu cijenu.</t>
  </si>
  <si>
    <t>Ukoliko materijal nije predviđen Hrvatskim normama, dobavljač mora dostaviti odgovarajuće ateste o traženim kvalitetama .</t>
  </si>
  <si>
    <t>Svaki rad podrazumijeva se kompletno izveden i dogotovljen ukoliko to opisom stavke nije drugačije naznačeno, a točno prema projektu i opisu troškovnika.</t>
  </si>
  <si>
    <t>Jedinična cijena treba sadržavati:</t>
  </si>
  <si>
    <t>* sav rad i prijenose na gradilištu s transportom</t>
  </si>
  <si>
    <t xml:space="preserve">* materijal i alat sa uskladištenjem       </t>
  </si>
  <si>
    <t>* radnu skelu</t>
  </si>
  <si>
    <t xml:space="preserve">* čišćenje površina  po završetku rada od morta i otpadaka                        </t>
  </si>
  <si>
    <t>* svu štetu nastalu iz nepažnje na vlastitim ili tuđim radovima</t>
  </si>
  <si>
    <t>* sve posredne i neposredne troškove</t>
  </si>
  <si>
    <t xml:space="preserve">* sve potrebne ateste i ispitivanja </t>
  </si>
  <si>
    <t xml:space="preserve">* svi “sistemi” kao termoizolirana fasada i slično trebaju sadržavati sve potrebne    </t>
  </si>
  <si>
    <t>* elemente za kompletno dovršenje stavke.</t>
  </si>
  <si>
    <t>Zakon o zaštiti na radu (NN 71/14)</t>
  </si>
  <si>
    <t>Pravilnik o zaštiti na radu na privremenim ili pokretnim gradilištima (NN 051/2008)</t>
  </si>
  <si>
    <t>Svi radovi moraju se izvoditi prema podacima iz projektne dokumentacije i prema važećim propisima:</t>
  </si>
  <si>
    <t>*Pravilnik o tehničkim mjerama i uvjetima za ugljikovodične vodozaštitne krovove i terase, Sl. list br. 26/89., HRN U.F2.024.</t>
  </si>
  <si>
    <t>*Pravilnik o tehničkim normativima za projektiranje i izvođenje radova u građevinarstvu, Sl. list br. 21/90.</t>
  </si>
  <si>
    <t>*Pravilnik o tehničkim mjerama i uvjetima za nagibe krovnih ravnina, Sl. list br. 26/64.</t>
  </si>
  <si>
    <t>*Pravilnik o zaštiti na radu u građevinarstvu, Sl. list br. 42/68. radovi na krovovima,</t>
  </si>
  <si>
    <t>*Pravilnik o tehničkim mjerama za ugljikovodične hidroizolacije, Sl. list br. 26/69.</t>
  </si>
  <si>
    <t>HIDROIZOLACIJE:</t>
  </si>
  <si>
    <t>Sav materijal za pokrov mora odgovarati objavljenim standardima i propisima kao i utanačenim uzorcima.</t>
  </si>
  <si>
    <t xml:space="preserve">Sve radove treba izvoditi po detaljnim nacrtima, opisima troškovnika, tehničkim propisima te uputama projektanta i nadzornog organa. </t>
  </si>
  <si>
    <t>Sav upotrijebljeni materijal mora zadovoljiti navedene propise, te imati odgovarajuće ateste.</t>
  </si>
  <si>
    <t>Ukoliko opis neke od vrsta radova dovodi izvoditelja u sumnju o načinu izvedbe dužan je pravovremeno od projektanta tražiti objašnjenje.</t>
  </si>
  <si>
    <t>Prije početka radova izvoditelj mora ustanoviti kvalitetu podloga na kojoj se izvodi krovna izolacija, i ako ona nije pogodna za rad mora se o tome pismeno obavijestiti naručitelj radova, kako bi se podloga na vrijeme popravila i pripremila za izvođenje hidroizolacije.</t>
  </si>
  <si>
    <t>Izvođenje krovne izolacije mora biti tehnološki ispravno sa svim fazama rada po slojevima propisanim redoslijedom.</t>
  </si>
  <si>
    <t xml:space="preserve">Kod izvođenja radova treba se pridržavati svih općih smjernica isporučitelja materijala za izvođenje radova te projektanta . </t>
  </si>
  <si>
    <t>Završetke hidroizolacije uz rubove krova, spajanje hidroizolacije na druge građevinske elemente i prodore kroz krov izvesti prema priloženim detaljima .</t>
  </si>
  <si>
    <t>Horizontalne i vertikalne diletacije izolirati također prema priloženim detaljima.</t>
  </si>
  <si>
    <t>ZVUČNA I TOPLINSKA IZOLACIJA</t>
  </si>
  <si>
    <t>Sva predložena rješenja i primjena materijala moraju biti u skladu sa postojećim pravilnicima i propisima u građevinarstvu:</t>
  </si>
  <si>
    <t>*Pravilnik o tehničkim normativima za projektiranje i izvođenje završnih radova u građevinarstvu, Sl. list br. 21/90.</t>
  </si>
  <si>
    <t>*Pravilnik o tehničkim mjerama i uvjetima za toplinsku zaštitu zgrada, Sl. list br.35/70.</t>
  </si>
  <si>
    <t>*HRN U.J5.600 toplinska tehnika u građevinarstvu,</t>
  </si>
  <si>
    <t>*Pravilnik o tehničkim mjerama i uvjetima za ugljikovodične hidroizolacije krovova i terasa, HRN U.F2.024, 26/69.</t>
  </si>
  <si>
    <t>*Pravilnik o tehničkim mjerama i uvjetima za nagibe krovnih ravnina, Sl. list br. 26/69.</t>
  </si>
  <si>
    <t>*Dimenzioniranje i vrednovanje izolacije, grijanja i hlađenja, HRN U.J5.070</t>
  </si>
  <si>
    <t>*Toplotna tehnika u visokogradnji -difuzija vodene pare, HRN U.J5.022</t>
  </si>
  <si>
    <t>*Prikaz dijagrama difuzije vodene pare, HRN U.J5.026</t>
  </si>
  <si>
    <t>*Standardne vrijednosti koeficijenata otpora difuzije vodene pare građevinskog materijala, HRN U.J5.028</t>
  </si>
  <si>
    <t>Upotreba materijala mora biti u skladu sa važećim standardima:</t>
  </si>
  <si>
    <t>stakleni voal                                    HRN U.D3.101, HRN D.O.001,</t>
  </si>
  <si>
    <t>stakleni voal - metode ispitivanja    HRN U.D3.102</t>
  </si>
  <si>
    <t>Primjena toplinske zaštitemoguća je samo uz prilaganje važećih atesta ili odgovarjućeg dokaza o kvaliteti.</t>
  </si>
  <si>
    <t xml:space="preserve">*sav rad s transportom na gradilište </t>
  </si>
  <si>
    <t>*glavni i pomoćni materijal i alat</t>
  </si>
  <si>
    <t xml:space="preserve">*deponiranje alata i materijala </t>
  </si>
  <si>
    <t>*čišćenje ploha prije izvedbe izolacije sa zalijevanjem eventualnih reški</t>
  </si>
  <si>
    <t>*čišćenje po završenom poslu</t>
  </si>
  <si>
    <t>*svu štetu na svojim i tuđim radovima učinjenu nepažnjom</t>
  </si>
  <si>
    <t xml:space="preserve">Sve eventualne izmjene materijala moguće su uz suglasnost projektanta, nadzorne službe i investitora.  </t>
  </si>
  <si>
    <t>Izmjenjeni materijal mora imati najmanje iste ili bolje karakteristike kvalitete sukladno projektu po standardima za tu vrstu radova.</t>
  </si>
  <si>
    <t>Za sve radove dati garanciju minimalno 10 godina.</t>
  </si>
  <si>
    <t>HRN U.F2.024/80 - Završni radovi u građevinarstvu. Tehnički uvjeti izvođenja izolacijskih radova na ravnim krovovima. -</t>
  </si>
  <si>
    <t>HRN EN 13956. - TPO folije</t>
  </si>
  <si>
    <t>Svaka stavka posebno definira uvjete koje mora zadovoljiti materijal  i ugradba; a naročito protupožarn uvjete.</t>
  </si>
  <si>
    <t>PRIPREMA TERENA</t>
  </si>
  <si>
    <t xml:space="preserve">Kako se radovi izvode na novoformiranom terenu koji nastaje postupnim kontroliranim nasipavanjem kamenog i zemljanog materijala do potrebne čvrstoće i modula zbijenosti, ovaj troškovnik obuhvaća radove od nivoa donje zone temelja samaca i predviđenih temeljnih traka. </t>
  </si>
  <si>
    <t xml:space="preserve">Početak radova podrazumijeva, kontrolu, od strane nadzornog inženjera, svih parametara određenih Glavnim geotehničkim elaboratom GP-OG-010-07-08-01, na prethodnim radovima nasipavanja. </t>
  </si>
  <si>
    <t xml:space="preserve">Radove kao i kontrolu kvalitete ugrađenog materijala treba obavljati u skladu sa važećim normativom HRN U.E1.010. </t>
  </si>
  <si>
    <t>Prevedeno iz Volume III Folder 5 March 2016</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</si>
  <si>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</si>
  <si>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5.8.</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</si>
  <si>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</si>
  <si>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</si>
  <si>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</si>
  <si>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6.3.</t>
  </si>
  <si>
    <t>Izvođač će bez posebne naplate izvesti prema potrebi sve potrebne privremene priključke na vodovod, kanalizaciju, električnu mrežu i telefon, te provesti posebnu rasvjetu na gradilištu, uključivo propisanu svjetlosnu signalizaciju.</t>
  </si>
  <si>
    <t>6.4.</t>
  </si>
  <si>
    <t>Izvođač je po potrebi dužan na gradilištu organizirati čuvarsku službu, te osigurati policom imovinu trećih osoba i života od svih eventualnih šteta i ozljeda koje mogu biti prouzročene građenjem ili pripremom za građenje. Izvođač preuzima potpunu odgovornost za sav materijal, opremu itd. tijekom pripremnih radova i izvođenja objekta, uključivo i materijal i opremu kooperanata, suizvođača itd., sve do potpune primopredaje svih radova i građevine investitoru.</t>
  </si>
  <si>
    <t>6.5.</t>
  </si>
  <si>
    <t>Izvođač će na ulazu u gradilište postaviti ploču s podacima o investitoru, projektantu, izvođaču i objektu.</t>
  </si>
  <si>
    <t>ČIŠĆENJA</t>
  </si>
  <si>
    <t>7.1.</t>
  </si>
  <si>
    <t>Izvođač radova izvršit će sva čišćenja tijekom radova, te po završetku pojedinih grubih radova, kao i fino čišćenje po završetku svih radova, a neposredno prije konačne primopredaje.</t>
  </si>
  <si>
    <t>7.2.</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</si>
  <si>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</si>
  <si>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7.3.</t>
  </si>
  <si>
    <t>Izvođač je dužan izvesti i završno čišćenje cijelog objekta prije primopredaje, uključivo sva pranja stakala, pločica, podova, uređaja, armatura, tepiha,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</si>
  <si>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</si>
  <si>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</si>
  <si>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</si>
  <si>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</si>
  <si>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8.3.</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</si>
  <si>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</si>
  <si>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</si>
  <si>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</si>
  <si>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</si>
  <si>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9.2.</t>
  </si>
  <si>
    <t>Sav suvišni materijal, oprema i alat koji nije više u upotrebi, kao i skele, oplata i itd. moraju biti uredno složeni, tako da ne ometaju napredak preostalih radova, te uklonjeni prvom prilikom sa gradilišta.</t>
  </si>
  <si>
    <t>9.3.</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</si>
  <si>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</si>
  <si>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</si>
  <si>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</si>
  <si>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</si>
  <si>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</si>
  <si>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11.1.</t>
  </si>
  <si>
    <t>Po završetku svih radova izvršit će se primopredaja izvedenog objekta putem komisije, u kojoj će obavezno biti predstavnici investitora, projektanta, a po potrebi i predstavnici proizvođača ili organizacija koje su učestvovale u financiranju ili izvedbi građevine.</t>
  </si>
  <si>
    <t>11.2.</t>
  </si>
  <si>
    <t>Prije primopredaje radova izvođač je dužan investitoru dostaviti svu dokumentaciju, naročito projekt izvedenih radova, odnosno izvedbeni projekt sa svim izmjenama i dopunama nastalim u toku gradnje, građevinski dnevnik, ateste, rezultate ispitivanja itd., kao i drugu dokumentaciju potrebnu investitoru da zatraži uporabnu dozvolu.</t>
  </si>
  <si>
    <t>11.3.</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</si>
  <si>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t>
  </si>
  <si>
    <t>11.4.</t>
  </si>
  <si>
    <t>Tijekom trajanja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</si>
  <si>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11.5.</t>
  </si>
  <si>
    <t>Po isteku jamčevnog odnosno garantnog roka predstavnici investitora, projektanta i izvođača pregledati će radove i sastaviti popis eventualnih korekcija i popravaka te odrediti razuman rok u kojem je izvođač dužan provesti takve korekcije i popravke, a po izvršenju takvih popravaka isti će ponovo biti pregledani od nadzornog inžinjera, prihvaćeni i svi će se ugovoreni radovi potom isplatiti i posao će se smatrati završenim.</t>
  </si>
  <si>
    <t>Izvođač je dužan voditi građevinsku knjigu, koju će potpisivati nadzorni inženjer kako bi se uvijek mogla kontrolirati količina izvedenih radova.</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</si>
  <si>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</si>
  <si>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6.6.</t>
  </si>
  <si>
    <t>Izvođač je tijekom radova obavezan osigurati neometano funkcioniranje graničnog prijelaza i trajektne luke te će zbog toga poduzerti sve mjere zaštite osoba i materijalnih dobara koja se nalaze u blizini granice gradilišta ili prolaze neposredno uz granice gradilišta.</t>
  </si>
  <si>
    <t>3.5.</t>
  </si>
  <si>
    <t>Sve eventualne primjedbe u odnosu na potpunost i tehničku ispravnost projekata dužan je ponuđač priopćiti najkasnije 7 dana prije roka predaje ponude iz poziva na predaju ponude i zatražiti potrebna objašnjenja.</t>
  </si>
  <si>
    <t>UREĐENJE TEMELJNOG TLA MEHANIČKIM ZBIJANJEM</t>
  </si>
  <si>
    <t>Temeljno tlo treba osposobiti da bez štetnih posljedica preuzme opterećenje od objekta, kolničke konstrukcije i opterećenja ostalih objekata.</t>
  </si>
  <si>
    <t>Vrstu transportnih sredstava bira izvoditelj radova i uračunava u svojoj ponudi u jediničnoj cijeni.</t>
  </si>
  <si>
    <t>I.</t>
  </si>
  <si>
    <t xml:space="preserve">GRAĐEVINSKI RADOVI </t>
  </si>
  <si>
    <t>OPĆI UVIJETI:</t>
  </si>
  <si>
    <t>Pri izvedbi zidarskih radova izvoditelj je dužan pridržavati se svih uvjeta i opisa u troškovniku kao i važećih propisa i to posebno:</t>
  </si>
  <si>
    <t>Pravilnika o tehničkim mjerama i uvjetima za izvedbu zgrade, Sl. list br. 17/70.</t>
  </si>
  <si>
    <t>Pravilnik o zaštiti na radu u građevinarstvu, Sl. list br. 42/68.</t>
  </si>
  <si>
    <t>MATERIJALI:</t>
  </si>
  <si>
    <t>Materijal koji se upotrebljava za zidarske radove mora biti ispravan, kvalitetan, a na zahtjev izvoditelj mora predočiti važeće ateste ili ih dati ispitati prema važećim standardima. Ispitivanje pada na teret izvoditelja.</t>
  </si>
  <si>
    <t>Materijal koji je upotrebljen mora zadovoljiti slijedeće standarde:</t>
  </si>
  <si>
    <t>HRN B.D1.015.  šuplje opeke i blokovi od pečene gline</t>
  </si>
  <si>
    <t>HRN B.D8.011.  metode ispitivanja blokova i ploča od gline</t>
  </si>
  <si>
    <t>HRN U.M1.058.  zidni blokovi</t>
  </si>
  <si>
    <t>HRN B.D1.020.  šuplji zidni blokovi od pečene gline</t>
  </si>
  <si>
    <t>HRN B.D1.022.  šuplje ploče od gline za pregradne zidove</t>
  </si>
  <si>
    <t>HRN B.N1.011.  betonski puni blokovi od lakog betona</t>
  </si>
  <si>
    <t>HRN U.N1.020, HRN U.N1.100  betonski šuplji blokovi od lakog betona</t>
  </si>
  <si>
    <t>Sve reške moraju biti potpuno vodoravne, odnosno okomite, jednakih debljina i uvučene oko 10 mm.</t>
  </si>
  <si>
    <t>U slučaju da na zidu nastane izlučivanje soli ili karbonata, izvoditelj je dužan te zidove očistiti i spriječiti daljnje izlučivanje o svom trošku.</t>
  </si>
  <si>
    <t>ŽBUKANJA I GLAZURE</t>
  </si>
  <si>
    <t>Pri izvedbi radova žbukanja i glazura opisanih ovim troškovnikom izvoditelj radova mora se pridržavati svih uvjeta i opisa u troškovniku kao i važećih propisa i to posebno:</t>
  </si>
  <si>
    <t>Žbukanje zidova može se izvesti tek kada se utvrdi da su svi zidovi izvedeni u skladu sa tehničkim propisima. Zidovi od opeke moraju se prije žbukanja očistiti, a mort u fugama udubiti, kako bi se žbuke mogle dobro primiti.</t>
  </si>
  <si>
    <t>Materijali:</t>
  </si>
  <si>
    <t>ARMATURA</t>
  </si>
  <si>
    <t xml:space="preserve">Površina armature mora biti očišćena od slobodne hrđe i tvari koje mogu štetno djelovati na čelik, beton ili vezu između njih. </t>
  </si>
  <si>
    <t xml:space="preserve">Armatura mora biti na gradilištu pregledno deponirana. </t>
  </si>
  <si>
    <t>Žica, plastični ili drugi ulošci koji se polažu radi održavanja razmaka kao i sav drugi pomoćni materijal uključeni su u jediničnu cijenu.</t>
  </si>
  <si>
    <t xml:space="preserve">Ugrađivati se mora armatura po profilima iz statičkog računa, odnosno nacrta savijanja. </t>
  </si>
  <si>
    <t>Pri polaganju armature naročitu pažnju valja posvetiti visini armature kod greda i ploča kako ne bi došlo do povećanja visine grede ili debljine ploče kod betoniranja zbog previsoko položene spomenute armature.</t>
  </si>
  <si>
    <t>Jedinična cijena armiračkih radova sadržava:</t>
  </si>
  <si>
    <t>Prije ugradbe pojedinog materijala Izvođač mora Nadzornom iženjeru predočiti prateću dokuemntaciju  i dokaze kvalitete za svaki pojedini materijal i dobiti dopuštenje za ugradbu navedenog materijala.</t>
  </si>
  <si>
    <t xml:space="preserve">Izvoditelj je dužan provoditi kontrolna ispitivanja betona. </t>
  </si>
  <si>
    <t>OPLATE I SKELE</t>
  </si>
  <si>
    <t xml:space="preserve">OPĆENITO
</t>
  </si>
  <si>
    <t xml:space="preserve">Oplata mora biti izrađena točno po mjerama za pojedine dijelove konstrukcije, označenim u projektu.  </t>
  </si>
  <si>
    <t>Oplata, podupiranje iste, kao i pomoćna radna skela uključeni su u cijenu.</t>
  </si>
  <si>
    <t xml:space="preserve">Završne plohe betona moraju biti potpuno ravne, bez izbočina ili valova. </t>
  </si>
  <si>
    <t>Eventualni popravci segregiranih mjesta i tragovi spojeva oplate, neće se dodatno priznavati.</t>
  </si>
  <si>
    <t>Prije početka ugrađivanja betona oplata se mora detaljno očistiti.</t>
  </si>
  <si>
    <t>Oplata se skida po fazama, bez potresa i udara, na način da se konstrukcija ne preoptereti i ne ošteti. Opterećenja skela treba otpuštati postupno tako da se drugi elementi skele ne preopterete. Stabilnost skela i oplate treba održavati pri oslobađanju i uklanjanju opterećenja.</t>
  </si>
  <si>
    <t xml:space="preserve">OPLATE
</t>
  </si>
  <si>
    <t>MATERIJAL</t>
  </si>
  <si>
    <t>Oplata nosača izrađuje se prema potrebnim veličinama. Materijal za izradu tabli su gredice 5/8 cm i šperploče debljine d=15 mm. Ostalo kao za oplatu ploča.</t>
  </si>
  <si>
    <t>NAČIN OBRAČUNAVANJA</t>
  </si>
  <si>
    <t>Pri strojnom iskopu zemlje treba voditi računa o stabilnosti zemlje ispod stroja, kao i odlaganju iskopanog materijala na razmak koji ne ugrožava stabilnost bočnih stranica iskopa.</t>
  </si>
  <si>
    <t>Oplata za razupiranje bočnih strana iskopa treba izlaziti minimalno 20 cm iznad ruba iskopa, kako bi se spriječio pad i urušavanje materijala sa terena u iskop (rov, kanal ili jamu).</t>
  </si>
  <si>
    <t>Instalacije koje nisu trenutno u funkciji, treba odstraniti, zatvoriti ili pokriti.</t>
  </si>
  <si>
    <t>Svi pomoćni pristupi i prilazi, ceste i slično, za potrebe gradilišta uključeni su u jediničnu cijenu i neće se priznati kao posebni troškovi.</t>
  </si>
  <si>
    <t>Kameni materijal, koji se ugrađuje mora odgovarati propisima HRN.</t>
  </si>
  <si>
    <t>Jedinična cijena treba sadržavati :</t>
  </si>
  <si>
    <t>Izvođač radova na montaži treba u građevinskom dnevniku evidentirati koji su dijelovi ili sklopovi toga dana montirani, kakve su atmosferske i vremenske prilike, koji su radnici vršili radove na montaži, koji je dodatni (spojni) materijal upotrijebljen, te ostale okolnosti bitne za stanje konstrukcije. Izvođač radova na zavarivanju treba na gradilištu imati uređaj za sušenje elektroda, te voditi evidenciju o sušenju u kontrolnim knjigama. Mogu se upotrijebiti samo elektrode čije je sušenje evidentirano.</t>
  </si>
  <si>
    <t>Zaštita od korozije svih elemenata provest će se toplim cinčanjem. Naročitu pažnju treba obratiti dijelovima koji se štite naknadno, nakon zavarivanja dijelova konstrukcije.</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</si>
  <si>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</si>
  <si>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</si>
  <si>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 xml:space="preserve">TEHNIČKA OPREMA I PRIPREMA (UREĐENJE)     </t>
  </si>
  <si>
    <t>Izvoditelj radova mora prije početka građevinskih radova investitoru predočiti plan organizacije gradilišta, sva potrebna tehnička pomagala koja se nalaze na gradilištu, kao i operativni (dinamički) plan izvršenja ugovorenih radova.</t>
  </si>
  <si>
    <t>Prije početka radova izvršiti zaštiti i prelaganje postojećih instalacija internog razvoda (elektrika, telefonija, vodovod, kanalizacija).  Nije planirano postojanje glavnih komunalnih priključaka u okruženju zahvata.</t>
  </si>
  <si>
    <t>ZAJEDNIČKI OBRAČUNSKO - TEHNIČKI UVJETI</t>
  </si>
  <si>
    <t>OPĆENITO</t>
  </si>
  <si>
    <t>1.1.</t>
  </si>
  <si>
    <t>Ovi zajednički obračunsko - tehnički uvjeti su sastavni dio općih uvjeta za pojedine vrste radova.</t>
  </si>
  <si>
    <t>1.2.</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</si>
  <si>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</si>
  <si>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</si>
  <si>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 xml:space="preserve">BRAVARSKI RADOVI </t>
  </si>
  <si>
    <t>OPĆI UVJETI</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</si>
  <si>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</si>
  <si>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</si>
  <si>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1.3.</t>
  </si>
  <si>
    <t>U slučaju pogodbe izvođenja radova po građevinskoj knjizi, svi će se radovi obračunati prema izmjeri u naravi, bez obzira na količine upisane u troškovniku. Kao način obračuna vrijede "Normativi i standardi rada u građevinarstvu".</t>
  </si>
  <si>
    <t>1.4.</t>
  </si>
  <si>
    <t>1.5.</t>
  </si>
  <si>
    <t>Prije početka izrade treba sve mjere i količine prekontrolirati u naravi i dogovoriti s projektantom sve pojedinosti izvedbe.</t>
  </si>
  <si>
    <r>
      <t xml:space="preserve">Prilikom predaje ponude treba navesti i točan rok do kada se radovi mogu završiti, kako rokovi za pojedine faze, tako i rok za potpuno dovršenje, te eventualne posebne zahtjeve na kvalitetu ili dorađenost predradnji. Osim toga, treba </t>
    </r>
    <r>
      <rPr>
        <b/>
        <u/>
        <sz val="10"/>
        <rFont val="Arial"/>
        <family val="2"/>
        <charset val="238"/>
      </rPr>
      <t>prilikom predaje ponude predati i pismenu izjavu</t>
    </r>
    <r>
      <rPr>
        <sz val="10"/>
        <rFont val="Arial"/>
        <family val="2"/>
        <charset val="238"/>
      </rPr>
      <t xml:space="preserve"> da su ponuđaču poznati svi uvjeti, te da je spreman da se prema njima nadmeće odnosno preuzme izvedbu radova.</t>
    </r>
  </si>
  <si>
    <t>Kod podnošenja ponude izvođač je dužan dostaviti operativni plan gradnje, organizacije gradilišta, popis mehanizacije i stručne radne snage koja će biti korištena na gradilištu.</t>
  </si>
  <si>
    <t>Investitor uz zahtjev za ponudu prilaže generalni plan izvođenja radova sa navodima o najranijem početku i najkasnijem završetku radova. Izvođač treba uz ponudu dostaviti svoj plan izvođenja - operativni plan, koji se uklapa u generalni plan sa min 20% kraćim rokovima i to po 10% u početku ili završetku radova.</t>
  </si>
  <si>
    <t>Izvođač će razraditi i direktni mrežni plan na nivo preglednog operativnog plana (mrežnog) na način da bude razrađena svaka pojedina aktivnost iz direktnog mrežnog plana i dostaviti ga max.20 dana po sklapanju ugovora.</t>
  </si>
  <si>
    <t>Izvođač je dužan da u terminima određenim direktnim mrežnim planom omogući nesmetano izvođenje građevinsko-zanatskih radova, instalaterskih radova, te ugradnju opreme bez obzira da li će se ti radovi izvoditi putem proizvođača ili će ih naručilac neposredno ustupiti drugim izvođačima.</t>
  </si>
  <si>
    <t>Izvođač je dužan naručiocu omogućiti uvid u sve dokumente i radnje potrebne za prihvaćanje realizacije planova iz prethodnih točaka.</t>
  </si>
  <si>
    <t>U toku izvođenja radova izvođač će po potrebi raditi rebalanse svog operativnog plana, vodeći računa o rokovima određenim u direktnom mrežnom planu.</t>
  </si>
  <si>
    <t>Svaki rebalans plana treba potvrditi naručilac.</t>
  </si>
  <si>
    <t>Izvođač je dužan mjesečno, najkasnije do 1.-og u mjesecu podnositi naručiocu izvještaj o odvijanju radova u odnosu na plan, zaključno s završetkom proteklog mjeseca.</t>
  </si>
  <si>
    <t>Ukoliko tokom radova dođe do odstupanja rokova u odnosu na operativni plan izvođača, a ta odstupanja dovode u pitanje ispunjenje rokova iz direktnog mrežnog plana, naručilac će pismeno obavijestiti izvođača i zatražiti da u primjerenom roku izvođač uskladi radove s operativnim planom. Ako izvođač ne udovolji zahtjevu naručioca, naručilac može dio ugovorenog posla, čiji je rok dovršenja u pitanju, povjeriti drugoj osobi na teret izvođača, a izvođač je dužan omogućiti nesmetano izvođenje tih radova.</t>
  </si>
  <si>
    <t>1.7.</t>
  </si>
  <si>
    <r>
      <t xml:space="preserve">  </t>
    </r>
    <r>
      <rPr>
        <b/>
        <sz val="10"/>
        <rFont val="Arial"/>
        <family val="2"/>
        <charset val="238"/>
      </rPr>
      <t>Proizvođači</t>
    </r>
  </si>
  <si>
    <t>Pojedini radovi mogu se ustupiti proizvođaču samo uz prethodni pristanak naručioca.</t>
  </si>
  <si>
    <t>1.8.</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</si>
  <si>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instalacijama, s radovima drugih izvođača (izvodi električnih instalacija, položaj raznih cijevi, kanala itd.), te im treba omogućiti nesmetano i brzo izvođenje njihovih radova.</t>
  </si>
  <si>
    <t>Radi osiguranja navedenih zahtjeva glavni izvođač treba ovjeriti izvedbenu dokumentaciju po izvođačima instalacija.</t>
  </si>
  <si>
    <t>1.9.</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</si>
  <si>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</si>
  <si>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</si>
  <si>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</si>
  <si>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</si>
  <si>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</si>
  <si>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uređuje izgradnja investicionih objekata.</t>
  </si>
  <si>
    <t>3.1.</t>
  </si>
  <si>
    <t>Ponuđač je dužan detaljno proučiti projekte prema kojima daje svoju ponudu.</t>
  </si>
  <si>
    <t>3.2.</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</si>
  <si>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Arial"/>
        <family val="2"/>
        <charset val="238"/>
      </rPr>
      <t>.</t>
    </r>
  </si>
  <si>
    <t>3.3.</t>
  </si>
  <si>
    <t>Izvođač radova nema pravo tražiti povećanje ponuđene cijene ili odštetu na drugi način, pozivajući se na to da prilikom davanja ponude pojedini radovi nisu bili u dovoljnoj mjeri definirani u projektu.</t>
  </si>
  <si>
    <t>3.4.</t>
  </si>
  <si>
    <t>Izvođač je dužan radove izvoditi u skladu s projektom. Za svako odstupanje od projekta izvođač mora imati pismenu suglasnost projektanta i naručioca.</t>
  </si>
  <si>
    <t>TESTOVI I ISPITIVANJA</t>
  </si>
  <si>
    <t>4.1.</t>
  </si>
  <si>
    <t>UZORCI, PROSPEKTI, RADIONIČKI I KOMPOZITNI NACRTI</t>
  </si>
  <si>
    <t>5.1.</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</si>
  <si>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</si>
  <si>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5.2.</t>
  </si>
  <si>
    <t>Izvođač će pokazati uzorke, prospekte, radioničke i ostale nacrte, koji su specificirani u ovom popisu i na način koji je ovdje naveden bez obzira na to, da li su navedeni u općim opisima ili u pojedinim stavkama troškovnika.</t>
  </si>
  <si>
    <t>5.3.</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</si>
  <si>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</si>
  <si>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5.4.</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</si>
  <si>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</si>
  <si>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</si>
  <si>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</si>
  <si>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</si>
  <si>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</si>
  <si>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5.5.</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</si>
  <si>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</si>
  <si>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5.6.</t>
  </si>
  <si>
    <t>5.7.</t>
  </si>
  <si>
    <t>Izvođač će izraditi i dati na odobrenje radioničke i ostale nacrte potrebne za proizvodnju i montažu instalacija, oprema i pojedinih stavaka.</t>
  </si>
  <si>
    <t>Posebnu pažnju treba posvetiti izvedbi čelične konstrukcije koju je prema Elaboratu zaštite od požara potrebno štiti od požara, što treba biti uključeno u jediničnu cijenu pripadajuće stavke. Naknadni troškovi za zaštitu od požara neće se uzimati u obzir.</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</si>
  <si>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</si>
  <si>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</si>
  <si>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</si>
  <si>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</si>
  <si>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</si>
  <si>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Norme relevantne za kvalitetu estriha:
• HRN EN 13892-1:2003 Ispitne metode za materijale za in situ podove (estrihe)-
1. dio: Uzorko-vanje, izrada i njegovanje uzoraka za ispitivanje
• HRN EN 13892-2:2003 Ispitne metode za materijale za in situ podove (estrihe)-
2. dio: Određiva-nje čvrstoče pri savijanju i tlačne čvrstoče
• HRN EN 13892-3:2003 Ispitne metode za materijale za in situ podove (estrihe)-
3. dio: Određiva-nje otpornosti na habanje-Boehme
• HRN EN 13892-6:2003 Ispitne metode za materijale za in situ podove (estrihe)-
6.dio: Određiva-nje površinske tvrdoče
• HRN EN 13892-8:2002 Ispitne metode za materijale za in situ podove (estrihe)-
ž8. dio: Određiva-nje čvrstoče prianjanja
• HRN DIN 18201 tolerancije u graditeljstvu : Pojmovi,načela, primjena, ispitivanje (DIN 18201:1997). Državni zavod za normizaciju i mjeriteljstvo DZNM na prijedlog</t>
  </si>
  <si>
    <t>4.</t>
  </si>
  <si>
    <t>3.</t>
  </si>
  <si>
    <t>kom</t>
  </si>
  <si>
    <t>ZEMLJANI RADOVI</t>
  </si>
  <si>
    <t>Vanprofilski iskop ide na teret izvoditelja, te će samo u iznimnim slučajevima nadzorni organ investitora priznati izvođaču vanprofilski iskop.</t>
  </si>
  <si>
    <t>Sav iskop  mora se izvoditi sa pravilnim odsjecanjem bočnih strana i dna jame (horizontalno).</t>
  </si>
  <si>
    <t xml:space="preserve">Obračun iskopanog materijala vrši se po 1 m3 u sraslom stanju na temelju snimljenog profila prije i poslije iskopa. </t>
  </si>
  <si>
    <t xml:space="preserve">Transportne dužine obračunavaju se od težišta mase iskopa do težišta mase nasipa, odnosno deponije. </t>
  </si>
  <si>
    <t>Iskopanu zemlju nakon nasipanja između temelja, temeljnih greda i temeljnih zidova treba upotrebiti za nasipanje između rovova kanalizacije itd.</t>
  </si>
  <si>
    <t xml:space="preserve">Ako za nasipanje nije dovoljna količina zemlje iz iskopa razliku treba donijeti za ugradbu. </t>
  </si>
  <si>
    <t>Preostalu zemlju nakon nasipanja treba odvesti na gradski deponij (prema odluci lokalne uprave).</t>
  </si>
  <si>
    <t>Koeficijent trajnog ili privremenog povećanja volumena obračunava se financijski u stavkama transporta ili prenosa.</t>
  </si>
  <si>
    <t>Nakon završetka radova izvršiti planiranje terena, zatrpavanje jama te uklanjanje čitavog otpadnog materijala sa gradilišta, što se ne plaća posebno.</t>
  </si>
  <si>
    <t>Izvoditelj će izvršiti potrebna iskolčenja, biti odgovoran za izmjere, te poduzeti potrebnu predostrožnost provjere dimenzije (visinske kote, profili).</t>
  </si>
  <si>
    <t>Izvoditelj snosi svu odgovornost za diranje u pravo vlasništva susjeda.</t>
  </si>
  <si>
    <t>Iskope zemlje za kanalske rovove vršiti sa pravilnim odsijecanjem bočnih strana i dna jame.</t>
  </si>
  <si>
    <t xml:space="preserve">Odbacivanje iskopa minimalno 1,0 m od ruba iskopa. </t>
  </si>
  <si>
    <t xml:space="preserve">Ručno otkopavanje zemlje izvoditi obavezno odozgo na niže. </t>
  </si>
  <si>
    <t>Kopanje zemlje pri dubinama većim od 1,0 m izvoditi pod kontrolom zadužene osobe.</t>
  </si>
  <si>
    <t xml:space="preserve">Rovove i kanale izvoditi u širini koja osigurava nesmetan rad u nijma. </t>
  </si>
  <si>
    <t>6.1.</t>
  </si>
  <si>
    <t>6.2.</t>
  </si>
  <si>
    <t>1.6.</t>
  </si>
  <si>
    <t>8.1.</t>
  </si>
  <si>
    <t>8.2.</t>
  </si>
  <si>
    <t>9.1.</t>
  </si>
  <si>
    <t>10.1.</t>
  </si>
  <si>
    <t>10.2.</t>
  </si>
  <si>
    <t>ZIDARSKI RADOVI</t>
  </si>
  <si>
    <t>5.</t>
  </si>
  <si>
    <t>Svaka stavka troškovnika čelične konstrukcije obuhvaća:</t>
  </si>
  <si>
    <t xml:space="preserve"> -uzimanje izmjera na objektu</t>
  </si>
  <si>
    <t xml:space="preserve"> -razrada izvedbene dokumenatcije u skladu sa konačnom preciznom izmjerom.</t>
  </si>
  <si>
    <t xml:space="preserve"> -radionička izrada spojeva </t>
  </si>
  <si>
    <t xml:space="preserve"> -sve ležajne pločevine, ukrute, vijci, sidreni vijci, varovi i ispitivanje varova</t>
  </si>
  <si>
    <t xml:space="preserve"> -varenje moždanika na spregnute nosače</t>
  </si>
  <si>
    <t>GRAĐEVINSKI RADOVI</t>
  </si>
  <si>
    <t>ARMIRANO-BETONSKI I BETONSKI RADOVI</t>
  </si>
  <si>
    <t>Prije početka izvedbe betonskih radova treba pregledati i zapisnički ustanoviti podatke o agregatu, cementu i vodi, odnosno faktorima koji će utjecati na kakvoću radova i ugrađenog betona.</t>
  </si>
  <si>
    <t xml:space="preserve">* sastav betonskih mješavina, količine i tehničke uvjete za projektirane klase betona, </t>
  </si>
  <si>
    <t>* plan betoniranja, organizaciju i opremu potrebnu za izvođenje,</t>
  </si>
  <si>
    <t>* način transporta i ugradnje betonske mješavine,</t>
  </si>
  <si>
    <t>* način njegovanja ugrađenog betona,</t>
  </si>
  <si>
    <t xml:space="preserve">* program kontrolnih ispitivanja sastojaka betona, </t>
  </si>
  <si>
    <t>* program kontrole betona, uzimanje uzoraka i ispitivanje betonske mješavine i betona po partijama,</t>
  </si>
  <si>
    <t>* plan montaže elemenata, projekt skele za složene konstrukcije i elemente od betona i armiranog betona, ako nije naveden u projektu konstrukcije, te projekt za specijalne vrste oplate.</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</si>
  <si>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</si>
  <si>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</si>
  <si>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može se upotrebljavati obični agregat propisan normom HRN EN 12620.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</si>
  <si>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</si>
  <si>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</si>
  <si>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</si>
  <si>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</si>
  <si>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</si>
  <si>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UGRADNJA BETONA</t>
  </si>
  <si>
    <t xml:space="preserve">Ugradnjom betona može se započeti tek kada je oplata i armatura u potpunosti zgotovljena i učvršćena. </t>
  </si>
  <si>
    <t xml:space="preserve">Sabijanje betona vrši se  pogodnim pervibratorima i vibratorima koji imaju minimalnu frekvenciju od 8000 ciklusa u minuti i pri tome valja paziti da ne dođe do stvaranja segregacijskih gnijezda. </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</si>
  <si>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</si>
  <si>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</si>
  <si>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</si>
  <si>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 xml:space="preserve">Od mjesta ubacivanja do definitivnog položaja beton smije prijeći najviše 1,50 m. </t>
  </si>
  <si>
    <t>Ploče treba betonirati u slojevima od 5 cm, a zidove u slojevima od 80 cm.</t>
  </si>
  <si>
    <t>Za sve vrijeme betoniranja na gradilištu treba dežurati stručno osoblje koje može otkloniti manje kvarove na postrojenju za spravljanje betona, transportnim sredstvima i sredstvima za ugradnju betona.</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</si>
  <si>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</si>
  <si>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</si>
  <si>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</si>
  <si>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Dozvoljena visina slobodnog pada betona je 1,0 m, a za veće visine treba osigurati dozvoljeni broj vertikalnih ljevaka.</t>
  </si>
  <si>
    <t>ZAŠTITA BETONA</t>
  </si>
  <si>
    <t xml:space="preserve">Zaštita betona od isušivanja mora biti efikasna već u prvim satima nakon ugradnje betona, odmah kada stanje površine betona to dozvoljava. </t>
  </si>
  <si>
    <t>Intezivna zaštita mora trajati najmanje 7 dana.</t>
  </si>
  <si>
    <t>Ukoliko se zaštita od isušivanja vrši postupkom zatvaranja betonskih površina prskanjem kemijskim sredstvima, njihovo djelovanje treba provjeriti u tijeku predhodnih ispitivanja betona.</t>
  </si>
  <si>
    <r>
      <t>Temperatura ugrađenog betona mora tri dana poslije ugradbe iznositi najmanje 278 K (+5</t>
    </r>
    <r>
      <rPr>
        <vertAlign val="superscript"/>
        <sz val="9"/>
        <rFont val="Arial"/>
        <family val="2"/>
        <charset val="238"/>
      </rPr>
      <t>o</t>
    </r>
    <r>
      <rPr>
        <sz val="9"/>
        <rFont val="Arial"/>
        <family val="2"/>
        <charset val="238"/>
      </rPr>
      <t>C).</t>
    </r>
  </si>
  <si>
    <t xml:space="preserve">Radni spojevi (reške) moraju biti vodonepropusni . </t>
  </si>
  <si>
    <t xml:space="preserve">Nakon montiranja armature i oplate, potrebno je ponovno savjesno očistiti površinu radne reške, zatim ispuhati i isprati smjesom zraka i vode. </t>
  </si>
  <si>
    <t>Naročitu pažnju pri tome valja posvetiti čišćenju uglova .</t>
  </si>
  <si>
    <t xml:space="preserve">Neposredno prije početka betoniranja druge faze na površinu radne reške nanosi se sloj mikrobetona debljine 3 mm. </t>
  </si>
  <si>
    <t xml:space="preserve">Ovaj mikrobeton spravlja se sa vodom pomiješanom sa sredstvom za povećanje prionljivosti i vlačne čvrstoće betona. </t>
  </si>
  <si>
    <t>6.</t>
  </si>
  <si>
    <t>IZOLATERSKI RADOVI</t>
  </si>
  <si>
    <t>1.</t>
  </si>
  <si>
    <t>PRIPREMNI RADOVI</t>
  </si>
  <si>
    <t>2.</t>
  </si>
  <si>
    <t>Obračun po kompletu</t>
  </si>
  <si>
    <t>komplet</t>
  </si>
  <si>
    <t>10.</t>
  </si>
  <si>
    <t>11.</t>
  </si>
  <si>
    <t>9.</t>
  </si>
  <si>
    <t>7.</t>
  </si>
  <si>
    <t>8.</t>
  </si>
  <si>
    <t>c)</t>
  </si>
  <si>
    <t>2.2.</t>
  </si>
  <si>
    <t>m3</t>
  </si>
  <si>
    <t>m2</t>
  </si>
  <si>
    <t>2.1.</t>
  </si>
  <si>
    <t>R.Br.</t>
  </si>
  <si>
    <t>Opis stavke</t>
  </si>
  <si>
    <t>Jed.    mjera</t>
  </si>
  <si>
    <t>Količina</t>
  </si>
  <si>
    <t>Jed. cijena</t>
  </si>
  <si>
    <t>Ukupna cijena</t>
  </si>
  <si>
    <t>a)</t>
  </si>
  <si>
    <t>b)</t>
  </si>
  <si>
    <t>Plivajući pod 
"Plivajući pod" je onaj pod kod kojeg je betonski estrih (namaz od armiranog mikrobetona) na mekoelastičnom sloju. Slojevi ove konstrukcije moraju se ugraditi pod određenim uvjetima kvalitete i s materijalima specificiranih mehaničko-fizikalnih svojstva.
Osnovna podna konstrukcija na koju se ugrađuje pod mora biti očišćena i bez neravnina da bi se izbjeglo nastajanje zvučnih mostova na ispupčenjima. Osnovna podna konstrukcija izvodi se kao AB ploča na tamponu, zaglađena za postavljanje hidroizolacije.
Plivajući pod se izvodi na sloju TI prema tlu, na sloju elastificiranog ekspandiranog polistirena .
Posebni uvjeti za armiranobetonske podloge (estrihe) na mekoelastičnom sloju (EPS-T):
“plivajući” namaz od armiranog mikrobetona mora imati čvrstoću na tlak najmanje 30 N/mm2, čvrstoće na savijanje 4 N/mm2 i tvrdoću (otpor protiv prodiranja) 60 N/mm2. Za 1 m3 gotovog betona ne smije se upotrijebiti više od 400 kg cementa. Veličina zrna agregata od 0 do 7 mm, tako da frakcija od 0 - 3 mm ne iznosi više od  70 % težine. Preporuča se izvesti estrih s aditivom za brže sušenje ili adekvatnim brzovezujućim cementom (kao ARDEX ili sl.)
Sve podne obloge polažu se na “plivajući” namaz od armiranog mikrobetona i ne smiju se kruto vezati za obodne zidove ili prodore kroz namaz. Zbog toga se izvode rubne reške koje trajno razdvajaju namaz od zidova i dijelova instalacija. Reške se ispunjavaju rubnim trakama elastificiranog ekspandiranog polistirena minimalne debljine 1 cm, s dilatiranom pokrovnom kutnom letvicom ili opločenjem podnožja zida, kako na tom spoju obloga ne bi nastajali zvučni mostovi.
Namaz se armira. Zvučna propustljivost stropne konstrukcije primarno ovisi o kvaliteti izvedbe ovog sloja, pa se podloga ne smije betonirati prije nego što se utvrdi da elastificirani sloj kvalitetno izveden.
Namaz se izvodi nakon postavljenog mekoelastičnog sloja, i to na polietilensku foliju u jednom sloju. Preklapanje PE folije na mjestu spojeva mora ≥ 30 cm, približno do visine 2-3 cm iznad razine gotovog poda.
U svježe izvedenoj armirano betonskoj podlozi čija je površina veća od 25 m2 moraju se izvesti usječene razdjelnice širine do 3 mm, dubine do armature (izvedba prema DIN 4109, list 4, točka 5.3.1.).
Usječene razdjelnice treba izvesti na pragovima, na sjecištima zidova, na prodorima i  sl., i onda kad je površina betonske podloge manja od 25 m2.
Plivajuću armiranobetonsku podlogu treba izvesti takve kvalitete, da nije potreban nikakav izravnavajući dodatni sloj prije polaganja podne obloge.
Prije polaganja podne obloge potrebno je provjeriti sadržaj vlage u podlozi, koji ne smije biti veći od 3 % u omjerima mase.</t>
  </si>
  <si>
    <t>I.4.</t>
  </si>
  <si>
    <t>I.4.1.</t>
  </si>
  <si>
    <t>I.2.1.</t>
  </si>
  <si>
    <t>ograda sa vratima</t>
  </si>
  <si>
    <r>
      <t>PROJEKTI</t>
    </r>
    <r>
      <rPr>
        <b/>
        <sz val="10"/>
        <color indexed="10"/>
        <rFont val="Arial"/>
        <family val="2"/>
        <charset val="238"/>
      </rPr>
      <t xml:space="preserve"> I PROJEKTANTSKI TIM</t>
    </r>
  </si>
  <si>
    <t>3.6.</t>
  </si>
  <si>
    <t>Izvođač je dužan povjeriti izradu Izvedbenih projekata projektantu ovlaštenom i registriranom prema zakonima RH za obavljanje projektantskih poslova.</t>
  </si>
  <si>
    <t>5 ovlaštenih arhitekata po obrazovanju diplomirani inženjeri arhitekture</t>
  </si>
  <si>
    <t>U sklopu ponude za izvođenje radova prema ovom troškovniku Izvođač mora dokazati da je projektantski tim sastavljen od najmanje:</t>
  </si>
  <si>
    <t>1 ovlašteni krajobrazni arhitekt po obrazovanju magistar inženjer prosp.arch.</t>
  </si>
  <si>
    <t>10 ovlaštenih građevinskih inženjera po obrazovanju diplomirani inženjeri građevinarstva (za projekte konstrukcije)</t>
  </si>
  <si>
    <t>2 ovlaštena građevinska inženjera po obrazovanju diplomirani inženjeri građevinarstva (za projekte prometnica)</t>
  </si>
  <si>
    <t>d)</t>
  </si>
  <si>
    <t>e)</t>
  </si>
  <si>
    <t>f)</t>
  </si>
  <si>
    <t>Projektant mora u kratkom roku prema prihvaćenom terminskom planu izvođenja radova osigurati Izvedbene projekte sukladne Glavnom projektu i Građevinskoj dozvoli.</t>
  </si>
  <si>
    <t>3.7.</t>
  </si>
  <si>
    <t>Naplata izrađenih Izvedbenih projekata vršit će se prema izvršenom poslu uz prethodno ispunjene uvjete:</t>
  </si>
  <si>
    <t>obostrana ovjera primopredajnog zapisnika za Izvedbene projekte između projektanta i Investitora</t>
  </si>
  <si>
    <t>izrada mjesečnog izvješća o izrađenom Izvedbenim projektima prihvaćenog od strane Investitora  čiji sadržaj čini najmanje:
- popis izrađenih projekata
- usporedba sa terminskim planom izvođenja radova i aktualizacija plana prema potrebi
- evidentiranje odstupanja od Glavnog porjekta ili Izvedbenog projekta izrađenog prije i od terminskog plana sa prihvaćenim ili odbijenim razlogom odstupanja</t>
  </si>
  <si>
    <t>Projektant mora dokazati da ima iskustva na izradi Izvedbenih projekata istih ili sličnih građevina (putnički terminali zračnog ili pomorskog prometa) usporedivih površina (više od 25.000 m2 bruto površine jedne zgrade). Prihvatljiv dokaz iskustva je potvrda o dobrom izvršenju posla u smislu javne nabave sukladno propisima RH.</t>
  </si>
  <si>
    <t>Investitor je povjerio projektantu Glavnog projekta  projektantski nadzor tijekom izvođenja radova.</t>
  </si>
  <si>
    <t>2 ovlaštena strojarska inženjera po obrazovanju diplomirani inženjeri strojarstva</t>
  </si>
  <si>
    <t>2 ovlaštena inženjera elektrotehnike po obrazovanju diplomirani inženjeri elektrotehnike</t>
  </si>
  <si>
    <t>I.1.</t>
  </si>
  <si>
    <t>I.1.1.</t>
  </si>
  <si>
    <t>I.1.2.</t>
  </si>
  <si>
    <t>I.1.3.</t>
  </si>
  <si>
    <t>Obaveza Izvođača je izraditi Projekt izvedenog stanja svih radova u formi uvezanog elaborata u 3 primjerka i u digitalnom formatu prema potrebi Naručitelja za održavanje zgrade. Pored toga obaveza Izvođača je predati sve upute za korištenje i održavanje građevine i njenih sustava, te izvršiti obuku osoblja Naručitelja za ugrađene sustave. Cijena za izradu Porjekta izvedenog stanja uključena je u ponuđenu cijenu radova i ne obračunava se posebno.</t>
  </si>
  <si>
    <t>11.6.</t>
  </si>
  <si>
    <t>10.3.</t>
  </si>
  <si>
    <t>Radovi nisu završeni dok Izvođač ne preda Investitoru dokumentaciju prema projektu i zakonu za dokazivanje kvalitete ugrađenih materijala i izvedenih radova uključivo rezultate svih ispitivanja.</t>
  </si>
  <si>
    <t>Beton i armirani beton izvođač je dužan davati na testiranje ovlaštenoj organizaciji u skladu sa zakonom</t>
  </si>
  <si>
    <t>Cijena takvih supstitucija ni u kom slučaju neće moći biti viša od cijene ponuđene u ugovoru, a moći će se provoditi odnosno ugrađivati tek kada nadzorni inženjer i projektant pismeno odobre takve supstitucije.</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</si>
  <si>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inženjer to zatraže, izvođač je dužan dobaviti i pokazati ateste ili drugu ovjerenu dokumentaciju proizvođača tog materijala, elementa ili opreme.</t>
  </si>
  <si>
    <t>Ugovorni troškovnik je napravljen sa najvećom mogućom pažnjom primjereno stupnju razrade Glavnog projekta. Ukoliko se uoče neusklađenosti troškovnika sa projektom iz Građevinske dozvole i Izvedbenim projektom mjerodavan je Glavni projekt  dio Građevinske dozvole, odnosno Izvedbeni projekt napravljen temeljem navedenog Glavnog projekta; odnosno radovi se izvode u opsegu, količini i uvjetima do projektom definirane gotovosti.</t>
  </si>
  <si>
    <t>Skele i oplate moraju biti tako projektirane, konstruirane i izvedene da mogu preuzeti opterećenja i utjecaje koji nastaju u izvođenju radova, bez štetnih slijeganja i deformacija. Moraju osigurati točnost predviđenu projektom konstrukcije. Također, moraju osgurati da oblik, funkcioniranje, izgled i trajnost stalne konstrukcije nisu ugroženi ili oštećeni. Skele i oplate moraju zadovoljavati mjerodavne hrvatske i europske norme kao što je EN 1065. Za izradu skela i oplata može se upotrijebiti svaki materijal koji će ispuniti uvjete konstrukcije ovih tehničkih uvjeta.
Nadvišenja skele i oplate određuju se ovisno o objektu i njegovoj namjeni te estetskom  izgledu. Za specijalne i osobito složene objekte nadvišenje skele određuje se proračunom.
Skele i oplate moraju biti tako izvedene da odgovaraju načinu ugradnje, vibriranja, njegovanja i toplinske obrade betona, prema projektu betona.</t>
  </si>
  <si>
    <t xml:space="preserve">U oplati se moraju izvesti svi otvori, udubine i prolazi za sve vrste instalacija i okapnica, kako bi se izbjeglo naknadno oštećenje i rastresanje konstrukcije. </t>
  </si>
  <si>
    <t>Izrađena oplata, s podupiranjem, prije betoniranja mora biti pregledana, te provjerene sve dimenzije i kakvoća izvedbe.</t>
  </si>
  <si>
    <t>Pregled i prijem oplate od Nadzornog inženjera mora se evidentirati u građevinskom dnevniku.</t>
  </si>
  <si>
    <t xml:space="preserve">Premaz oplate ne smije biti štetan za beton, ne smije djelovati na promjenu boje površine vidljivog betona i na vezu između armature i betona i ne smije štetno djelovati na materijal koji se naknadno nanosi na beton.
Oplatu koja apsorbira značajniju količinu vode iz betona ili omogućava evaporaciju treba odgovarajuće vlažiti da se spriječi gubitak vode iz betona. Za osiguranje traženog zaštitnog sloja betona treba koristiti odgovarajuće vodilice ili distancere oplate od armature.
</t>
  </si>
  <si>
    <t>Kad tehnologija gradnje zahtijeva podupiranje konstrukcije i nakon skidanja oplate, raspored i način podupiranja moraju se predvidjeti projektom betona.
Za nosive elemente kod kojih je slobodna duljina veća od 6 m, oplata se postavlja tako da nakon njezina opterećenja ostane nadvišenje veličine L/1000, gdje je L raspon elementa.</t>
  </si>
  <si>
    <t xml:space="preserve">Prije početka ugradnje Nadzorni inženjer treba provjeriti: geometriju oplate, stabilnost oplate, skela i njihovih temelja, nepropusnost oplate, uklanjanje nečistoća (kao što su prašina, snijeg, led i ostaci žice) s dijela koji će se betonirati, pripremu površine oplate, otvore u oplati. </t>
  </si>
  <si>
    <t>Oplate betonskih konstrukcija izvode se od čvrste šperploče ili od metala, sa glatkom i ravnom površinom.
Daščana oplata se u principu upotrebljava za temelje, ojačanja temelja i slično, dok se za sve ostale konstrukcije upotrebljava glatka oplata ili metalna oplata .
Drvene letve i gredice ne smiju biti izvitoperene, raspucane, zahvaćene insektima, gnjilom srčikom i gnjilim kvrgama.</t>
  </si>
  <si>
    <t>Za konstrukciju okvira primjeniti gredice presjeka 10x10 cm, šperploča debljine 15 mm. Zaštitna daska na oba vrha 4x13 cm i vezne daske iz šperploče 1,5x16 cm. Vezivanje šperploče za okvir vijcima 50x50. Vezivanje elemenata u sklopove postiže se vijcima kroz rubne vertikale ili pomoću klina.</t>
  </si>
  <si>
    <t>Svaki element u visini kliješta ima rupe profila 20 mm, koje služe za postavu svornjaka ili stega sa žabicama ili sličnog tipa. Rupe su okovane metalnim šajbama. Razupiranje se postiže juvidur cijevima. Kliješta su dvodjelna od drveta 2x6/14 cm.
Podupiranje oplate postiže se obostrano sa koso postavljenim podupiračima. Čela zidova opločuju se šiberom koji se fiksira na glavnu oplatu.</t>
  </si>
  <si>
    <t xml:space="preserve">Oplata ploča se izrađuje prema Izvedbenom projektu. Elementi okvira su od letvi 5/8 cm, a šperploča debljine d=15 mm. Povezivanje šperploča sa okvirom postiže se vijcima 50/50. Montaža se vrši postavom pregrada od željeznih podupirača tipa B ili C i podvlaka 12/12 postavljenih u smjeru prema fasadi.
Uz čelo se postavlja zaštitni lim. Ukrućenje podvlaka u horizontalnom smjeru postiže se poprečno ukucanim daskama.
</t>
  </si>
  <si>
    <t>Oplata stupova izrađuje se prema potrebnim dimenzijama. Upotrijebljeni materijal za table su gredice 8/10 cm i šperploča debljine d=15 mm. Vezna daska 2,4x11 cm, a kod šibera 1,5x20 cm od šperploče. Kliješta 2x6x12 cm. Spojna sredstva i ostalo kao za oplatu zidova.</t>
  </si>
  <si>
    <t>Oplata zidova obračunava se po 1 m2 izvedene površine zida uključujući sve otvore okvira. 
Oplata ploča obračunava se po 1 m2 izvedene površine ploče, mjerene među zidovima sa čeonom oplatom ploče i otvorima okvira. 
Oplata stupova i nosača obračunava se po 1 m3 stupa ili nosača.
Ostale konstrukcije obračunavaju se prema oznakama i stavkama troškovnika.</t>
  </si>
  <si>
    <t>Prilikom uređenja terena izvođač radova se mora pridržavati svih uvjeta i opisa u Glavnom projektu, važećih propisa i Općih tehničkih uvjeta (Knjiga II, Zagreb, prosinac 2011.)</t>
  </si>
  <si>
    <t xml:space="preserve">Prije početka zemljanih radova označiti stalne visine te snimiti postojeći teren zbog obračunavanja iskopane količine konsolidiranog tla nasipa.  Geodetski snimiti teren i u prisutnosti nadzornog inženjera odrediti relativnu visinsku kotu  ±0.00. Nužno je provjeriti da li trase postojećih instalacijskih vodova na gradilištu ili u blizini kolidiraju s iskopom ili radnim prostorom potrebne mehanizacije. Dužnost je izvođača da utvrdi pravi sastav tla, odnosno njegovu kategoriju i nosivost te ukoliko odstupa od Geotehničkog elaborata (RN 8601 3282-62/15) izrađenog od Institua IGH d.d., Split, obavijesti nadzornog inženjera. </t>
  </si>
  <si>
    <t>Svi iskopi moraju se izvesti prema planu iskolčenja. Prema OTU, zasebne etape zemljanih radova moraju biti gedoetski mjerene i unesene u građevinsku knjigu. Nadalje, sve individualne faze zemljanih radova moraju biti fotografirane, a iskop će se izvršiti strojno, kao što je opisano u stavkama troškovnika.</t>
  </si>
  <si>
    <t>Svako crpljenje podzemne, oborinske ili morske vode je uračunato u jediničnu cijenu.</t>
  </si>
  <si>
    <t>Obavezno je snimanje terena prije početka iskopa te nakon izvršenog iskopa.</t>
  </si>
  <si>
    <t>Pri iskolčenju treba posebnu pažnju posvetiti da se ostane u predmetu, vlasništvu i pravima.</t>
  </si>
  <si>
    <t>U jediničnu cijenu uračunata su također i zaštita okoline od posljedica eventualnog miniranja.</t>
  </si>
  <si>
    <t>Pravila i propisi koji se odnose na električne, telefonske, vodovodne instalacije i odvodnju moraju se poštivati za vrijeme izvođenja radova.</t>
  </si>
  <si>
    <t xml:space="preserve">Instalacije koje su u uporabi moraju se odgovarajuće zaštititi od oštećenja, ukloniti ili premjestiti kako je naznačeno ili specificirano Glavnim i Izvedbenim projektom. </t>
  </si>
  <si>
    <t>Izvoditelj radova dužan je izvjestiti nadzornog organa o položaju psotojećih električnih, telefonskih, vodovodnih instalacija i odvodnje.</t>
  </si>
  <si>
    <t>→ kompletna mobilizacija i demobilizacija gradilišta,</t>
  </si>
  <si>
    <t>→ geotehnički nadzor iskopa</t>
  </si>
  <si>
    <t>→ dovoz, otpremu i premještanje i upotrebu svih vrsta strojeva za izvedbu ovih radova</t>
  </si>
  <si>
    <t>→ potrebne razupore, potpore i mostove za prebacivanje</t>
  </si>
  <si>
    <t>→ nalaganje temelja</t>
  </si>
  <si>
    <t>→ sve transporte izvan gradilišta te održavanje pristupnih i javnih puteva i cesta,</t>
  </si>
  <si>
    <t>→ sve horizontalne i vertikalne transporte unutar gradilišta do mjesta rada kao potrebna skladištenja,</t>
  </si>
  <si>
    <t>→ sav potreban rad i materijal bilo pomoćni ili osnovni</t>
  </si>
  <si>
    <t>→ radnu skelu</t>
  </si>
  <si>
    <t>→ zaštitu od posljedica miniranja.</t>
  </si>
  <si>
    <t>→ troškove osiguranja i čuvanja materijala, opreme i izvedenih radova do primopredaje,</t>
  </si>
  <si>
    <t>→ troškove čuvanja i održavanja postojećih komunalnih instalacija koje se pojave tokom iskopa. Eventualna oštećenja izvođač mora sanirati o svom trošku.</t>
  </si>
  <si>
    <t>→ sve troškove crpljenja atmosferske i podzemne vode, te održavanje jame u suhom stanju,</t>
  </si>
  <si>
    <t>→ čišćenje radnog prostora nakon završetka svake faze rada te prijenos otpadnog   materijala na gradsku deponiju na udaljenosti u krugu 10km.</t>
  </si>
  <si>
    <r>
      <t>Na najmanje svakih 100 m</t>
    </r>
    <r>
      <rPr>
        <vertAlign val="superscript"/>
        <sz val="9"/>
        <rFont val="Arial"/>
        <family val="2"/>
        <charset val="238"/>
      </rPr>
      <t>2</t>
    </r>
    <r>
      <rPr>
        <sz val="9"/>
        <rFont val="Arial"/>
        <family val="2"/>
        <charset val="238"/>
      </rPr>
      <t xml:space="preserve"> temeljnog tla treba obaviti kontrolna i tehnološka isitivanja stupnja zbijenosti (Sz) po Proctoru ili modula stišljivosti (Ms) kružnom pločom Ø30 cm (ovisno o vrsti materijala).</t>
    </r>
  </si>
  <si>
    <t>Debljina sloja kojeg treba zamijeniti, ako nije određeno Glavnim projektom, određuje se na pokusnoj površini, a isto se odnosi i na određivanje vrste strojeva za zbijanje i režim njihova rada.</t>
  </si>
  <si>
    <t>Izbor transportnih sredstava i načina izvršenja transporta u zavisnosti je od vrste i količine iskopanog materijala, načina njegovog utovara i istovara, udaljenosti transporta i mjesnih terenskih prilika u skladu s Glavnim projektom.</t>
  </si>
  <si>
    <t>Prije ugradbe pojedinog materijala Izvođač mora Nadzornom inženjeru predočiti prateću dokuemntaciju  i dokaze kvalitete za svaki pojedini materijal i dobiti dopuštenje za ugradbu navedenog materijala.</t>
  </si>
  <si>
    <t>NAPOMENA - FAZE GRADNJE</t>
  </si>
  <si>
    <t xml:space="preserve">Prema GEOTEHNIČKOM ELABORATU (R.N. 8601 3282 - 62/15) izrađenom u Institutu IGH d.d., Split,  potrebno je voditi računa o mogućoj pojavi slijeganja terena. </t>
  </si>
  <si>
    <t>Pod pretpostavkom da je kapacitet nosivosti dostignut sa temeljnom stopom 200 x 200 cm, može se očekivati slijeganje od oko 2 do 5 cm, koje bi se trebalo ostvariti u relativno kratkom vremenskom periodu (tijekom gradnje, cca. 3 - 6 mjeseci, od čega će se najveći dio ostvariti u prvom mjesecu gradnje koja će uzrokovati slijeganje, kako je tlo nekohezivno i neće biti dugoročnog, sekundarnog slijeganja). Izvedba slojeva od drobljenog kamena koji će se položiti kako bi se postigla visinska kota +3,60 m.n.m. imat će dominantan utjecaj na slijeganje (cca. 50 %), dok će teret od same građevine imati manji efekt na dublje slojeve; tako da će glavnina slijeganja biti realizirana u prvom mjesecu gradnje.</t>
  </si>
  <si>
    <t>U tom smislu, preporučeno je da Izvoditelj organizira gradilište na način da se dozvoli istovremen i kontinuiran rad na cijeloj površini građevine, a ne da se radovi koncentriraju na izvođenje pojedinih dijelova građevine u punoj visini. Na taj način, slijeganja će se ''aktivirati'' na cijeloj površini, što ćemo omogućiti praćenje (topografsko snimanje) slijeganja tijekom gradnje uz mogućnost, po potrebi, korekcije visinske kote podne ploče tijekom izvođenja plivajućeg poda (sloj za izravnavanje).</t>
  </si>
  <si>
    <t>Uzimajući u obzir veličinu građevine, koja će se izvoditi tijekom dužeg vremenskog perioda, sve predložene mjere za pripremu tla i praćenje slijeganja neće imati utjecaja na dovršenje radova.</t>
  </si>
  <si>
    <t>Primarnu pažnju treba posvetiti visokoj kvaliteti pripreme i nabijanja nasipa korištenjem teške mehanizacije kako bi se eliminirale, od samog početka, kritične mikro-lokacije s mogućom pojavom diferencijalnog slijeganja.</t>
  </si>
  <si>
    <t>Također, jedna od mjera može biti i postavljanje dodatne armature u kritične presjeke kako bi se spriječila pojava pukotina uzrokovanih slijeganjem.</t>
  </si>
  <si>
    <t>Kod svih vodoravnih radnih spojeva potrebno je površinu, na koju će se dobetonirati dijelovi konstrukcije druge faze, obraditi ispiranjem i ispuhivanjem smjesom zraka i vode pod pritiskom. Neposredno prije početka betoniranja dijelova konstrukcije druge faze površina radne reške premazuje se konstruktivnim ljepilom na bazi sintetičke smole za ostvarivanje veze. Svu nastavnu armaturu potrebno je zaštititi od korozije.</t>
  </si>
  <si>
    <t>Pri ugradbi i njezi betona u svim armirano-betonskim i betonskim konstrukcijama striktno se pridržavati Glavnog projekta.</t>
  </si>
  <si>
    <t>Izrada armirano-betonskih konstrukcija obuhvaća: izradu oplate, dobavu i postavljanje armature, vlaženje oplate, ubacivanje betona  i zbijanje (vibriranje) sve dok se voda ne pojavi na površini, izradu potrebnih rupa (otvora), zareza i prodora.</t>
  </si>
  <si>
    <t xml:space="preserve">Svi betonski i armiranobetonski radovi navedeni u ovom troškovniku moraju biti izvedeni stručno i u odgovarajućoj kvaliteti, točno prema Glavnom i Izvedbenom projektu, važećim hrvatskim normama i uputama nadzornog organa, te prema uzancama struke i uputama proizvođača za pojedine materijale ili sustave . </t>
  </si>
  <si>
    <t>Izvoditelj konstrukcija i elemenata od betona i armiranog betona mora voditi dokumentaciju prema Tehničkom propisu za betonske konstrukcije (N.N. 139/09) kojim dokazuje kvalitetu materijala, izvedenih radova te gotove konstrukcije te drugu dokumentaciju predviđenu Glavnim projektom.</t>
  </si>
  <si>
    <t>Prije početka izvođenja radova, izrade konstrukcije i elemenata od betona, mora se izraditi projekt betona koji sadrži:</t>
  </si>
  <si>
    <t xml:space="preserve">Za izradu betona mogu se rabiti cementi propisani normom HRN EN 197. Smiju se rabiti samo oni cementi koji imaju potvrdu sukladnosti s uvjetima odgovarajuće važeće norme, a potvrdu izdaje ovlaštena hrvatska institucija. </t>
  </si>
  <si>
    <t>Ne smije se rabiti cement koji je na betonari skladišten duže od tri mjeseca, osim ako ispitivanjima osnovnih svojstava nije potvrđeno da mu kakvoća odgovara propisanim uvjetima.</t>
  </si>
  <si>
    <t xml:space="preserve">Agregat mora biti razdvojen u najmanje tri frakcije, i treba imati potvrdu sukladnosti s uvjetima navedenih normi, koju izdaje ovlaštena hrvatska institucija. </t>
  </si>
  <si>
    <t>Vodu koja se ne koristi za piće, a koristi se za izradu betona na osnovi provedenih ispitivanja, treba kontrolirati najmanje jednom u tri mjeseca.</t>
  </si>
  <si>
    <t>Tehnički proračun mora biti proveden za sve faze rada, od spravljanja, transporta i ugradnje, do njege betona, uzimajući u obzir toplinska svojstva materijala i klimatske uvjete.</t>
  </si>
  <si>
    <t>Trajanje manipulacije i transporta svježeg betona treba svesti na minimum i uvjetovano je temeljem kriterija da u tom vremenu ne smije doći do bitnije promjene konzistencije betona.</t>
  </si>
  <si>
    <t>Transportna sredstva moraju biti takova da spriječe segregaciju od mjesta spravljanja do mjesta ugradnje betona. Transportna sredstva ne smiju se oslanjati na oplatu ili armaturu, kako ne bi dovela u pitanje njihov projektirani položaj. To mogu biti betonske pumpe, auto-mješalice i kamioni kiperi za prijevoz do 1 km.</t>
  </si>
  <si>
    <t>Definitivni plan transporta betona sa popisom svih sredstava mora Izvođač predložiti pismeno nadzornom organu na odobrenje.</t>
  </si>
  <si>
    <t xml:space="preserve">Prekidi u betoniranju dopušteni su samo na mjestima kako je to predviđeno u Izvedbenom projektu ili izričito dopušteno od nadzornog organa. </t>
  </si>
  <si>
    <t xml:space="preserve">Ukoliko se zaštita od isušivanja vrši polijevanjem, voda ne smije biti hladnija od temperature površine betona, kako ne bi došlo do ubrzavanja i diferencijalnih termičkih stezanja betona koja mogu izazvati stvaranje pukotina. </t>
  </si>
  <si>
    <t xml:space="preserve">U hladnom periodu ugrađeni beton se mora na odgovarajući način termički zaptivati. </t>
  </si>
  <si>
    <r>
      <t>Izvođač je dužan u dnevnik zavarivanja osim upisa na kojem dijelu konstrukcije je vršio zavarivanje, upisati vrstu i dimenzije elektroda ili žice za zavarivanje, naziv proizvođača i broj šarže, ime i znak varilaca, te toplotnu obradu (ukoliko se izvodila). Zavarivanje se može vršiti samo u kontroliranim uvjetima na temperaturi većoj od 0</t>
    </r>
    <r>
      <rPr>
        <sz val="9"/>
        <rFont val="Calibri"/>
        <family val="2"/>
        <charset val="238"/>
      </rPr>
      <t>°</t>
    </r>
    <r>
      <rPr>
        <sz val="9"/>
        <rFont val="Arial"/>
        <family val="2"/>
        <charset val="238"/>
      </rPr>
      <t xml:space="preserve"> C, a ako to nije moguće, treba poduzeti odgovarajuće mjere za zaštitu od vjetra i oborina te u pismenom obliku predložiti nadzornom organu navedene mjere zaštite. U tom slučaju treba u dnevnik zavarivanja upisivati temperaturu zraka i atmosferske prilike, te primijenjene zaštitne mjere (temperaturu predgrijavanja, termičku obradu i slično). Nadzorni inženjer treba upisom i potpisom u dnevnik zavarivanja ustanoviti da je Izvođač predočio naprijed navedenu dokumentaciju i odobriti radove na zavarivanju.</t>
    </r>
  </si>
  <si>
    <t>Izvođač radova treba pozvati Nadzornog inženjera da izvrši kontrolu priprema zavarivanja, kao i kontrolu samog zavarivanja za svaku pojedinu fazu te da posebno ustanovi i odobri nastavak radova slijedeće faze. Izvođač radova je dužan izvršiti kontrolu šavova poslije zavarivanja, i to zavarivanjem i izmjerama, kao i radiografskom kontrolom, koja je predviđena za pojedinu kvalitetu vara. Rezultate kontrole treba staviti Nadzornom inženjeru na uvid, kako bi se ustanovilo da su varovi izvedeni prema propisanim dimenzijama te da zadovoljavaju u pogledu tolerancije mjera i oblika kao i kvalitete vara.</t>
  </si>
  <si>
    <t>Nadzorni inženjer treba upisom i potpisom u građevinski dnevnik izvršiti prijem varova, odnosno narediti proširenje radiografske kontrole, doradu i obradu varova, ukoliko rezultati kontrole pokažu nezadovoljavajuću kvalitetu.</t>
  </si>
  <si>
    <t>Nakon izrade čelične konstrukcije u radionici, treba izvršiti pregled i prijem konstrukcije, o čemu treba sastaviti zapisnik. Zapisnikom treba biti ustanovljeno da je izrađena konstrukcija, kao i pojedini dijelovi, dimenzija i oblika prema Izvedbenom projektu, a odstupanja mjera i oblika su u granicama dopuštenih vrijednosti prema važećim propisima. Prijemu konstrukcije u radionici trebaju prisustvovati predstavnik Izvođača i Nadzorni inženjer. Izvođač radova treba prilikom primopredaje konstrukcije predati i svu dokumentaciju koja je za takvu vrstu konstrukcije propisana, a što treba evidentirati u zapisniku.</t>
  </si>
  <si>
    <t>Prilikom probne montaže, Izvođač radova i Nadzorni inženjer trebaju izvršiti pregled i ustanoviti da je konstrukcija izrađena od čelika propisane kvalitete i dimenzija, te da se prilikom probne montaže ustanovilo da se montaža može izvršiti jednostavno (bez pritezanja silom), te da konstrukcija ima potrebna nadvišenja. O tom pregledu treba sastaviti zapisnik i izvršiti upis u građevinski dnevnik.</t>
  </si>
  <si>
    <t>MONTAŽA ČELIČNE KONSTRUKCIJE
Prije početka montaže čelične konstrukcije potrebno je obaviti geodetsku kontrolu izvedene sidrene konstrukcije ili drugih dijelova konstrukcije na koje se montira čelična konstrukcija.
Kontrola treba obuhvatiti: 
- položaj dijela konstrukcije u prostoru, a prema Izvedbenom projektu,
- podatke o stalnim točkama,
- zapisnik o preuzimanju podataka i rezultata mjerenja, kojeg potpisuju Izvođač radova i Nadzorni inženjer.</t>
  </si>
  <si>
    <t xml:space="preserve">Prije početka radova na montaži, Izvođač radova treba izraditi i Nadzornom inženjeru dostaviti na uvid slijedeću dokumentaciju :
- plan organizacije i uređenja gradilišta,
- popis opreme za izvođenje radova na montaži,
- projekt montaže čelične konstrukcije, koji mora sadržavati dokaz stabilnosti konstrukcije u pojedinim fazama montaže, te dokaz nosivosti i stabilnosti, odnosno nepromjenjivosti oblika montiranog dijela konstrukcije u svim fazama montaže,
- plan kontrole u svim fazama montaže (geodetska kontrola),
- ime i stručnu spremu, te dokaz o položenom stručnom ispitu osobe odgovorne za montažu zavarivanjem,
- tehnologiju, plan zavarivanja s planom kontrole varova (isto kako je navedeno za radove pri izradi čelične konstrukcije zavarivanjem),
- projekt skele,
- vremenski plan izvođenja radova na montaži.
</t>
  </si>
  <si>
    <t>Nakon što je dobio na uvid navedenu dokumentaciju, Nadzorni inženjer će upisom i potpisom u građevinski dnevnik odobriti radove na montaži čelične konstrukcije.</t>
  </si>
  <si>
    <t>Prije početka radova na montaži, Izvođač radova treba izvršiti pregled dopremljenog materijala na gradilištu, ustanoviti da li je prilikom transporta došlo do oštećenja, te dijelove koji su neznatno oštećeni popraviti, a u slučaju većih oštećenja oštećene dijelove ojačati ili zamijeniti. Predloženi popravak treba u pismenom obliku dostaviti na uvid Nadzornom inženjeru, o čemu je isti dužan sastaviti zapisnik. Nakon sanacije dijelova konstrukcije ili sklopova čelične konstrukcije, treba izvršiti ponovni pregled, što treba upisati u građevinski dnevnik.</t>
  </si>
  <si>
    <t>Dijelove i sklopove čelične konstrukcije na gradilištu treba propisno uskladištiti, sortirati, obilježiti i zaštititi od eventualnog oštećenja. Dijelovi konstrukcije ne smiju se odlagati neposredno na zemlju, nego na drvene grede i sl. Kada se ustanovi da su dijelovi ili sklopovi čelične konstrukcije sortirani i propisno uskladišteni, eventualna oštećenja sanirana, a teren za montažu propisno pripremljen, upisom i potpisom u građevinski dnevnik Nadzorni inženjer će odobriti početak montaže.</t>
  </si>
  <si>
    <t>Kod postavljanja konstrukcije na ležište, Izvođač treba izvršiti dotjerivanje konstrukcije u položaj koji je predviđen Izvedbenim projektom, te pozvati Nadzornog inženjera da izvrši pregled i odobri nastavak montaže, odnosno ugrađivanje mikrobetona pod ležajeve i oko sidara.</t>
  </si>
  <si>
    <t>Nakon završene montaže, Izvođač radova je dužan izvršiti izmjeru i geodetsku kontrolu montirane čelične konstrukcije, kao i kontrolu spojeva. Dužan je pozvati Nadzornog inženjera da izvrši pregled konstrukcije, te mu uručiti rezultate izmjera i geodetske kontrole konstrukcije i spojeva.</t>
  </si>
  <si>
    <t>Nadzorni inženjer treba ustanoviti da li je prilikom montaže došlo do odstupanja, da su odstupanja odobrena, da li su svi spojevi izvedeni prema Izvedbenom projektu, te da li je došlo do oštećenja konstrukcije. O izvršenom pregledu treba sastaviti zapisnik. Zapisniku treba priložiti propisanu dokumentaciju (radioničke nacrte, projekt montaže, izjave o svojstvima o osnovnim i spojnim materijalima kod izrade i montaže, certifikate varilaca, dokumente o kontroli spojeva, zapisnike o kontroli i prijemu konstrukcije u radionicama i drugo).</t>
  </si>
  <si>
    <t>ZAŠTITA ČELIČNE KONSTRUKCIJE OD KOROZIJE I POŽARA
Izvođač radova treba prije početka radova dostaviti Nadzornom inženjeru na uvid sve podatke o sredstvima koja će se upotrijebiti za čišćenje površina čelične konstrukcije, kao i tehnologiju čišćenja i zaštite od korozije. Nadalje, Izvođač treba omogućiti pregled pripremljenih mjesta na kojima će se vršiti čišćenje, kao i mjesta na kojima će očišćeni dijelovi konstrukcije biti uskladišteni do početka radova. Nadzorni inženjer mora nakon izvršenog pregleda upisom i potpisom u građevinski dnevnik odobriti radove na čišćenju i zaštiti površina od korozije. Sam postupak čišćenja treba predložiti Izvođač (mlazom, plamenom, kemijski ili ručno), kao i postupke odmašćivanja, otprašivanja i prethodne zaštite.</t>
  </si>
  <si>
    <t>Nakon što je sistem zaštite u cjelini izveden, Izvođač radova treba Nadzornom inženjeru dostaviti na uvid dokumentaciju o upotrijebljenim materijalima (certifikate i rezultate kontrole uzoraka), rezultate mjerenja debljine pojedinačnih slojeva cinka, rezultate mjerenja stupnja prijanjanja premaza, moguće nakupine cinka i drugo.</t>
  </si>
  <si>
    <t>Nadzorni inženjer treba izvršiti pregled i ustanoviti da li su provedena mjerenja i provjere zadovoljili uvjete specifikacije i propisa, da li je u cjelini završena zaštita konstrukcije, te da li su zaštićena sidra i vijci, kao i gornje površine betonskih dijelova i dodirne površine u spojevima čelika s drugim materijalima. O pregledu treba sastaviti zapisnik, u kojem treba ustanoviti i da li je konstrukcija u cjelini zaštićena od korozije na način propisan u specifikaciji radova i propisima.</t>
  </si>
  <si>
    <t xml:space="preserve"> -dobavu, transport i montažu svih elemenata, spojeva i spojnih sredstava</t>
  </si>
  <si>
    <t xml:space="preserve"> -ovjeru usklađenosti razrade izvedbene dokumentacije s Glavnim i Izvedbenim projektom</t>
  </si>
  <si>
    <t xml:space="preserve"> -antikorozivna zaštita u skladu s Glavnim projektom</t>
  </si>
  <si>
    <t xml:space="preserve"> -potrebna vatrootpornost čeličnih stavki konstrukcije postiže se vatrootpornim zaštitnim premazom, oblaganjem vatrootpornim oblogama u skladu s normamom iz skupine HRN DIN 4102 ili odgovarajućom HRN EN normom (EUROCODE).</t>
  </si>
  <si>
    <t xml:space="preserve">→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</si>
  <si>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 xml:space="preserve">→ izvedba betonske mase u betonari,
→ dostava na gradilište,                                                                                                                     </t>
  </si>
  <si>
    <t>→ zaštitu betonskih i AB konstrukcija od djelovanja atmosferilija i temperaturnih utjecaja,
→ betoniranje u vodi
→ uzimanje potrebnih uzoraka,
→ ispitivanje materijala s predočenjem isprave o sukladnosti,
→ čišćenje u tijeku izvođenja i nakon završetka svih radova,</t>
  </si>
  <si>
    <t>Jedinična cijena oplate sadržava:</t>
  </si>
  <si>
    <t>Jedinična cijena betonskih radova sadržava:</t>
  </si>
  <si>
    <t>→ vlaženje i premazivanje oplate i mazanje kalupa,                                                                    
→ pregled oplate od strane Izvođača i Nadzornog inženjera prije početka betoniranja
→ montaža oplate, sa svim potrebnim horizontalnim i vertikalnim transportima,
→ potrebna radna skela i podupiranje,</t>
  </si>
  <si>
    <r>
      <t>→ skidanje oplate, 
→ popravak neravnina na elementima u glatkoj oplati,
→ zatvaranje rupa, otvora, montažnih spojeva, šliceva oko instalacija i sl,</t>
    </r>
    <r>
      <rPr>
        <sz val="9"/>
        <color indexed="10"/>
        <rFont val="Arial"/>
        <family val="2"/>
        <charset val="238"/>
      </rPr>
      <t/>
    </r>
  </si>
  <si>
    <t xml:space="preserve">→ uzimanje potrebnih uzoraka,
→ ispitivanje materijala uz predočenje ispava o sukladnosti,
→ čišćenje tijekom i po završetku izvođenja svih radova,
→ svu štetu kao i troškove popravka kao posljedica nepažnje u tijeku izvedbe,
→ svi režijski troškovi
→ troškove zaštite na radu po Zakonu o zaštiti na radu i drugim postojećim propisima,
→ dovođenje vode, plina i struje od priključaka na gradilištu do mjesta potrošnje,
→ isporuka pogonskog materijala
→ troškove isprava o sukladnosti.                                                                                                                                                                                                                                                        </t>
  </si>
  <si>
    <t>Armatura mora biti u položaju predviđenom Izvedbenim projektom i u potpunosti obuhvaćena betonom.</t>
  </si>
  <si>
    <t>Pregled postavljene armature vrši Nadzorni inženjer na građevini.</t>
  </si>
  <si>
    <t xml:space="preserve">Za armiranje betonskih konstrukcija i elemenata koriste se čelici za armiranje, koji trebaju zadovoljavati uvjete norme EN 10080 i uvjete Glavnog i Izvedbenog projekta. </t>
  </si>
  <si>
    <t>Čelik za armiranje betona treba rezati i savijati prema specifikacijama u Izvedbenom projektu.</t>
  </si>
  <si>
    <t>Rukovanje, skladištenje i zaštita armature treba biti u skladu sa zahtjevima tehničkih specifikacija koje se odnose na čelik za armiranje, Izvedbenog projekta te odredbama Priloga B Tehničkog propisa za betonske konstrukcije (N.N. 139/09).</t>
  </si>
  <si>
    <t>Armatura se ugrađuje u armiranobetonsku konstrukciju prema Izvedbenom projektu, normi HRN EN 13670 i normama na koje ta norma upućuje.</t>
  </si>
  <si>
    <t>Prije početka ugradnje, Izvođač mora prema normi HRN EN 13670 pregledati armaturu. Prilikom transporta armature od armiračnice ili radionice do gradilišta, armatura mora biti vezana i označena po stavkama i pozicijama u skladu s Izvedbenim projektom.</t>
  </si>
  <si>
    <t xml:space="preserve">Ukoliko je onemogućena nabava određenih profila zamjena se vrši uz odobrenje Nadzornog inženjera. </t>
  </si>
  <si>
    <t>Postavljenu armaturu prije betoniranja dužan je osim rukovodioca gradilišta pregledati i Nadzorni inženjer i to upisati u građevinski dnevnik.</t>
  </si>
  <si>
    <t>Armirački radovi se u svemu moraju izvoditi prema HRN BS, važećim propisima i standardima.</t>
  </si>
  <si>
    <t>→ ugradba prefabriciranih nastavaka posebno se obračunava, ali se izvodi uz armiračke radove</t>
  </si>
  <si>
    <t>→ uzimanje izmjera na objektu</t>
  </si>
  <si>
    <t>→ razrada izvedbene dokumentacije u skladu sa konačnom preciznom izmjerom.</t>
  </si>
  <si>
    <t>→ sva bušenja postojeće konstrukcije za postavljanje ankera i postavljanje ankera.</t>
  </si>
  <si>
    <t>→ sva varenja armature, međusobna ili varenja za čeličnu konstrukciju</t>
  </si>
  <si>
    <t>→ savijanje u središnjem savijalištu te transport do gradilišta i dobavu svog potrebnog materijala s
     transportom na gradilište                                                                                                                                               
→ pregled armature prije savijanja i sječenja sa čišćenjem od hrđe, masnoće i ostalih nečistoća te sortiranjem,</t>
  </si>
  <si>
    <t>→ sječenje, ravnanje i savijanje armature na gradilištu sa horizontalnim transportom do mjesta savijanja te
     horizontalnim i vertikalnim transportom do mjesta vezanja i ugradnje,</t>
  </si>
  <si>
    <t>→ postavljanje i vezanje armature točno prema armaturnim nacrtima, sa podmetanjem podložaka, kako bi se
     osigurala potrebna udaljenost između armature i oplate,</t>
  </si>
  <si>
    <t>→ pregled armature od strane izvođača i Nadzornog inženjera prije početka betoniranja.</t>
  </si>
  <si>
    <t>Obračun ugrađene armature vrši se po kg bez obzira na profil. U troškovniku je dana procjena količine armature temeljena na statičkog proračunu u Glavnom projektu. Detaljni iskaz armature dati će se u sklopu Izvedbenog projekta armature za svaki pojedini konstruktivni element. Preciznost postave: s točnošću od 3 % u odnosu na projektirano stanje (razmaci i preklopi). Ovi opći uvjeti mijenjaju se ili nadopunjuju opisom pojedine stavke troškovnika.</t>
  </si>
  <si>
    <t>Kod izvedbe čeličnih konstrukcija kompletan rad, kao i sav osnovni i pomoćni materijal, mora u svemu odgovarati važećim tehničkim propisima za pojedine vrste radova i važećim hrvatskim normama tj. propisanim tehničkim svojstvima, ocjenama sukladnosti i dokazima uporabljivosti građevnih proizvoda (prema Zakonu o građevnim proizvodima). Izvođač se dužan pridržavati Tehničkog propisa za čelične konstrukcije, mjerodavnih hrvatskih normi (EUROCODE), te statičkog proračuna. Sva čelična konstrukcija mora zadovoljavati vatrootpornost zahtijevanu Elaboratom zaštite od požara.
Sva čelična konstrukcija i pripadajući radovi moraju biti izvedeni u skladu s Glavnim projektom, zakonom i propisima i u skladu s dobrom inženjerskom i operativnom praksom.
Korišteni materijal mora biti u skladu s hrvatskim propisima (Zakon o standardizaciji, NN 53/91, 26/93, 44/95).</t>
  </si>
  <si>
    <t>Kovani, zavareni ili savijeni dijelovi konstrukcije ne smiju biti spaljeni, cijepati se ili imati pukotine.
Čvorovi i zglobovi moraju biti izvedeni s punim oslabljenim profilima.
Po završetku, svi radovi moraju biti očišćeni u radionici od hrđe i masti i premazani s minimalnim (temeljni premaz) ili njemu jednakim premazom.
DIjelovi koji se ugrađuju u zidove moraju biti dvostruko premazani.
Ako je bilo koji dio stavke, nacrta ili detalja nejasan, Izvođač mora zatražiti pojašnjenje od Nadzornog inženjera.
U slučaju kolizije u troškovničkom opisu  i Izvedbenom projektu, mjerodavan je Izvedbeni projekt.
Cijena mora uključivati naknadu za mjerenje, označavanje, izradu utora, montažu i privremeno fiksiranje strukturalnih elemenata tako da ne dođe do pomicanja tijekom postavljanja na sidra ili neke druge vrsta pričvršćenja. Cijena uključuje i svu potrebnu opremu i materijal za montažu (vijke, trnove, itd.) kao i uklanjanje krhotina i svog stranog materijala uzrokovanog izvedbom.</t>
  </si>
  <si>
    <t>Vodonepropusnost svih elemenata postiže se postavljanjem plastičnih zaptivki na bazi poliestera.
Prije montaže materijala, dokumentacija propisana zakonom - Izjava o svojstvima, certifikati i drugi dokazi propisani zakonom moraju biti dostavljeni Nadzornom inženjeru.</t>
  </si>
  <si>
    <t>IZRADA ČELIČNE KONSTRUKCIJE
Prije početka radova na izradi čelične konstrukcije, izvođač treba projektantu konstrukcije i nadzornom inženjeru dostaviti na uvid radioničke nacrte (izrađene na osnovi Izvedbenog projekta), koje je dužan pribaviti o svom trošku.</t>
  </si>
  <si>
    <t>Nadzorni inženjer treba ustanoviti da li su u radioničkim nacrtima navedeni svi elementi na osnovu kojih se može izraditi čelična konstrukcija. Nadzorni inženjer treba pregled radioničkih nacrta evidentirati u radioničkom dnevniku, uz eventualne primjedbe.</t>
  </si>
  <si>
    <t>Izvođač radova treba materijale za čeličnu konstrukciju dobavljati iz onih željezara koje vrše periodično ispitivanje proizvoda. Prije izrade čelične konstrukcije izvođač mora na skladištu imati složene i bojom obilježene čelike ovisno o kvaliteti. Svi čelici moraju biti označeni propisanom oznakom proizvođača iz koje se može osim naziva proizvođača ustanoviti stanje, isporuka i broj šarže. Čelici koji nemaju oznaku proizvođača i broj šarže, ne mogu se upotrijebiti za izradu čelične konstrukcije.</t>
  </si>
  <si>
    <t>Ukoliko na tržištu nema čelika kvalitete i dimenzije propisane specifikacijom, izvođač treba nadzornom inženjeru predložiti materijal koji namjerava upotrijebiti za izradu čelične konstrukcije. Nadzorni inženjer će unijeti promjenu u radionički dnevnik.</t>
  </si>
  <si>
    <t>Kod izrade dijelova čelične konstrukcije zavarivanjem u radionici, izvođač treba Nadzornom inženjeru predložiti tehnologiju zavarivanja, te priložiti popis svih uređaja, strojeva, alata i opreme, s dokazom da odgovaraju HRN, odnosno da suispitani od ovlaštenih ustanova. Nadalje, treba Nadzornom inženjeru u pismenom obliku dostaviti ime, stručnu spremu i dokaz o položenom stručnom ispitu osobe odgovorne za pravilnu primjenu i izvršenje varilačkih radova (rukovodilac radova na zavarivanju).</t>
  </si>
  <si>
    <t>Radovima na zavarivanju izvođač može pristupiti kada Nadzorni inženjer odobri plan zavarivanja, kojega je dužan sastaviti izvođač radova. U planu zavarivanja treba navesti oblik žlijeba, broj slojeva varova, vrstu elektroda, odnosno žica za zavarivanje, s dimenzijama, način zavarivanja, redoslijed i položaj zavarivanja, te vrstu i način toplotne obrade. Kod automatskog zavarivanja potrebno je navesti i napon struje za zavarivanje kao i brzinu zavarivanja, vrstu zaštitnog praška i slično.</t>
  </si>
  <si>
    <t xml:space="preserve">Kod vodoravnih radnih spojeva, po završetku betoniranja (kada beton dobije odgovarajuću čvrstoću tj. u vremenu od početka do završetka vezivanja betona) potrebno je površinu na koju će se dobetonirati sljedeća faza obraditi ispiranjem i ispuhivanjem smjesom zraka i vode pod pritiskom. Nakon montiranja armature i oplate potrebno je ponovno očistiti površinu vertikalne radne reške te ispuhati smjesom zraka i vode. </t>
  </si>
  <si>
    <t xml:space="preserve">Sa ugradnjom betona može se započeti tek kada je oplata i armatura definitivno postavljena i kada je Nadzorni inženjer to dopustio upisom u građevinski dnevnik. </t>
  </si>
  <si>
    <t>Čvrstoća betona određuje se klasom betona, a Izvođač se mora strogo pridržavati klase betona za pojedine konstrukcije, označene u statičkom proračunu u Glavnom projektu.</t>
  </si>
  <si>
    <t>Oplata treba osigurati betonu traženi oblik dok ne očvrsne. Kad je oplata sastavni dio konstrukcije iIi njezina elementa i ostaje ugrađena u konstrukciji, treba provjeriti njezinu trajnost. 
Ako takva oplata ili dio oplate ne utječe na nosivost konstrukcije, treba provjeriti da njezin utjecaj na konstrukciju nije štetan.
Ako sredstva za učvrsćivanje oplate prolaze kroz beton, ne smiju štetno djelovati na beton.
Oplatu treba tako izvesti da ju je moguće lako skinuti, bez oštećenja betona.
Unutrašnje stranice oplate moraju biti čiste i, prema potrebi, premazane zaštitnim sredstvom.</t>
  </si>
  <si>
    <t>REKAPITULACIJA:</t>
  </si>
  <si>
    <t>GRAĐEVINSKO - OBRTNIČKI RADOVI</t>
  </si>
  <si>
    <t>UKUPNO  (bez PDV-a):</t>
  </si>
  <si>
    <t xml:space="preserve"> + PDV (25%)</t>
  </si>
  <si>
    <t>SVEUKUPNO  (s PDV-om):</t>
  </si>
  <si>
    <t>II.</t>
  </si>
  <si>
    <t>III.</t>
  </si>
  <si>
    <t>IV.</t>
  </si>
  <si>
    <t>V.</t>
  </si>
  <si>
    <t>REKAPITULACIJA GRAĐEVINSKO-OBRTNIČKIH RADOVA</t>
  </si>
  <si>
    <t>GRAĐEVINSKO-OBRTNIČKI RADOVI UKUPNO:</t>
  </si>
  <si>
    <t>GRAĐEVINSKO-OBRTNIČKI RADOVI</t>
  </si>
  <si>
    <t>Obračun po m2 izvedene ograde i m2 površine platna.</t>
  </si>
  <si>
    <t>platno</t>
  </si>
  <si>
    <t>Obračun po m2.</t>
  </si>
  <si>
    <t>U cijenu uračunata naknada za zbrinjavanje.</t>
  </si>
  <si>
    <t>Višekratna čišćenja u tijeku gradnje ulaze u jedinične cijene svih sudionika na gradnji, ne ulaze u ovu stavku i ne obračunavaju se posebno!</t>
  </si>
  <si>
    <t>Obračun po komadu.</t>
  </si>
  <si>
    <t>m1</t>
  </si>
  <si>
    <t>Stavka uključuje:
- dobavu, pripremu i ugradnju materijala
- sav rad i alat
- potrebne pokretne skele</t>
  </si>
  <si>
    <t>Obračun po kompletu.</t>
  </si>
  <si>
    <t>I.2.</t>
  </si>
  <si>
    <t>Izvođač je dužan na mjestima montaže ormarića opreme ili sl. izvesti dodatnu podkonstrukciju.</t>
  </si>
  <si>
    <t>U cijeni stavke uračunat je sav potreban pribor i spojna sredstva, uglovni profil na sudaru s obodnim zidovima i izrezivanje svih potrebnih otvora.</t>
  </si>
  <si>
    <t>Površine koje će se opločiti premazati impregnacijskim sredstvom prema uputi proizvođača.</t>
  </si>
  <si>
    <t>Sve spojeve ploča međusobno i s obodnim konstrukcijama brtviti nepropusno kitom, a na sudare ploča s drugim materijalima postaviti razdjelnu traku.</t>
  </si>
  <si>
    <t>I.8.</t>
  </si>
  <si>
    <t>I.8.1.</t>
  </si>
  <si>
    <t>Obračun po m1.</t>
  </si>
  <si>
    <t>Napomena:</t>
  </si>
  <si>
    <t>KERAMIČARSKI RADOVI</t>
  </si>
  <si>
    <t>12.</t>
  </si>
  <si>
    <t>popravak štete učinjene na svojim ili tuđim radovima pri radu iz nepažnje.</t>
  </si>
  <si>
    <t>SOBOSLIKARSKI RADOVI</t>
  </si>
  <si>
    <t>- impregnacija</t>
  </si>
  <si>
    <t>- završna boja - 3 sloja</t>
  </si>
  <si>
    <t>Izvoditi prema uputstvu proizvođača boje.</t>
  </si>
  <si>
    <t>Uljučivo sav materijal, radne skele i podeste i čišćenje.</t>
  </si>
  <si>
    <t>Dobava i izrada gradilišne ograde tijekom izvedbe radova sukladno odobrenoj organizaciji gradilišta. Ograda od metalnih žičanih panela visine 2,20 cm od tla sa uključenim pješačkim i kolnim vratima. Ograda se postavlja na betonske prefabricirane temeljne blokove. Na vanjskoj strani ograde postavlja se platno za zaštitu od pogleda tijekom izvođenja radova.</t>
  </si>
  <si>
    <t>BRAVARSKI RADOVI</t>
  </si>
  <si>
    <t>Završno  fino čišćenje objekta nakon dovršetka svih građevinsko - obrtničkih i instalaterskih radova kao priprema za predaju radova Investitoru.</t>
  </si>
  <si>
    <t>Prilikom čišćenja paziti da se završna obrada ne ošteti.</t>
  </si>
  <si>
    <t>višekratna čišćenja u tijeku gradnje ulaze u jedinične cijene svih sudionika na gradnji, ne ulaze u ovu stavku i ne obračunavaju se posebno!</t>
  </si>
  <si>
    <t>Obračun po m2 tlocrtne netto površine prostora</t>
  </si>
  <si>
    <t>Utovar i odvoz otpadnog materijala, ambalaže i sl. na deponiju udaljenu cca 20 km.</t>
  </si>
  <si>
    <t>Stavka ne obuhvaca smeće, šutu i sl. koje je ostalo od izvođača građevinskih ili obrtničkih radova jer je svaki sudionik gradnje dužan odstraniti vlastiti odpad već isključivo otpad investitora</t>
  </si>
  <si>
    <t>Obracun po m3 odvezenog materijala u rastresitom stanju.</t>
  </si>
  <si>
    <t>I.8.2.</t>
  </si>
  <si>
    <t>I.8.3.</t>
  </si>
  <si>
    <t>FASADERSKI RADOVI</t>
  </si>
  <si>
    <t>OPĆE NAPOMENE:</t>
  </si>
  <si>
    <t>0. OPĆE NAPOMENE</t>
  </si>
  <si>
    <t>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i pogonske gotovosti.</t>
  </si>
  <si>
    <t>Količine radova koje nakon dovršenja cjelokupnog posla nije moguće provjeriti neposredno izmjerom, treba po izvršenju pojedinog takvog rada preuzeti od izvoditelja nadzorni inženjer, uz dostavu dokaznog materijala i fotodokumentacije. Svi radovi koji bi se izveli protivno opisanom postupku neće biti uzeti u obzir prilikom obračuna od strane nadzora i naručitelja.</t>
  </si>
  <si>
    <t xml:space="preserve">O ispitivanjima i pregledima vodi se posebna evidencija.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</si>
  <si>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stavcima troškovnika, a sve sukladno opisu u općim uvjetima uz troškovnik.  Nadalje, sve jedinične cijene za pojedine vrste radova sadrže i sve one posredne troškove koji nisu iskazani u troškovniku, ali su neminovni za izvršenje radova predviđenih projektom, te su isti eksplicite navedeni u općim uvjetima uz troškovnik.</t>
  </si>
  <si>
    <t>Svako samovoljno odstupanje od projekta izvoditelj preuzima na vlastiti rizik i snosi sve rezultirajuće direktne i indirektne troškove koji nastanu kao posljedica njegovih izmjena tijekom gradnje.</t>
  </si>
  <si>
    <t>Izvoditelj je u obavezi izraditi radioničku dokumentaciju za čeličnu konstrukciju, sve bravarske, stolarske i čelične elemente, detalje i sheme svih stavaka u projektu.</t>
  </si>
  <si>
    <t>1. ZAJEDNIČKI OBRAČUNSKO-TEHNIČKI UVJETI</t>
  </si>
  <si>
    <t xml:space="preserve">Ovi zajednički obračunsko - tehnički uvjeti su sastavni dio općih uvjeta za pojedine vrste radova.
</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</si>
  <si>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štete i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</si>
  <si>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zatim sva potrebna ispitivanja materijala radi postizanja traženih svojstava, kvalitete i čvrstoće.</t>
  </si>
  <si>
    <t>2. UZORCI, PROSPEKTI, RADIONIČKI I KOMPOZITNI NACRTI, PROJEKTI</t>
  </si>
  <si>
    <t>Izvođač će pokazati uzorke, prospekte, radioničke i ostale nacrte, koji su specificirani u ovom popisu i na način koji je ovdje naveden bez obzira na da li su navedeni u općim opisima ili u pojedinim stavkama troškovnika.</t>
  </si>
  <si>
    <t>Odabrani i odobreni uzorci biti će od nadzornog inženjera označeni i moći će se uptrijebiti na radovima.  Svi ostali materijali i oprema koja se ugrađuje u objekt moraju u potpunosti odgovarati odobrenim uzorcima, prospektima i nacrtima. Nadzorni inženjer ima pravo i dužnost zatražiti uklanjanje s gradilišta bilo kojeg materijala, opreme ili njezinog dijela, koji ne odgovara tom zahtjevu. Takvo uklanjanje dužan je izvođač izvršiti o svom trošku.</t>
  </si>
  <si>
    <t>Radioničke i ostale nacrte treba izvođač, prije podnošenja nadzornom inženjeru na odobrenje, provjeriti i uskladiti s radovima svih ostalih struka koje sudjeluju u izgradnji, te će svojim potpisom takvo usklađivanje na nacrtima i potvrditi. Izvođač će izvršiti bilo koji ispravak ili korekciju svojih podnesenih nacrta, koje zatraži nadzorni inženjer ili projektant. Izvođaču neće biti priznati nikakvi dodatni ili naknadni radovi koji proizađu iz neusklađenosti ili nekoordiniranosti između njegovih podizvođača, te će svaki ispravak i korekciju tako neusklađenih radova izvesti o svom trošku.</t>
  </si>
  <si>
    <t>3. PRIVREMENI OBJEKTI, OPREMA I INSTALACIJE</t>
  </si>
  <si>
    <t>4. ČIŠĆENJA</t>
  </si>
  <si>
    <t>5. UKLANJANJE OTPADAKA</t>
  </si>
  <si>
    <t>6. ČUVANJE MATERIJALA</t>
  </si>
  <si>
    <t>7. ZAVRŠETAK RADOVA</t>
  </si>
  <si>
    <t>Po završetku radova teren i svi djelovi građevine moraju biti ostavljeni u čistom i urednom stanju, tj. vraćeni u prvobitno stanje koje će udovoljiti pregledu i odobrenju nadzornog inženjera.</t>
  </si>
  <si>
    <t>8. PRIMOPREDAJA RADOVA</t>
  </si>
  <si>
    <t>Tijekom primopredaje vodit će se zapisnik, te je izvođač dužan izvršiti sve eventualne ispravke, popravke i zamjene na radovima, ukoliko se takve utvrde u tom zapisniku. Ova obaveza izvođača ne isključuje njegovu obavezu da provede ispravke, popravke ili zamjene zatražene od Komisije nadležnog organa prilikom tehničkog pregleda.</t>
  </si>
  <si>
    <t>OPĆI  UVJETI ZA IZVOĐENJE GRAĐEVINSKIH RADOVA, PRIPREMNIH RADOVA,  UREĐENJE GRADILIŠTA   I   POMOĆNIH  RADOVA</t>
  </si>
  <si>
    <t>Izvoditelj je dužan prije početka radova provesti sve pripremne radove da se izvođenje može nesmetano odvijati. U tu svrhu izvoditelj je dužan detaljno proučiti investicijsko-tehničku dokumentaciju, te izvršiti potrebne računske kontrole. Potrebno je proučiti sve tehnologije izvedbe pojedinih radova radi optimalne organizacije građenja, nabavke materijala, kalkulacije i sl.</t>
  </si>
  <si>
    <t>UREĐENJE GRADILIŠTA</t>
  </si>
  <si>
    <t>Uređenje gradilišta dužan je izvoditelj izvesti prema "shemi organizacije gradilišta" koju je obavezan dostaviti uz ponudu. U organizaciji gradilišta izvoditelj je dužan uz ostalo posebno predvidjeti:</t>
  </si>
  <si>
    <t>prostorije za urede,</t>
  </si>
  <si>
    <t>gradilište osigurati ogradom ili drugim posebnim elementima za sigurnost ljudi i zaštitu prometa i objekata,</t>
  </si>
  <si>
    <t>postaviti natpisnu ploču  od cca 3,5 x 2,5 metra,</t>
  </si>
  <si>
    <t>postaviti potreban broj urednih skladišta, pomoćnih radnih prostorija, nadstrešnica, odrediti i urediti prometne i parkirne površine za radne i teretne automobile, opremu, građevinske strojeve  i sl., te opremu i objekte za rastresiti i habasti građevinski materijal,</t>
  </si>
  <si>
    <t>Izvoditelj je dužan gradilište sa svim prostorijama i cijelim inventarom redovito održavati i čistiti,</t>
  </si>
  <si>
    <t>Sve materijale izvoditelj mora redovito i pravovremeno dobaviti da ne dođe do bilo kakvog zastoja gradnje,</t>
  </si>
  <si>
    <t>U kalkulacije izvoditelj mora prema ponuđenim radovima uračunati ili posebno ponuditi eventualne zaštite za zimski period građenja, kišu ili sl.</t>
  </si>
  <si>
    <t>Izvoditelj je dužan svu površinsku vodu u granicama gradilišta na svim nižim nivoima redovito odstranjivati,</t>
  </si>
  <si>
    <t>Na gradilištu mora postojati stalna čuvarska služba za cijelo vrijeme trajanja gradnje također uračunata u faktor,</t>
  </si>
  <si>
    <t>Gradilište mora biti po noći dobro osvijetljeno,</t>
  </si>
  <si>
    <t>Izvoditelj je dužan uz shemu organizacije gradilišta dostaviti i spisak sve mehanizacije i opreme koja će biti na raspolaganju gradilišta, te satnice za rad i upotrebu svakog stroja,</t>
  </si>
  <si>
    <t>Pod tim nazivom se podrazumijeva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kod izvjesnih vrsta materijala.</t>
  </si>
  <si>
    <t>RAD</t>
  </si>
  <si>
    <r>
      <t>U kalkulaciji rada treba uključiti sav rad, kako glavni, tako i pomoćni, te sav unutarnji transport. Ujedno treba uključiti sav rad oko zaštite gotovih konstrukcija i dijelova objekta od štetnog utjecaja vrućine, hladnoće i slično.</t>
    </r>
    <r>
      <rPr>
        <b/>
        <sz val="11"/>
        <rFont val="Helvetica Neue"/>
        <family val="2"/>
        <charset val="238"/>
      </rPr>
      <t xml:space="preserve"> </t>
    </r>
  </si>
  <si>
    <t>SKELE</t>
  </si>
  <si>
    <t xml:space="preserve">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slično. </t>
  </si>
  <si>
    <t>OPLATA</t>
  </si>
  <si>
    <t xml:space="preserve">Kod izrade oplate predviđeno je podupiranje, uklještenje, te postava i skidanje iste. U cijenu ulazi kvašenje oplate prije betoniranja, kao i mazanje limenih i/ili drvenih kalupa. Po završetku betoniranja, sva se oplata nakon određenog vremena mora očistiti i sortirati. </t>
  </si>
  <si>
    <t>IZMJERE</t>
  </si>
  <si>
    <t>ZIMSKI I LJETNI RAD</t>
  </si>
  <si>
    <t>A. GRAĐEVINSKI  RADOVI</t>
  </si>
  <si>
    <t>Prije početka zemljanih radova obvezno iskolčiti gabarite objekta, te po potrebi postaviti druge potrebne oznake, označiti stalne visine, te snimiti postojeći teren.</t>
  </si>
  <si>
    <t>Završen iskop temeljne jame i rovova pregleda i preuzima unaprijed određena komisija, prije početka izvođenja temelja.</t>
  </si>
  <si>
    <t>Izvođač je dužan izvesti sav rad oko iskopa (ručnog ili mehaničkog) i to do bilo koje potrebne dubine, sa svim potrebnim pomoćnim radovima, kao što je niveliranje i planiranje, nabijanje površine, obrubljivanje stranica, osiguranje od urušavanja, postava potrebne ograde, crpljenje i odstranjivanje oborinske ili procjedne vode.</t>
  </si>
  <si>
    <t>Ukoliko dode do zatrpavanja, urušavanja, odrona ili bilo koje druge štete nepažnjom izvođača (radi nedovoljnog podupiranja, razupiranja ili drugog nedovoljnog osiguranja), izvodač je dužan dovesti iskop u ispravno stanje, odnosno popraviti štetu bez posebne naknade.</t>
  </si>
  <si>
    <t>TEMELJENJE GRAĐEVINE</t>
  </si>
  <si>
    <t xml:space="preserve">BETONSKI I ARMIRANOBETONSKI   RADOVI </t>
  </si>
  <si>
    <t>Kod izvedbe betonskih i armirano betonskih radova izvoditelj se u svemu mora pridržavati:</t>
  </si>
  <si>
    <t>Obrada gornjih površina betona treba biti ravno zaribana, osim gdje se u stavci traži drugačija obrada.</t>
  </si>
  <si>
    <t>Sve visine pri izradi oplate davati, a poslije betoniranja kontrolirati instrumentom.</t>
  </si>
  <si>
    <t>Za premazivanje oplate prije betoniranja predvidjeti premaze koji se mogu obrisati sa gotove betonske površine – dužan ih je obrisati izvoditelj, tj. premaze koji se sami razgrađuju. Oplata ploha betona koji se ne žbuka, ne smije se vezati kroz beton limom ili žicom.</t>
  </si>
  <si>
    <t>Sve betone predvidjeti granulacije 0-32 mm, osim u iznimnim slučajevima ako to gustoća armature zahtjeva beton granulacije 0-16 mm.</t>
  </si>
  <si>
    <t xml:space="preserve">Izvoditelj je dužan dostaviti recepture svih betona sa pripadajućim konzistencijama i dodacima koji se koriste na gradilištu nadzoru na uvid. Na dostavnicama betona moraju biti ispisani svi podaci – šifra-oznaka svježeg betona („marke“ betona) i recepture, vrsta i količina dodatka betonu, vrsta cementa i projektirana konzistencija. </t>
  </si>
  <si>
    <t>Sve betone na vanjskim voznim ili parkirnim površinama izvesti sa recepturom otpornom na soli i smrzavanje.</t>
  </si>
  <si>
    <t>Ukoliko su odstupanja veća od dozvoljeni izvoditelj je dužan sanaciju izvršiti o svom trošku. To se posebno odnosi na ravnost gornje površine temeljne ploče. Izvoditelj je dužan izraditi geodetsku izmjeru, te sva izbočenja preko tolerance poravnati brušenjem. Za sve udubine izvan propisane norme izvoditelj snosi trošak povečane količine asfalta.</t>
  </si>
  <si>
    <t>Sanaciju gnijezda i loših mjesta izvesti sukladno pravilima struke uz prethodno odobrenje metode i materijala od strane nadzora. Sanaciju izvoditi mokro na mokro odmah nakon skidanja oplate.</t>
  </si>
  <si>
    <t>Sanacija vidnih betona nije dozvoljena.</t>
  </si>
  <si>
    <t>U cijeni armature podrazumijeva se dobava, doprema, čišćenje od hrđe, rezanje, savijanje, privremeno skladištenje, horizontalni i vertikalni transport i montaža i vezivanje. U jediničnoj cijeni uključena je žica za vezivanje i svi potrebni distanceri.</t>
  </si>
  <si>
    <t>Betonsko željezo mora biti uredno položeno prema armaturnim nacrtima. Prije najave gotovosti pojedinog konstruktivnog elementa za kontrolu od strane nadzora, izvoditelj je dužan sam prekontrolirati svaki element, te upisom u dnevnik jamčiti ispravnost postavljene oplate i armature sukladno projektu. Pregled i preuzimanja armature vrši nadzorni inženjer, sa upisom odobrenja za betoniranje u dnevnik građenja.</t>
  </si>
  <si>
    <t>Prilikom betoniranja treba naročito paziti da armatura ostane u položaju predviđenom statičkim računom i nacrtom. Koristiti distancere za postizavanje potrebnog zaštitnog sloja. U temeljnoj ploči ispod donje zone koriste se betonski distanceri, a u pločama i zidovima PVC distanceri. Svi neophodno potrebni distanceri u gustoći propisanoj nacrtima uračunati su u jedinične cijene armature, te se neće posebno naplaćivati.</t>
  </si>
  <si>
    <t>U pravilu kod arm.betonskih radova cijena betona, oplate i betonskog željeza dane su odvojeno, a u slučajevima kada nisu posebno iskazani, jedinična cijena se odnosi na kompletan rad i materijal (beton s oplatom i armaturom), te transport do mjesta ugradnje.</t>
  </si>
  <si>
    <t>BETON</t>
  </si>
  <si>
    <t>Kontrola konzistencije obavlja se na gradilištu, te u slučaju odstupanja na više beton se ne ugrađuje, u slučaju odstupanja na manje moguće je dodavanje kompatibilnog aditiva na gradilištu uz odobrenje tehnologa. Detaljni program dužan je izvoditelj definirati projektom betona, a sve u skladu sa programom kontrole kvalitete propisanim projektom.</t>
  </si>
  <si>
    <t>sastav betonskih mješavina, količine i tehničke uvjete za projektiranje klase betona</t>
  </si>
  <si>
    <t>plan betoniranja, organizaciju i opremu</t>
  </si>
  <si>
    <t>način transporta i ugradnje betonske mješavine</t>
  </si>
  <si>
    <t>način njegovanja ugrađenog betona</t>
  </si>
  <si>
    <t>program kontrolnih ispitivanja sastojaka betona</t>
  </si>
  <si>
    <t>program kontrole betona, uzimanja uzoraka i ispitivanja betonske mješavine i betona po  partijama</t>
  </si>
  <si>
    <t xml:space="preserve">projekt skela </t>
  </si>
  <si>
    <t>projekt oplata</t>
  </si>
  <si>
    <t>ateste glavne i rezervne betonare</t>
  </si>
  <si>
    <t>Kod izrade konstrukcija od vidljivog betona potrebno je koristiti cement istog proizvođača da ne bi došlo do promjene boje. Ne smije se upotrijebiti cement koji ja na gradilištu uskladišten duže od 3 mjeseca.</t>
  </si>
  <si>
    <t>Za izradu betona predviđa se prirodno granulirani šljunak ili drobljeni agregat. Kameni agregat mora biti dovoljno čvrst i postojan, ne smije sadržavati zemljanih i organskih sastojaka, niti drugih primjesa štetnih za beton i armaturu. Granulometrijska krivulja I receptura betona za vidne betone mora biti posebno odobrena I ispitana od strane tehnologa.</t>
  </si>
  <si>
    <t>Beton spravljati isključivo strojnim putem.</t>
  </si>
  <si>
    <t>Obračun se vrši isključivo po m³ projektom predviđenih količina betona u konstrukciji uz odbitak svih rupa, niša, otvora, prodora itd.</t>
  </si>
  <si>
    <t>Betonski čelik u pogledu kvalitete mora odgovarati važećim standardima.</t>
  </si>
  <si>
    <t>Sve vrste čelika moraju imati kompaktnu homogenu strukturu. Ne smiju imati nikakvih nedostataka, mjehura, pukotina ili vanjskih oštećenja. Prilikom isporuke betonskog čelika isporučitelj je dužan dostaviti ateste koji garantiraju: vlačnu čvrstoću i varivost čelika.</t>
  </si>
  <si>
    <t>Obračun ugrađene armature vrši se po kg bez obzira na profil. Jediničnom cijenom armature treba obuhvatiti:</t>
  </si>
  <si>
    <t>uzimanje izmjera na objektu</t>
  </si>
  <si>
    <t>dobava</t>
  </si>
  <si>
    <t>doprema</t>
  </si>
  <si>
    <t>čišćenje od hrđe, rezanje, savijanje</t>
  </si>
  <si>
    <t>privremeno skladištenje</t>
  </si>
  <si>
    <t>doprema na gradilište</t>
  </si>
  <si>
    <t>skladištenje na gradilištu</t>
  </si>
  <si>
    <t>sortiranje i po potrebi premještanje</t>
  </si>
  <si>
    <t>čišćenje nakon postave armature svakog pojedinog elementa</t>
  </si>
  <si>
    <t>potrebna radna skela</t>
  </si>
  <si>
    <t>uzimanje potrebnih uzoraka, ispitivanje materijala te dostava atesta prije ugradnje i montaža i vezivanje.</t>
  </si>
  <si>
    <t>Oplate moraju biti stabilne, otporne i dovoljno poduprte da se ne bi izvile ili popustile u bilo kojem pravcu. Moraju biti izrađene točno po mjerama označenim u crtežima plana oplate za pojedine dijelove konstrukcije koji će se betonirati sa svim potrebnim podupiračima.</t>
  </si>
  <si>
    <t>Unutarnje površine oplate moraju biti ravne i potpuno glatke bilo da su horizontalne, vertikalne ili nagnute, prema tome kako je to u crtežima planova oplate predviđeno. Raspored oplatnih ploča mora biti pravilan, izrađen od oplatnih ploča jednake veličine, bez ubacivanja  manjih komada. Nastavci oplate  ne smiju izlaziti iz ravnine, tako da nakon njihovog skidanja vidljive površine betona budu ravne i s oštrim rubovima.</t>
  </si>
  <si>
    <t xml:space="preserve">Oplate, kao i razna razupiranja, moraju imati takvu sigurnost i krutost da bez slijegavanja i štetnih deformacija mogu primiti opterećenja i utjecaje koji nastaju za vrijeme izvedbe radova. </t>
  </si>
  <si>
    <t>Za oplatu se ne smiju koristiti takvi premazi koji se ne bi mogli oprati s gotovog betona ili bi nakon pranja ostale mrlje na tim površinama.</t>
  </si>
  <si>
    <t>Kad su u betonskim zidovima i drugim konstrukcijama predviđeni otvori i udubine za prolaz vodovodne i kanalizacione cijevi, cijevi centralnog grijanja i slično, kao i dimovodne i ventilacione kanale i otvore, treba još prije betoniranja izvesti i postaviti cijevi većeg profila od prolazeće cijevi da se iste mogu provući kroz zid ili konstrukciju i propisno zabrtviti. Kod nastavljanja betoniranja po visini, prilikom postavljanja oplate za tu konstrukciju treba izvesti zaštitu površina betona već gotovih konstrukcija od procjeđivanja cementnog mlijeka. Neposredno prije početka ugrađivanja betona oplata se mora očistiti.</t>
  </si>
  <si>
    <t xml:space="preserve">Oplate moraju biti tako izvedene da se mogu skidati lako i bez potreba i oštećenja konstrukcija, sa svim njenim elementima, kao i slaganje i sortiranje građe na određenim mjestima. Također je uključeno i čišćenje dasaka, gredica, potpora i drugog, vađenje čavala, sjećenje vezne žice, vađenje klanfi i zavrtnja, kao i čišćenje tih elemenata od eventualnih ostataka stvrdnutog betona. </t>
  </si>
  <si>
    <t>Izrađena oplata, s podupiranjem, prije betoniranja mora biti od strane izvoditelja statički kontrolirana. Prije nego što se počne ugrađivati beton moraju se provjeriti dimenzije oplate i kakvoća njihove izvedbe, kao i ćistoća i vlažnost oplate. Rezultati ispitivanja nivelete oplate, kao i zapisnik o prijemu tih konstrukcija, čuvaju se u evidenciji koja se prilikom primopredaje izgrađene građevine ustupa korisniku te građevine.</t>
  </si>
  <si>
    <t>Izvedba svih radnih fuga uključena je u jediničnu cijenu. Na prekidima betoniranja, tj. na svim radnim fugama obvezna je upotreba “streckmatall-a”, te je isti uključen u jedinične cijene i neće se posebno naplaćivati.</t>
  </si>
  <si>
    <t>Na svim vidljivim bridovima betona, koji se ne žbukaju ili ne oblače, obvezna je upotreba trobridnih trokutastih lajsni, koje su uključene u jedinične cijene i neće se posebno naplaćivati.</t>
  </si>
  <si>
    <t>Obračun se vrši putem građevinske knjige, prema stvarno izvedenoj količini radova m2 oplate, pri čemu se odbijaju svi prazni prostori, otvori, vrata, niše, kučice, dimnjaci, bez obzira na veličinu. Sukladno nacrtima oplate izvode se u oplati svi otvori veći ili jednaki promjeru 10 cm ili veličine 10x10 cm. Bočne špalete otvora obračunavaju se po cijeni m2 osnovne stavke oplate elementa unutar kojeg se predmetni otvor, tj. špaleta nalazi. Nikakve posebne nadoplate neće se priznavati.</t>
  </si>
  <si>
    <t xml:space="preserve">ZIDARSKI RADOVI </t>
  </si>
  <si>
    <t>Sve vertikalne i horizontalne plohe moraju biti izvedene i očišćene po završetku radova.</t>
  </si>
  <si>
    <t>U svrhu zaštite susjednih postojećih ili već izvedenih radova i ploha, horizontalnih ili vertikalnih, potrebno je iste na odgovarajući način zaštititi PVC ili PE folijama, ljepenkom, daskama i sl. tako da ne dođe do oštećenja radova ili ploha. Sve navedeno treba uračunati u jediničnu cijenu radova.</t>
  </si>
  <si>
    <t>Razne pomoćne konstrukcije i skele potrebne u toku radova treba obavezno uračunati u jediničnu cijenu, osim gdje je to posebno predviđeno troškovnikom.</t>
  </si>
  <si>
    <t>Zidanje</t>
  </si>
  <si>
    <t>Zidati treba u potpuno horizontalnim redovima, a ležajne i sudarne reške moraju biti širine 10-15 mm. Pri zidanju ih treba dobro zapuniti odgovarajućom vrstom morta, a kod ploha koje će se ožbukati treba ostaviti prazninu u reškama do dubine od cca 2 cm od plohe zida, da bi se žbuka bolje uhvatila, ako troškovnikom nije drugačije određeno. Upotreba skele za visine preko 1,5 m uključena je u jedinične cijene i neće se posebno obračunavati.</t>
  </si>
  <si>
    <t>Žbukanje</t>
  </si>
  <si>
    <t xml:space="preserve">Za potrebe žbukanja koristiti omjere : </t>
  </si>
  <si>
    <t>Produžni cem.mort 1:2:5 – za žbukanje zidova i fasade, zidanje zidova ispune i pregradnih zidova debljine ½ opeke i više</t>
  </si>
  <si>
    <t>Cementni mort 1:4 – za pačokiranje</t>
  </si>
  <si>
    <t>Zatvaranje prodora i šliceva može se posebno obračunati samo u slučaju ako su isti odštemani u već požbukanim zidovima.</t>
  </si>
  <si>
    <t>Za poravnanje bet. stropova u debljini 2-3 mm koristiti glet masu za beton uz prethodno nanošenje kontakt grunda. Ako je potrebno nanijeti deblji sloj od 5 mm, koristiti betonfiks koji se može nanositi do debljine 20 mm, koji se po nanošenju zafilca spužvastom gladilicom i zagleta.</t>
  </si>
  <si>
    <t xml:space="preserve">U jediničnim cijenama treba uračunati sve radove dotične stavke, sa dobavom potrebnog materijala i građevnih dijelova, sve horizontalne i vertikalne transporte i prijenose osnovnog i pomoćnog materijala, do i na gradilištu, sve utovare, istovare i pretovare, sva uskladištenja, te sva potrebna radna snaga i režijski troškovi </t>
  </si>
  <si>
    <t>ESTRIH PODLOGE</t>
  </si>
  <si>
    <t xml:space="preserve">Postupak izrade podloge u svim prostorima je jednak osim što variraju debljine estriha. Priprema i čišćenje podloge uključeno je u jedinične cijene. Prethodno se  kao  zvučnu izolaciju na gotovu AB ploču treba postaviti izolacijski materijal – ekspandirani  polistiren u debljini predviđenoj projektom. </t>
  </si>
  <si>
    <t>Prigušni sloj  potrebito je izvesti i okomito uz  zidove do visine gotovog poda sa pločama ekspandiranog polistirena debljine 1 cm ili sa trakom ethafoam-a, a kod svih prodora kroz podlogu spoj riješiti trajno el. kitom.</t>
  </si>
  <si>
    <t>Kao razdjelnu ravninu između prigušnog sloja i cem. estriha postaviti  tanku PE foliju  koja mora biti odignuta  i uz okomice prigušnog sloja. Preklopi folije moraju u svakom smjeru biti min. 20 cm. Debljina PE folije iznosi 0,02 cm.</t>
  </si>
  <si>
    <t xml:space="preserve">Za gornji plašt, estrih, mora biti primjenjena bet. smjesa od agregata max. veličine zrna do 8 mm, s učešćem frakcije od 0-3 mm do max. 30 % težinskih postotaka. </t>
  </si>
  <si>
    <t>Cem. estrih potrebno je armirati polipropilenskim vlaknima u tež. omjeru po naputku proizvođača za C 25/30 (MB  30). Primjenom ovih vlakana izbjegava se posebna izrada dilatacijskih razdjelnica, a podloga je lakša za izvođenje. Formiranje radnih i dilatacijskih razdjelnica uključeno je u jediničnoj cijeni estriha. Razdjelnice formirati odmah nakon izvedbe na potrebnim razmacima i na prelazima gdje je to neophodno – npr. vrata, itd.</t>
  </si>
  <si>
    <t>Sve pukotine koje se pojave mimo izrađenih razdjelnica dužan je sanirati izvođač estriha o svom trošku, zarezivanjem estriha poprečno na fugu pod kutem od 45º, te ugradnjom čeličnih rebrastih tipli u epoksidnoj smoli. Navedena sanacija ne smije imati odstupanja od postojeće površine estriha.</t>
  </si>
  <si>
    <t>TESARSKI RADOVI</t>
  </si>
  <si>
    <t>Konstrukcije i oplate</t>
  </si>
  <si>
    <t xml:space="preserve">Obrada građe za tesarske radove vrši se pomoću mehanizacije na pilanama ili gradilištima. Građu na gradilištu treba zaštititi od vlage i ne deponirati je na mjesta predviđenom za krojenje građe. Mjesto za krojenje građe planirati do najveće udaljenosti 30,0 metara od mjesta ugrađivanja, kao uzdignuti pod na kojem će se vršiti crtanje i krojenje, a s jedne i druge strane podići nadstrešnice za smještaj neobrađene i skrojene građe. </t>
  </si>
  <si>
    <t>Obračun i detaljan opis radova prema tehničkim uvjetima za tesarske radove. Ovi uvjeti se mijenjaju ili dopunjuju pojedinim stavkama troškovnika.</t>
  </si>
  <si>
    <t>uzimanje mjera za izvođenje i obračune,</t>
  </si>
  <si>
    <t>sav materijal, uključujući pomoćni i vezni (čel.papuče, vijci itd.),</t>
  </si>
  <si>
    <t>sav rad,</t>
  </si>
  <si>
    <t>zaštita na radu,</t>
  </si>
  <si>
    <t>poravak štete na svojim i tuđim radovima,</t>
  </si>
  <si>
    <t>uklanjanje svih ostataka i čišćenje,</t>
  </si>
  <si>
    <t>zaštita izvedenih radova,</t>
  </si>
  <si>
    <t>sva potrebna ispitivanja i atesti,</t>
  </si>
  <si>
    <t>eventualni statički obračun za skele i druge pomoćne konstrukcije.</t>
  </si>
  <si>
    <t>OPĆI  UVJETI</t>
  </si>
  <si>
    <t>Oplate moraju biti izvedene točno po mjerama označenim u crtežima za konstrukcije koje će se betonirati. Izvedene oplate moraju biti sposobne da podnesu predviđeno opterećenje, moraju biti stabilne, otporne, ukrućene i dovoljno poduprte da se ne bi izvile, ili popustile u ma kom pravcu. Unutrašnja površina oplate mora biti čista i ravna. Oplate moraju biti izvedene tako da se mogu skidati lako, bez potresa i oštećenja konstrukcije. Za oplate greda, ploča, sitnorebričastih stropova, stubišta, likova, kupola, svodova sa visinom podupiranja iznad 6 m,  primjeniti nosive skele koje se posebno obračunavaju.</t>
  </si>
  <si>
    <t>OPIS RADA</t>
  </si>
  <si>
    <t>Skidanje oplate,</t>
  </si>
  <si>
    <t>Čišćenje oplate i vađenje čavala, prijenos na deponiju i sortiranje.</t>
  </si>
  <si>
    <t>Izvedba svih pripremnih i pomoćnih radova kao:</t>
  </si>
  <si>
    <t>radova po odredbama važećih propisa zaštite na radu,</t>
  </si>
  <si>
    <t>uzimanje mjera na gradnji,</t>
  </si>
  <si>
    <t>postavljanje, premještanje i skidanje pomoćnih pokretnih skela potrebnih za izradu oplate,</t>
  </si>
  <si>
    <t>odabiranje građe na deponiju,</t>
  </si>
  <si>
    <t>čišćenje radnog mjesta i prijenos otpadaka na deponiju.</t>
  </si>
  <si>
    <t>NAČIN OBRAČUNA:</t>
  </si>
  <si>
    <r>
      <t>Oplata temelja i nadtemeljnih zidova, zidova, stupova, šahtova, kanala, zidova, ograda, greda, stepeništa, obračunava se po m</t>
    </r>
    <r>
      <rPr>
        <vertAlign val="superscript"/>
        <sz val="9"/>
        <rFont val="Helvetica Neue"/>
        <family val="2"/>
        <charset val="238"/>
      </rPr>
      <t>2</t>
    </r>
    <r>
      <rPr>
        <sz val="9"/>
        <rFont val="Helvetica Neue"/>
        <family val="2"/>
        <charset val="238"/>
      </rPr>
      <t xml:space="preserve"> razvijene površine izvedene konstrukcije.</t>
    </r>
  </si>
  <si>
    <r>
      <t>Oplata serklaža obračunava se po m</t>
    </r>
    <r>
      <rPr>
        <vertAlign val="superscript"/>
        <sz val="9"/>
        <rFont val="Helvetica Neue"/>
        <family val="2"/>
        <charset val="238"/>
      </rPr>
      <t>2</t>
    </r>
    <r>
      <rPr>
        <sz val="9"/>
        <rFont val="Helvetica Neue"/>
        <family val="2"/>
        <charset val="238"/>
      </rPr>
      <t xml:space="preserve"> vertikalne projekcije serklaža, mjerena svaka strana posebno.</t>
    </r>
  </si>
  <si>
    <t>Cijena oplate obračunata je u svakoj stavci betonskih i armirano-betonskih radova, a izvodi se prema ovim uvjetima.</t>
  </si>
  <si>
    <t>Obloge krova i pročelja, kao i limarske radove valja nuditi prema razrađenim sustavima specijaliziranih proizvođača, poštujući u svemu zahtjeve iz ovog opisa i opisa stavaka troškovnika.</t>
  </si>
  <si>
    <t>Svaka stavka ovog troškovnika za ponudu i izvedbu  krova i pročelja obuhvaća:</t>
  </si>
  <si>
    <t>Svaka stavka ovog troškovnika za ponudu i izvedbu  krova i pročelja obuhvaća :</t>
  </si>
  <si>
    <t xml:space="preserve">dobavu, izradu i montažu svih nosivih, termoizolacijskih, hidroizolacijskih i pokrovnih dijelova pročelja i krova, do potpune gotovosti i funkcionalnosti. </t>
  </si>
  <si>
    <t>sve potrebne opšave, okape, obrube otvora i bridova, te završne profile</t>
  </si>
  <si>
    <t>sva potrebna brtvljenja</t>
  </si>
  <si>
    <t>sav osnovni, pomoćni i pričvrsni materijal</t>
  </si>
  <si>
    <t>potpunu antikorozivnu zaštitu svih ugrađenih elemenata</t>
  </si>
  <si>
    <t>završnu obradu vidljivih elemenata plastificiranjem ili dvokomponentnim napečenim lakom u bojama po izboru projektanta</t>
  </si>
  <si>
    <t>sve potrebne pomične skele i podeste</t>
  </si>
  <si>
    <t>sav transport: vanjski, u radionici i na gradilištu</t>
  </si>
  <si>
    <t>što dulju garanciju na izvedene radove i ugrađeni materijal</t>
  </si>
  <si>
    <t>Projektnim rješenjem i izvedbom mora se osigurati :</t>
  </si>
  <si>
    <t>stalna stabilnost svih elemenata</t>
  </si>
  <si>
    <t>stalna nepropusnost atmosferilija kao kiša,snijeg,vjetar i sl.</t>
  </si>
  <si>
    <t>izvedba bez mogućnosti pojave toplinskih mostova</t>
  </si>
  <si>
    <t>odvajanje različitih vrsta metala zbog  sprečavanja elektrolize</t>
  </si>
  <si>
    <t>omogućavanje rada elemenata krova i pročelja, bez pojave toplinskih mostova ili slabljenja brtvljenja</t>
  </si>
  <si>
    <t>Sav ugrađeni materijal mora odgovarati zahtjevima ove tehničke dokumentacije i mora biti pravovaljano atestiran.</t>
  </si>
  <si>
    <t>Obračun po m2  površina pročelja i krova, kako je opisano u stavkama troškovnika, bez odbijanja otvora, uključivo  potkonstrukciju za prozore, obradu svih špaleta, opšava, okapa, uglova i sl.</t>
  </si>
  <si>
    <t>Jedinična cijena m2 površine obuhvaća sve gore opisane elemente.</t>
  </si>
  <si>
    <t>B.  OBRTNIČKI RADOVI</t>
  </si>
  <si>
    <t xml:space="preserve">OPĆI TEHNIČKI UVJETI ZA IZVEDBU ZAVRŠNIH RADOVA U ZGRADARSTVU </t>
  </si>
  <si>
    <t>SADRŽAJ:</t>
  </si>
  <si>
    <t>kontrolna ispitivanja</t>
  </si>
  <si>
    <t>obvezujuće odredbe odgovarajućih pravilnika ili normi</t>
  </si>
  <si>
    <t>upis u građevinski dnevnik</t>
  </si>
  <si>
    <t>pregled izvedenih radova</t>
  </si>
  <si>
    <t xml:space="preserve">DOKAZ KVALITETE </t>
  </si>
  <si>
    <t>ISPITIVANJE I ATESTIRANJE MATERIJALA PRIJE UGRADNJE</t>
  </si>
  <si>
    <t>Izvoditelj građevine mora za sve materijale građevinsko završnih radova koje ugrađuje pribaviti:</t>
  </si>
  <si>
    <t>dokument iz kojih proizlazi na građevini zadovoljavaju postojeće postojeće propise i eventualne dodatne zahtjeve iz projekta, odnosno da je podoban za predviđenu ugradnju</t>
  </si>
  <si>
    <t>ISPITIVANJA NA GOTOVOJ GRAĐEVINI</t>
  </si>
  <si>
    <t>Izvoditelj radova dužan je za izvedenu građevinu pribaviti od registrirane institucije:</t>
  </si>
  <si>
    <t>izvješće o ispitivanju zvučne izolacije pregradnih građevinskih elemenata gotove građevine</t>
  </si>
  <si>
    <t xml:space="preserve">izvješće o ispitivanju zračne propustljivosti prostorije ili grupe prostorija gotove građevine </t>
  </si>
  <si>
    <t>eventualno i druge dokumente ovisno o zahtjevima iz projekta</t>
  </si>
  <si>
    <t>U pogledu akustičnih svojstava, za radne prostorije do 30 jedinica ispituje se najmanje 1 jedinica u svakoj  grupi i to na:</t>
  </si>
  <si>
    <t>zvučnu izolaciju zidova između prostora razne namjene i prema stubištu, zvučnu izolaciju stropova između prostora razne namjene</t>
  </si>
  <si>
    <t>izolaciju od zvuka nastalog udarom</t>
  </si>
  <si>
    <t>Ispitivanje se provode za svaku različitu konstrukciju zida i stropa kao i svaku različitu funkciju susjednih prostorija.</t>
  </si>
  <si>
    <t>Isto tako za sve radove gdje je to neophodno, a na traženje nadzora i naručitelja, izvoditelj ima obvezu ugradnje oglednih uzoraka u mjerilu 1:1. Temeljem odobrenog oglednog uzorka vrši se izvedba radova u utvrđenoj kvaliteti, te se preuzimanje i kontrola izvedenih radova obavlja uspoređivanjem sa kvalitetom i načinom ugradnje odobrenog oglednog uzorka. Ove radnje ponuditelj/izvoditelj će obaviti bez posebne naknade.</t>
  </si>
  <si>
    <t>UPIS U GRAĐEVINSKI DNEVNIK</t>
  </si>
  <si>
    <t>Osobita pozornost upisa ovlaštenih osoba glede:</t>
  </si>
  <si>
    <t>vremenskih i drugih uvjeta</t>
  </si>
  <si>
    <t>utvrđenih nedostataka i naloge za njihova otklanjanja</t>
  </si>
  <si>
    <t>rezultata naknadnih ispitivanja</t>
  </si>
  <si>
    <t>preuzimanje izvedenih radova</t>
  </si>
  <si>
    <t>PREGLED U TIJEKU IZVOĐENJA ZAVRŠNIH RADOVA</t>
  </si>
  <si>
    <t>Osobitu pozornost potrebno je obratiti na stanje podloga i metalnih površina.</t>
  </si>
  <si>
    <t xml:space="preserve">Svaka faza izvođenja završnih slojeva na fasadnoj oblozi evidentira se upisom u građevinski dnevnik. </t>
  </si>
  <si>
    <t>Nadalje treba provjeriti:</t>
  </si>
  <si>
    <t>IZVOĐENJE RADOVA OBLAGANJA</t>
  </si>
  <si>
    <t>Kod izrade hidroizolacije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 a eventualne veće neravnine kod betonskih površina zapuniti mortom za izravnanje.</t>
  </si>
  <si>
    <t>LIMARSKI RADOVI</t>
  </si>
  <si>
    <t>Izvođač je dužan prije početka radova provjeriti sve građevinske elemente na koje ili za koje se se pričvršćuje limarija i pismeno dostaviti naručitelju svoje primjedbe u vezi eventualnih nedostataka posebno u slučaju: neodgovarajućeg izbora projektiranog materijala i loše riješenog načina vezivanja limarije za građevinske radove.</t>
  </si>
  <si>
    <t xml:space="preserve">Dijelovi različitog materijala ne smiju se dodirivati jer bi uslijed toga moglo doći do korozije. </t>
  </si>
  <si>
    <t>Svi ostali materijali koji nisu obuhvaćeni normama moraju imati certifikate od za to ovlaštenih institucija.</t>
  </si>
  <si>
    <t>Svi limarski elementi predviđeni su od Al plastificiranog lima.</t>
  </si>
  <si>
    <t>Konzole - nosače opšava, žljebova i cijevi izvesti iz pocinčanog željeza.</t>
  </si>
  <si>
    <t>Lim koji naliježe na betonsku podlogu, drvo, žbuku ili na podlogu od opeke mora biti podložen sa krovnom ljepenkom čija su dobava i postava uključene u cijenu</t>
  </si>
  <si>
    <t>Kod spajanja raznih vrsta materijala treba na pogodan način izvesti izolaciju (premaz, izol.traka i sl.) da ne dođe do galvanskog elektriciteta.</t>
  </si>
  <si>
    <t>Sastav i učvršćenja moraju biti tako izvedeni da elementi pri temperaturnim promjenama mogu nesmetano dilatirati, a da pri tome ostanu nepropusni. Moraju se osigurati od oštećenja koje može izazvati vjetar i sl.</t>
  </si>
  <si>
    <t>Izvođač je dužan prije izrade limarije uzeti sve izmjere u naravi, a također je dužan prije početka montaže ispitati sve dijelove gdje se imaju izvesti limarski radovi, te na eventualnu neispravnost istih upozoriti nadzornog inženjera, jer će se u protivnom naknadni popravci izvršiti na račun izvođača limarskih radova.</t>
  </si>
  <si>
    <t>sav rad uključivo i uzimanje mjere na gradnji za izvedbu i obračun,</t>
  </si>
  <si>
    <t>sav materijal uključivo pomoćni te pričvrsni materijal,</t>
  </si>
  <si>
    <t>sav rad na gradnji i u radionici,</t>
  </si>
  <si>
    <t>sav transport i uskladištenje materijala,</t>
  </si>
  <si>
    <t>čišćenje i miniziranje željeznih dijelova</t>
  </si>
  <si>
    <t>dobavu i polaganje podložne ljepenke,</t>
  </si>
  <si>
    <t>potrebne platforme, pokretnu skelu za montažu, kuke, užad, ljestve,</t>
  </si>
  <si>
    <t>čišćenje od otpadaka nakon izvršenih radova,</t>
  </si>
  <si>
    <t>zaštitu izvedenih radova do primopredaje.</t>
  </si>
  <si>
    <t>Ovi opći i posebni uvjeti mijenjaju se ili nadopunjuju opisom pojedinih stavki troškovnika</t>
  </si>
  <si>
    <t>GIPSARSKO – MONTAŽERSKI RADOVI</t>
  </si>
  <si>
    <t>Svi materijali za spuštene stropove ili pregradne stijene i obloge moraju biti prvoklasni, moraju odgovarati važećim standardima i moraju posjedovati ateste a svi radovi moraju se izvoditi prema uputama proizvođača elemenata od kojih se radovi izvode.</t>
  </si>
  <si>
    <t>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t>
  </si>
  <si>
    <t>Montaža podkonstrukcije za pregradne zidove započinje prije izrade estriha. Pregradni zidovi moraju imati traženo prigušenje zvuka, sa ugradbom min. 5 cm mineralne vune tež. 50 kg/m² unutar zida. Obavezno je brtvljenje sudarnih spojnica uz zidove, strop i pod brtvenom trakom. Izvedba prema detaljima proizvođača. Po završetku je potrebno o trošku izvoditelja radova zatražiti ispitivanje prigušenja zvuka od ovlaštene pravne osobe uz predočenje rezultata mjerenja ( atest ).</t>
  </si>
  <si>
    <t>Montažni zidovi od gipskartonskih ploča</t>
  </si>
  <si>
    <t>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t>
  </si>
  <si>
    <t>Spušteni stropovi od gipskartonskih ploča</t>
  </si>
  <si>
    <t>Spoj stropa sa zidom izvesti UD profilima. Učvršćenje izvesti pogodnim sredstvima ovisno o materijalu zida.</t>
  </si>
  <si>
    <r>
      <t>Konstrukcija</t>
    </r>
    <r>
      <rPr>
        <sz val="11"/>
        <rFont val="Helvetica Neue"/>
        <family val="2"/>
        <charset val="238"/>
      </rPr>
      <t>:</t>
    </r>
  </si>
  <si>
    <t>U jediničnoj cijeni sadržano je:</t>
  </si>
  <si>
    <t>sav materijal, dobava i uskladištenje, te unutarnji transporti</t>
  </si>
  <si>
    <t>sav rad opisan u stavci</t>
  </si>
  <si>
    <r>
      <t>čišćenje svakodnevno i po završenom radu</t>
    </r>
    <r>
      <rPr>
        <sz val="9"/>
        <rFont val="Helvetica Neue"/>
        <family val="2"/>
        <charset val="238"/>
      </rPr>
      <t xml:space="preserve"> uključivo odvoz viška materijala na gradsku planirku </t>
    </r>
  </si>
  <si>
    <t>popravci štete na vlastitom ili drugim radovima učinjeni iz nepažnje</t>
  </si>
  <si>
    <t>troškovi zaštite na radu i troškovi atesta</t>
  </si>
  <si>
    <t>Razred vatrootpornosti:</t>
  </si>
  <si>
    <t>Prekidi rada:</t>
  </si>
  <si>
    <t>Prekidi rada (vrijeme čekanja) koji su posljedica instalacijskih radova ukalkulirani su u jedinične cijene.</t>
  </si>
  <si>
    <t>Radove izvoditi tek pošto su montirane i ispitane instalacije koje se nalaze unutar GK konstrukcija.</t>
  </si>
  <si>
    <t>Gotovi tvornički proizvedeni materijali se moraju upotrebljavati strogo po uputstvima proizvođača.</t>
  </si>
  <si>
    <t>Materijali se na gradilište moraju donijeti u orginalnom pakiranju.</t>
  </si>
  <si>
    <t>Podloga mora biti čista (bez prašine, smole, masti, čađe,hrđe,bitumena i sl.).</t>
  </si>
  <si>
    <t>Premazi moraju čvrsto prianjati na podlogu, imati jednoličnu površinu bez tragova četke ili valjka, a boja mora biti ujednačenog intenziteta i tona i bez mrlja, tragova kitanja i oštećenja.</t>
  </si>
  <si>
    <t>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</si>
  <si>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Posebno treba voditi računa o dozvoljenoj temperaturi zraka za primjenu pojedine vrste materijala.</t>
  </si>
  <si>
    <t>Izvođač radova dužan je prije početka rada pregledati sve površine na gradnji, te izvođaču građevinskih radova dati svoje eventualne primjedbe.</t>
  </si>
  <si>
    <t>Ako se u garantnom roku pojave bilo kakve promjene na obojenim površinama uslijed loše kvalitete materijala i izvedbe, izvođač mora o svom trošku izvršiti popravke.</t>
  </si>
  <si>
    <t>U cijeni radova uključen je i sav pomoćni rad i materijal, svi transporti bez obzira na mjesto ugradnje, kao i sve potrebne skele, podesti i druga pomagala, skidanje i ponovno vješanje prozorskih i vratnih krila, izrada uzoraka, pogonska energija, sredstva zaštite na radu i drugo.</t>
  </si>
  <si>
    <t>U jediničnoj cijeni kod bojanja odabranom bojom na novom zidu i stropu uključeno je:</t>
  </si>
  <si>
    <t>a) Priprema podloge</t>
  </si>
  <si>
    <t>čišćenje površine od prašine, eventualno potrebni popravci na podlozi i izravnavanje manjih neravnina</t>
  </si>
  <si>
    <t>b) Impregniranje</t>
  </si>
  <si>
    <t>produžne žbuke, vapnene žbuke i beton impregnirati odgovarajućom impregnacijom. Prije upotrebe treba impregnaciju razrijediti čistom vodom prema uputama  proizvođača.</t>
  </si>
  <si>
    <t>impregniranje mrlja od vode i hrđe od armature je također uključeno u cijenu</t>
  </si>
  <si>
    <t>c) Zaglađivanje</t>
  </si>
  <si>
    <t>za zaglađivanje valja primijeniti odgovarajući kit i nanijeti ga gladilicom u dva do tri tanja sloja. Nakon sušenja prebrusiti papirom broj 120 ili broj 150.</t>
  </si>
  <si>
    <t>d) Završno ličenje</t>
  </si>
  <si>
    <t>Izvoditi u 3 naliča, materijal pripremiti prema uputama proizvođača. Nanositi krznenim valjkom ili četkom.</t>
  </si>
  <si>
    <t>U jediničnoj cijeni je uključena i:</t>
  </si>
  <si>
    <t>zaštita obrađenih površina</t>
  </si>
  <si>
    <t>čišćenje i pranje staklenih površina stolarije i podova i zidova od keramike</t>
  </si>
  <si>
    <t>odvoz otpadaka po dovršenju radova</t>
  </si>
  <si>
    <t>dobava uzoraka i izrada uzoraka u svrhu odobrenja.</t>
  </si>
  <si>
    <t>Sve zidove i stropove soba ličiti disperzivnom bojom za unutarnje radove ili sl..</t>
  </si>
  <si>
    <t xml:space="preserve">PODOPOLAGAČKI RADOVI </t>
  </si>
  <si>
    <t>Izvođač treba prije polaganja ispitati horizontalost podloge. Podloga za polaganje podova mora biti suha, očišćena i odmašćena.</t>
  </si>
  <si>
    <t>U slučaju pojave neispravnosti na položenom podu, treba se prvo ustanoviti razlog iste, tj. da li je zbog lošeg materijala, loše izrade ili lošeg rukovanja. Po ustanovljenju razloga, podove treba popraviti na račun krivca.</t>
  </si>
  <si>
    <t>Izradu podopolagačkih radova mogu izvoditi samo stručno osposobljene osobe, ovlaštene od proizvođača obloge.</t>
  </si>
  <si>
    <t>Materijal za izradu poda mora biti prvoklasan i odgovarati navedenim standardima, tj. mora biti negoriv, visoke otpornosti na mehanička oštećenja, jednostavan za održavanje, antistatičan, mora upijati zvuk i imati dobar koeficijent provodljivosti topline.</t>
  </si>
  <si>
    <t>Ukoliko za neki materijal ne postoje standardi proizvođač je dužan uvjerenjem o kvaliteti potvrditi tražene karakteristike materijala.</t>
  </si>
  <si>
    <t>Svaki proizvod koji služi za oblaganje podova mora imati uvjerenje o kvaliteti za navedene osobine.</t>
  </si>
  <si>
    <t>Ljepila moraju biti takva da se njima postiže čvrsta i trajna veza. Ne smiju štetno utjecati na podlogu, oblogu ni zdravlje ljudi koji s njima rade. Proizvođač je dužan za ljepilo priložiti uvjerenje o kvaliteti kojim se potvrđuje da je ljepolo pogodno i  isprobano za određenu vrstu obloge.</t>
  </si>
  <si>
    <t>Masa za izravnanje neravnina podloge ili za dobivanje neutralnog međusloja (u slučaju da se ljepilo ne podnosi s podlogom) moraju se čvrsto i trajno vezati za podlogu i moraju biti prionljive za ljepila. Ne smiju štetno djelovati na podlogu, ljepilo i podnu oblogu.</t>
  </si>
  <si>
    <t>Sav materijal mora odgovarati  hrvatskim standardima i propisima.</t>
  </si>
  <si>
    <t>Odvojeno iskazati cijenu rada i pomoćnog materijala od keramičkih pločica.</t>
  </si>
  <si>
    <t>Kod polaganja keramičkih pločica ljepljenjem potrebno je pripremiti podlogu, tj. očistiti od prašine i masnoća. Prema uputama  proizvođača ljepila pripremiti smjesu, a zatim je nanositi na podlogu prvo ravnom, onda nazubljenom lopaticom kako bi se dobila točna optimalna debljina sloja ljepila. Pločicu utisnuti u ljepilo. Koristiti isključivo dvokomponentna ljepila provjerene kakvoće.</t>
  </si>
  <si>
    <t>Ukoliko je podloga za ljepljenje pločica loša u pogledu prionjivosti treba ju prije ljepljenja pločica impregnirati. Isto treba zapisnički utvrditi uz prisustvo izvoditelja inadzornog inženjera.Otklanjanje nedostataka na podlozi ide na teret izvoditelja podloge.</t>
  </si>
  <si>
    <t>Nakon završenog polaganja pločica izvršiti fugiranje masom za fugiranje u boji po izboru projektanta.</t>
  </si>
  <si>
    <t>Kod polaganja pločica u većim količinama obvezno miješati pločice iz min. 5 paketa kako bi se dobila ujednačenost sljubnice i nijanse pločice.</t>
  </si>
  <si>
    <t>Prilikom davanja ponude izvođač je dužan dati uzorke pločica i mase za fugiranje. Za specijalnu vrstu pločica kao otporne na habanje, udar ili kiselo otporne, treba predočiti atest.</t>
  </si>
  <si>
    <t xml:space="preserve">U jediničnim cijenama sadržane su sve radnje i dobava zajedno s veznim materijalom kao i rad na izrezivanju pločica za razne instalacije ili sl. </t>
  </si>
  <si>
    <t>U slučaju kada kod rada neka pločica pukne ima se zamijeniti cijelom bez posebne naplate.Obračun opločenja vrši se po m² razvijene površine opločenja.</t>
  </si>
  <si>
    <t>Troškovnikom je potrebno razdvojiti cijenu rada od vrijednosti m² pločica.</t>
  </si>
  <si>
    <t>Jedinična cijena rada mora sadržavati :</t>
  </si>
  <si>
    <t>sav potreban rad</t>
  </si>
  <si>
    <t>pranje pločica i temeljito  čišćenje prostorija po završenom radu sa uklanjanjem šute i otpadaka</t>
  </si>
  <si>
    <t>potrebnu radnu skelu</t>
  </si>
  <si>
    <t>Pločice iskazati posebno po m² u kojemu je uključena i doprema u skladištenje istih na  gradilištu.</t>
  </si>
  <si>
    <t>STOLARSKI RADOVI</t>
  </si>
  <si>
    <t>Davanjem ponude ponuđač usvaja u cijelosti ove uvjete.</t>
  </si>
  <si>
    <t>Ponuđač nudi gotov stolarski element u koji je uključeno:</t>
  </si>
  <si>
    <t>razrada nacrta i izrada radioničkih detalja</t>
  </si>
  <si>
    <t>izrada u radionici sa dostavom na gradilište i svim potrebnim materijalom i prvoklasnom izvedbom,</t>
  </si>
  <si>
    <t>stolarska montaža na gradilištu,</t>
  </si>
  <si>
    <t>eventualno potrebna radna skela sa postavom i skidanjem /izuzima se fasadna skela/,</t>
  </si>
  <si>
    <t>ostakljenje vrstom stakla, naznačenom u pojedinoj stavci</t>
  </si>
  <si>
    <t>Završna obrada elementa kako je to u stavci posebno naznačeno</t>
  </si>
  <si>
    <t xml:space="preserve">okov prvoklasan za funkcionalnu uporabu sa naznakom proizvoda, </t>
  </si>
  <si>
    <t>sva šteta i troškovi popravka kao posljedica nepažnje u tijeku izvedbe,</t>
  </si>
  <si>
    <t>troškovi zaštite na radu,</t>
  </si>
  <si>
    <t>troškovi atesta.</t>
  </si>
  <si>
    <t>1.Materijali</t>
  </si>
  <si>
    <t>Za predmete na otvorenom prostoru drvo može sadržavati 20-25% vlage, a za prozore i vrata može sadržavati 13-15%. Drvo ne smije imati pogrešaka koje potječu od kukaca, kao što su bušotine i crvotočine. Drvo treba biti ravno rašteno sa pravilnim godovima, bez pukotina, kvrga i smoljnjača.</t>
  </si>
  <si>
    <t>Izvedba i obrada</t>
  </si>
  <si>
    <t xml:space="preserve">Izvoditelj je dužan sa voditeljem građenja definirati redoslijed izrade i ispravke stolarskih elemenata, a u iznimnom slučaju mogu zapisnički utvrditi količine i zidarske veličine otvora ukoliko se izradom stolarije započinje prije izgradnje objekta. </t>
  </si>
  <si>
    <t>Svi stolarski elementi isporučuju se na gradilište kao gotov finalni proizvod osim onog dijela stolarije koji se liči na gradilištu. Ličenu stolariju treba tako pripasati da sa slojem boje krila ne zapinju, a da u pogledu propustljivosti udovolje zahtjevu propisa</t>
  </si>
  <si>
    <t xml:space="preserve">Širina dovratnika treba odgovarati širini gotovog zida sa žbukom. Ukrasna završna pokrovna letvica preklopit će spoj drvenog dovratnika i zida.  </t>
  </si>
  <si>
    <t>Okov u inox brušenoj izvedbi je sljedeći:</t>
  </si>
  <si>
    <t xml:space="preserve">Obračun po komadu kompletno postavljenih vrata. </t>
  </si>
  <si>
    <t>Izvođač je dužan uzeti na gradilištu sve mjere otvora u koje se treba ugraditi bravarija te nakon toga pristupiti izradi iste.</t>
  </si>
  <si>
    <t>Prije početka izrade obavezno se moraju uskladiti mjere i količine na objektu s onima u projektima.</t>
  </si>
  <si>
    <t>Materijal</t>
  </si>
  <si>
    <t>Pod kompletnom izvedbom  bravarskih  radova podrazumijeva se:</t>
  </si>
  <si>
    <t>kontrola mjera na objektu</t>
  </si>
  <si>
    <t>dokaz nosivosti -  statički račun ponuđene konstrukcije</t>
  </si>
  <si>
    <t>kompletna dobava glavnih i pomoćnih materijala i polikarbonatnog stakla obrađenog prema projektu</t>
  </si>
  <si>
    <t>kompletna radionička izrada</t>
  </si>
  <si>
    <t>transport do objekta i na objektu</t>
  </si>
  <si>
    <t>skladištenje u radionici I na objektu</t>
  </si>
  <si>
    <t>kompletna montaža</t>
  </si>
  <si>
    <t>Jedinična cijena mora sadržavati kompletno izrađene i ugrađene bravarske stavke na objektu do potpune funkcionalne i pogonske gotovosti. Sve mjere treba kontrolirati u naravi. Ako se zbog rokova ne može čekati da se za neki element uzmu mjere na objektu, izvodi se prema izvedbenom projektu uz pismeni dogovor sa glavnim izvođačem radova i nadzornom službom. Izvođač bravarskih radova treba s glavnim izvođačem radova u pisanoj formi  utvrditi  toleranciju mjera za pojedine stavke.</t>
  </si>
  <si>
    <t>Jedinična cijena mora sadržavati:</t>
  </si>
  <si>
    <t>sve predradnje prije montaže (geodetska izmjera, iscrtavanje potrebnih osi, visinske kote, uzimanje izmjere građevinskih elemenata u naturi, te određivanje stvarne geometrije elemenata)</t>
  </si>
  <si>
    <t>koordinacija radova sa glavnim izvođačem radova</t>
  </si>
  <si>
    <t>sudjelovanje voditelja gradilišta na koordinacijskim sastancima, te usklađivanje sa glavnim izvođačem radova I ostalim izvođačima</t>
  </si>
  <si>
    <t>sav rad u radionici, pripremu i rezanje te rad na gradnji</t>
  </si>
  <si>
    <t>korištenje manjih strojeva i alata,</t>
  </si>
  <si>
    <t>potrebne podkonstrukcije, svi sidreni I pričvrsni elementi neovisno o vrsti podloge</t>
  </si>
  <si>
    <t>svi bravarski spojevi na priključne konstrukcije</t>
  </si>
  <si>
    <t>potrebnu skelu,</t>
  </si>
  <si>
    <t>svi potrebni popravci i regulacije do preuzimanja</t>
  </si>
  <si>
    <t>kontinuirano čišćenje mjesta rada I zbrinjavanje vlastitog otpada</t>
  </si>
  <si>
    <t>svi troškovi šteta i popravaka na svojim ili tuđim radovima, koji su nastali nepažnjom u tijeku izvedbe</t>
  </si>
  <si>
    <t>zaštitu izvedenih radova do primopredaje,</t>
  </si>
  <si>
    <t>provođenje mjera HTZ</t>
  </si>
  <si>
    <t>svi ostali radovi koji nisu navedeni a neophodni su za dovršenje troškovničkih stavaka do potpune gotovosti</t>
  </si>
  <si>
    <t>Površinska obrada</t>
  </si>
  <si>
    <t>Površine čelika koje se zaštićuju vrućim cinčanjem rade se u debljini sloja cinka  50-85 μm.</t>
  </si>
  <si>
    <t>Izrada</t>
  </si>
  <si>
    <t xml:space="preserve">Sav okov treba biti kvalitetne izvedbe i sa detaljima bravarije predočen nadzornom inženjeru i projektantu na odobrenje a sadržan je u cijeni. </t>
  </si>
  <si>
    <t>Željezni dijelovi spajaju se varenjem. Kod spajanja vijcima svaki sastav mora biti tako konstruktivno riješen da na vanjskim površinama nema vidljivih vijaka.</t>
  </si>
  <si>
    <t>Sva vanjska bravarija mora biti brtvena protiv prodora kiše i prašine.</t>
  </si>
  <si>
    <t>ČELIČNA KONSTRUKCIJA</t>
  </si>
  <si>
    <t>Cijenom moraju biti obuhvaćeni svi troškovi vezani na nabavu i izradu (u skladu s projektnom dokumentacijom) kao i svi ostali potrebni (direktni i indirektni) radovi, postupci i materijali neophodni za ispravnu izvedbu i montažu konstrukcije.</t>
  </si>
  <si>
    <t>plan montaže konstrukcije s detaljno razrađenim načinom i slijedom montaže,</t>
  </si>
  <si>
    <t>plan montaže mora biti prihvaćen i ovjeren od strane projektanta.</t>
  </si>
  <si>
    <t>Antikorozivna zaštita</t>
  </si>
  <si>
    <t>Konstrukcija se isporučuje antikorozivno zaštićena</t>
  </si>
  <si>
    <t>Antikorozivnu zaštitu čelične konstrukcije izvesti na bazi epoksida u radionici.</t>
  </si>
  <si>
    <t>Završni premaz izvesti u boji koju odredi investitor</t>
  </si>
  <si>
    <t>Površinu čelične konstrukcije prije nanošenja antikorozivne zašite, pripremiti pjeskarenjem do stupnja čistoće Sa ½.</t>
  </si>
  <si>
    <t>Montaža č.k.</t>
  </si>
  <si>
    <t>Svakodnevno se mora voditi građevinski dnevnik. Mora biti osiguran brz i siguran transport svih elemenata do mjesta rada.</t>
  </si>
  <si>
    <t>Izvođač montažnih radova je dužan da pri organiziranju radova preuzme sve potrebne mjere za zaštitu postojećih  uređaja, objekata i postrojenja koji se nalaze na gradilištu, kao i zaštitu radnika.</t>
  </si>
  <si>
    <t>Tehnički pregled i ispitivanje č.k.</t>
  </si>
  <si>
    <t>Održavanje čelične konstrukcije:</t>
  </si>
  <si>
    <t>redovni pregled svake godine</t>
  </si>
  <si>
    <t>glavni pregled svake 10-te godine</t>
  </si>
  <si>
    <t>dopunski pregled prema potrebi</t>
  </si>
  <si>
    <t>Održavanje se vrši radi sigurnosti čelične konstrukcije.</t>
  </si>
  <si>
    <t>kvalitete i stanja pojedinih podloga prije nastavka izvođenja završnih radova</t>
  </si>
  <si>
    <t>Vidne betone koji su izloženi utjecaju atmosferilija neophodno je impregnirati jednokomponentnim, UV otpornim, vodoodbojnim i neutralnim (prozirnim) zaštitnim premazom.</t>
  </si>
  <si>
    <t>Spušteni strop izradit će se kao glatki kontinuirani s vodoravnim neprekinutim podgledom iz ploča na čeličnoj, pokrivenoj potkonstrukciji (sastoji se iz nosive i montažne potkonstrukcije iz pocinčanih profila) koja se ovjesnim elementima učvršćuje za nosivi strop.</t>
  </si>
  <si>
    <t>Sve stropove komunikacijskih hodnika, podglede stubišta, otvore liftova i zidove i stupove podruma ličiti mat visokopokrivnom bojom</t>
  </si>
  <si>
    <t>Zidove stubišta i komunikacijskih hodnika oličiti bojom postojanom na čišćenje, ribanje i vremenske utjecaje.</t>
  </si>
  <si>
    <t>13.</t>
  </si>
  <si>
    <t>14.</t>
  </si>
  <si>
    <t>15.</t>
  </si>
  <si>
    <t>16.</t>
  </si>
  <si>
    <t>I. GRAĐEVINSKO-OBRTNIČKI RADOVI</t>
  </si>
  <si>
    <t>BETONSKI I ARMIRANOBETONSKI RADOVI</t>
  </si>
  <si>
    <t>kg</t>
  </si>
  <si>
    <t>PODOPOLAGAČKI RADOVI</t>
  </si>
  <si>
    <t>Tehničkog propisa za građevinske konstrukcije (NN 017/17)</t>
  </si>
  <si>
    <t>Tolerancije ravnosti betonskih ploča, zidova i estrih površina propisuje se za svaki dio posebno sukladno važećim normama.</t>
  </si>
  <si>
    <t>Tehnička svojstva i drugi zahtjevi propisani su Prilozima Tehničkog propisa za građevinske konstrukcije.</t>
  </si>
  <si>
    <t>Prije nego se počne žbukati potrebno je izvršiti predradnje čišćenja ploha, i čišćenja i ispuhivanja fuga, kvašenje zidne površine vodom, te špricanje cem. mortom 1:1. Ako je zbog kiše ploha zida isuviše mokra, žbukanje treba odgoditi sve dok ploha zida ne bude dovoljno suha. Žbukanje se ne smije vršiti dok je temperatura prostora previsoka ili preniska, da žbuka ne bi ispucala. Ravnost mora biti u skladu sa propisanim tolerantnim odstupanjima, s tim da su mjerodavni uvijek stroži zahtjevi. Skela za visine preko 1,5 m uključena je u jediničnoj cijeni radova.</t>
  </si>
  <si>
    <t>U slučaju eventualnih nejasnoća treba se u prvom redu poslužiti odgovarajućim i važećim normativima (građevinske norme). Sve zidarske radove treba izvesti i obračunti po G.N.301 ili jednakovrijedno ________________________.</t>
  </si>
  <si>
    <t xml:space="preserve">Ekspandirani  polistiren mora imati gustoću 15 kg/ m³ uz dinamičke module elastičnosti E din ili jednakovrijedno __________________ = 5,60N/m³. U fizikalnom smislu mora biti potpuno stabilan sa dokazom da je odležao min. 180 dana od dana proizvodnje. Vlažnost ne  smije prelaziti  7% od težine ploče. </t>
  </si>
  <si>
    <t>Površina cementnog estriha mora pokazivati dobru prionljivost bez prisutnosti štetnih sastojaka ( cem. kore, ulja, masnoće, praha i sl. ) Prijanjajuća čvrstoća površine podloga mora biti barem 1,0 N/mm². Tlačna, savijajuća i prijanjajuća čvrstoća trebaju odgovarati očekivanim opterećenjima i namjeni površine. Cementni estih primjeran je za oblaganje kod preostatka vlage najviše  2 %.</t>
  </si>
  <si>
    <t>Završnu površinu estriha dobro strojno zagladiti da je pripravna za izravno postavljanje završne obloge. Ravnost mora biti u skladu sa propisanim tolerantnim odstupanjima, odnosno  na duljini 5,0 m može odstupati do 0,2 cm, a poprečni pad najviše do 0,1 %. Izrada estriha u padu uključena je u jediničnu cijenu</t>
  </si>
  <si>
    <t>izvješće o ispitivanju koeficijenta toplinske vodljivosti za sve ugrađene toplinsko izolacijske materijale.</t>
  </si>
  <si>
    <t>izvješće o ispitivanju faktora otpora difuziji vodene pare za sve ugrađene materijale.</t>
  </si>
  <si>
    <t>izvješće o ispitivanju vodonepropusnosti, propusnosti zraka, koeficijenta prolaza topline "u" i vrijednosti zvučne izolacije ugrađenih prozora i balkonskih vrata.</t>
  </si>
  <si>
    <t>izvješće o ispitivanju razine buke u boravišnim prostorijama gotove građevine</t>
  </si>
  <si>
    <t>Limarske radove izvesti prema opisu u troškovniku, uz eventualne korekcije projektom predviđenih razvijenih širina i opisa detalja po izmjeri na licu mjesta. Radove izvoditi po pravilima struke i primjenjujući važeće opće i posebne tehničke propise i norme.</t>
  </si>
  <si>
    <t>Podkonstrukcija se izrađuje od CD profila 60x27 u jednoj razini ili iz nosivih i montažnih profila u dvije razine, od pocinčanog lima debljine 0,7 mm i posebnih vješača koji se vijcima s tiplima pričvršćuju o stropnu konstrukciju ( anker fix ovjes sa žicom ili nonius ovjesni element ). Nosivi profili su na razmaku od 75 -100 cm, ovješeni na maksimalnom razmaku od 60 - 90 cm. Na nosive profile dolaze montažni na maksimalnom razmaku od 40-62,5 cm.</t>
  </si>
  <si>
    <t>Opločenje vršiti tamo gdje je to po projektu predviđeno, a prema opisu stavke izvršiti polaganje u cementnom mortu ili ljepljenjem. Izvoditelj se mora pridržavati važećih propisa i standarda.</t>
  </si>
  <si>
    <t xml:space="preserve">Sve ugrađene pločice moraju obavezno biti “A” klase prema HRN 14411 ili jednakovrijedno ____________________ , kako za podno tako i za zidno opločenje. Za pločice koje se ugrađuju na cem. mort uzeti pijesak frakcije 0-1 mm. </t>
  </si>
  <si>
    <t>Kvaliteta pločica treba odgovarati važećim standardima.</t>
  </si>
  <si>
    <r>
      <t>čišćenje prostorija i okoliša nakon završetka radova,</t>
    </r>
    <r>
      <rPr>
        <sz val="9"/>
        <rFont val="Helvetica Neue"/>
        <family val="2"/>
        <charset val="238"/>
      </rPr>
      <t xml:space="preserve"> uključivo odvoz otpadnog materijala na gradsku planirku udaljenosti do 20 km. Odvoz otpada i pristojba za deponiranje otpada je u jediničnoj cijeni svake stavke i ne plaća se posebno.</t>
    </r>
  </si>
  <si>
    <t>Kvake u paru i obična brava s ključevima, s rozetama, podni ili zidni odbojnik. Jedino se kod sanitarnih prostora ugrađuje brava i kvaka sa ključem pričvršćenim uz štitnik (standardizirano za kupaonice) . Pri tome treba voditi računa da se odabere kvaka iz istog dizajnerskog paketa, kako za sobe tako i za kupaonice.</t>
  </si>
  <si>
    <t>Antikorozivna zaštita mora biti usklađena s Pravilnikom o tehničkim mjerama i uvjetima za zaštitu čeličnih konstrukcija od korozije (SI. list 32/70 = NN 53/91 i 44/95) i međunarodnim standardom ISO 12944-1 (do 5) ili jednakovrijedna norma ____________________________.</t>
  </si>
  <si>
    <t>Dobava i postava gradilišne ploče na vanjsku stranu ograde gradilišta. Ploča treba biti izrađena u skladu s Pravilnikom o sadržaju i izgledu ploče kojom se označava gradilište.</t>
  </si>
  <si>
    <t>Tlačna čvrstoća: CS I (0,4-2,5 N/mm2)
Čvrstoća prionjivosti (beton+UKG): više od 0,5 N/mm2; SL: B
Koeficijent paropropusnosti μ: manje od 20
Toplinska provodljivost: 0,47 W/mK
Kapilarna vodoupojnost: W 0
Razredba reakcije na požar: A 1
Optimalna debljina nanosa: 2 mm
Maksimalna debljina nanosa: 5 mm u jednom sloju
Vrijeme upotrebe: (20°C, 60% rel. vlaga) 24 h</t>
  </si>
  <si>
    <t>Sve podloge moraju biti čiste, čvrste, suhe, nosive, nesmrznute, bez ostataka oplatnih ulja. Slabo upojne podloge, glatke betone impregnirati dan prije nanošenja glet mase.</t>
  </si>
  <si>
    <t>Prilikom upotrebe pridržavati se uputa za upotrebu i sigurnosnih uputa proizvođača.</t>
  </si>
  <si>
    <t>Na sve otvore postaviti ugaone profile uračunate u cijenu. Obuhvaća impregnaciju, gletanje u dva sloja i pripremu za soboslikarske radove.</t>
  </si>
  <si>
    <t>Stavka uključuje punoplošno gletanje površina unutrašnjih zidova i stropova glet masom, bandažiranje spojeva, ručno i strojno brušenje, svu pripremu za bojanje.</t>
  </si>
  <si>
    <t>Kvaliteta završnog gletanja Q ili jednakovrijedna norma ___________________________
Q 2 - standardna kvaliteta.</t>
  </si>
  <si>
    <t>Izvodi se u slijedećim fazama:</t>
  </si>
  <si>
    <t>I.2.2.</t>
  </si>
  <si>
    <t>Prije početka radova obavezno uzeti točne mjere na građevini. Veličina, uzorak i način postavljanja prema izboru projektanta i investitora. Sve su fuge veličine i boje prema izboru projektanta i investitora.
Tip keramike koji treba nuditi za podne i zidne obloge je I.klase;  ljepila mase za fugiranje kvalitete odgovarajuće uz keramiku.
Uz opločenja obavezno nuditi sve odgovarajuće tipske rubne profile izgleda prema odabiru projektanta.
Svi opći opisi, opći uvjeti, obračunsko-tehničke specifikacije i sl. sastavni su dio troškovnika i moraju biti priloženi i ovjereni prilikom davanja ponude.</t>
  </si>
  <si>
    <t>Jedinična cijena sadrži:</t>
  </si>
  <si>
    <t>-</t>
  </si>
  <si>
    <t>osnovni materijal - pločice</t>
  </si>
  <si>
    <t>transportne troškove</t>
  </si>
  <si>
    <t>rad i sav potreban pomoćni materijal - Ijepilo, masa za fugiranje, trajnoelastični kit za sanitarije. i sl.</t>
  </si>
  <si>
    <t>čišćenje prostorija po završenom radu sa uklanjanjem šute i otpadaka</t>
  </si>
  <si>
    <t>I.16.</t>
  </si>
  <si>
    <t>I.16.1.</t>
  </si>
  <si>
    <t>Čišćenje obuhvaća uklanjanje smeća, otpadaka, šute, materijala ili elemenata koje je nadzorni inženjer odbio i zatražio da se ukloni sa gradilišta, kao i konačno čišćenje i pranje nakon završetka svih radova, te držanje svih materijala uredno uskladištenih.</t>
  </si>
  <si>
    <t>Radovi nisu završeni dok Izvođač ne preda Investitoru dokumentaciju prema projektu i zakonu za dokazivanje kvalitete ugrađenih materijala i izvedenih radova uključivo rezultate svih ispitivanja uključivo s uspješno provedenim probnim opterećenjem konstrukcije, a sve kako je propisano zakonom, građevinskom dozvolom, projektom i pravilima struke kao obaveza izvođača.</t>
  </si>
  <si>
    <t xml:space="preserve">Izvođenje radova na gradilištu započeti tek kada je ono uređeno prema odredbama Pravilnika o zaštiti na radu u građevinarstvu. </t>
  </si>
  <si>
    <t>Spojeve različitih medija (opeka beton ili inst. okno zid) potrebno je rabicirati staklenom mrežicom. Spojeve zidanog zida sa AB konstrukcijom ankerirati armaturom u svakom trećem redu prema uputi statičara.</t>
  </si>
  <si>
    <t>Za unutarnje zidove predviđena je vapneno-cementna žbuka. Nanosi se na očvrsli cem. špric u debljin 15 mm. Nakon djelomičnog učvršćivanja, u pravilu drugi dan, navlažiti vodom i zafilcati. Na spojevima kutova ugraditi kutni profil i obraditi spoj staklenom mrežicom.</t>
  </si>
  <si>
    <t>Cijenom obuhvatiti svo potrebno gradivo i rad za izradu kompletne podloge s tim da će se posebno iskazati cijena za podpodlogu (eks. polistiren, pe folija), a posebno cijena za gradivo i rad završnog sloja.</t>
  </si>
  <si>
    <t xml:space="preserve">Cem. estrih (plivajući pod) izrađuje se nakon što su izrađeni pregradni zidovi. Kod zidova od gipskartonskih ploča upotrebljavati vanjsku ploču impregniranu  grund premazom  na mjestima gdje postoji mogućnost ovlaženja ploče tijekom radova (izrada estriha, postavljanje podnih i zidnih keramičkih i kamenih obloga </t>
  </si>
  <si>
    <t>Po završetku plivajućeg poda od cem. estriha potrebno je zapisnički preuzeti izvedenu podlogu i to tako da budu prisutni nadzorni inženjer, izvoditelj estrih podloge i podopolagač završnog sloja. U slučaju da se mjerenjem utvrde neravnine veće od odzvoljenih odstupanja, poravnanje izvršiti samonivelirajućim masama  tiksotropnim izravnavajućim mortom s ultrabrzim vezanjem za izravnavanje i saniranje lokalnih neravnina podova i stubišta (spremnim za daljnju obradu nakona 4 sata ). U slučaju pukotina neophodno je izvesti sanaciju istih kao što je gore navedeno. Poravnanje i sanacija pukotina ide na teret izvođača cem. estriha.</t>
  </si>
  <si>
    <t>Oplata vijenaca obračunava se po m2 vijenca mjereno po vanjskom rubu.</t>
  </si>
  <si>
    <t>izvješće o ispitivanju općih svojstava tih materijala ili ateste (certifikate) sukladnosti (čl.17 ZOGa),</t>
  </si>
  <si>
    <t>da li se kod velikih obloženih fasadnih površina toplinski koeficijenti rastezanja obloge i konstrukcije podudaraju</t>
  </si>
  <si>
    <t>da li je veličina spojnica i dilatacija odobrenih u projektu odgovara max. povremenim deformacijama konstrukcije</t>
  </si>
  <si>
    <t>Oblaganje zidova, stropova, podova i fasada izvodi se prema opisu radova iz projekta, glede postizanja uvjeta Zakona o gradnji</t>
  </si>
  <si>
    <t>Montažni zidovi se izvode od podkonstrukcije - nosivih CW profila od pocinčanog lima debljine 0,7 mm presjeka 50/75/100 mm na maksimalnom razmaku 41,7 - 62,5 cm (ako stavkom nije drugačije naznačeno) te s donjim i gornjim UW-profilom.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</si>
  <si>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t xml:space="preserve">Kod izvedbe podopolagačkih radova u svemu se trba pridržavati tehničkih uvjeta za ovu vrstu radova, zakona o zaštiti od požara (NN 92/10) i pravilnika o otpornosti na požar i drugim zahtjevima koje građevine moraju zadovoljiti u slučaju požara (NN 29/13). </t>
  </si>
  <si>
    <t>Količine iskazane ovim troškovnikom su:</t>
  </si>
  <si>
    <t>- projektantske pa postotak zbog loma i sl. treba ukalkulirati u jediničnu cijenu.</t>
  </si>
  <si>
    <t>- neto potrebne količine pa otpad zbog rezanja s obzirom na odabrane dimenzije pločica treba ukalkulirati u jed. cijenu.</t>
  </si>
  <si>
    <t>Kod izvedbe zidnog opločenja u jediničnu cijenu pojedine stavke ukalkulirati i brtvljenje silikonskim kitom sudara keramičkog opločenja s dovratnicima, oblogom druge vrste i sl.</t>
  </si>
  <si>
    <t>Sve fuge izvesti u nepropusnoj ili polupropusnoj izvedbi (ovisno o opisu stavke troškovnika) u smislu točke 4.2. “Tehničkih uvjeta za izvođenje keramičarskih radova” ili jednakovrijedno ___________________, kako za zidno tako i za podno opločenje. Sve fuge moraju biti međusobno paralelne, ispunjene smjesom iste boje i obrade. Sve spojeve podnog i zidnog opločenja ili sokla treba izvesti potpuno pravilno i ravno, zapunjene istom smjesom kao i fuge.  Pločice treba ugrađivati sa metalnim Al kutnim profilima i fugama 2 mm. Uračunati i križiće za fuge.</t>
  </si>
  <si>
    <t xml:space="preserve">Sve obložene površine moraju biti izvedene potpuno ravno, bez ispupčenja ili udubljenja sa ujednačenim propisanim sljubnicama.Pločice se moraju namočiti prije lijepljenja. Nanešeni sloj ljepila mora biti takove debljine da se u njega potpuno utisnu neravnine (rebra) na poleđini pločice. Ljepilo nanositi nazubljenom lopaticom na podlogu. </t>
  </si>
  <si>
    <t xml:space="preserve">Opločenje započeti prema projektu. Rez pločica prema bočnim stranicama izvesti simetrično, o čemu treba voditi računa kod rasporeda pločica ovisno o odabranom formatu. Gornji rub sokla i zidnog opločenja koje ne ide do stropa treba obavezno izvesti polukružno zaobljenom užljebinom od nepropusne smjese, po cijeloj dužini ruba opločenja. Isto treba uračunati u jediničnu cijenu izvedbe iako to nije posebno navedeno opisom stavke. </t>
  </si>
  <si>
    <t xml:space="preserve">sav potreban materijal: kutnike, križice, dvokomponentno ljepilo i masa za fugiranje iI sitni spojni i bretveni materijal  te </t>
  </si>
  <si>
    <t>Vratno krilo sastavljeno je od drvenog roštilja sa saćastom ispunom, obostrano obloženo MDF pločom debljine 4 mm, završno lakirano lakom. Ugrađuje se u dovratnik ("futer" štok). Dovratnik i završne letvice (izrađene od MDF-a) kao i samo vratno krilo, završno se obrađuju u boji lakom.</t>
  </si>
  <si>
    <t>Krilo je bez “falca“ sa upuštenim inox okovom kojim se krilo vezuje za dovratnik. Vrata moraju na dovratniku imati gumenu brtvu bijele boje.</t>
  </si>
  <si>
    <r>
      <t xml:space="preserve">U jediničnu cijenu uključena je </t>
    </r>
    <r>
      <rPr>
        <sz val="9"/>
        <rFont val="Helvetica Neue"/>
        <family val="2"/>
        <charset val="238"/>
      </rPr>
      <t>završna obrada, sav okov, ugradnja vrata i završna obrada pokrovnih letvica dovratnika.</t>
    </r>
  </si>
  <si>
    <t xml:space="preserve">Napomena : opis izrade vrata i opreme na njima neće se dalje napominjati u stavkama troškovnika, nego dimenzija i smjer otvaranja vrata. Dovratnike fiksirati uz zidove poliuretnaskom pjenom uz potrebno razupiranje okvira vrata, da ne dođe do vitoperenja kod ekspandiranja pjene. </t>
  </si>
  <si>
    <t>Tehnički pregled i ispitivanje čelične konstrukcije obavlja se poslije završene montaže prema Tehničkom propisu građevinske konstrukcije (NN 17/17).</t>
  </si>
  <si>
    <t>UKUPNO I.1. PRIPREMNI RADOVI</t>
  </si>
  <si>
    <t>Obračun po m2 zida.</t>
  </si>
  <si>
    <t>17.</t>
  </si>
  <si>
    <t xml:space="preserve">Izvođač bravarskih stavki na objektu ima slijedeće obveze:
</t>
  </si>
  <si>
    <t>1.4   Ugraditi fasadu u predviđenom roku i prema pravilima struke.</t>
  </si>
  <si>
    <t>1.3 Koordinirati svoje aktivnosti sa sa ostalim sudionicima u projektu a prema terminskom planu.</t>
  </si>
  <si>
    <t>ALUMINIJSKA I ČELIČNA BRAVARIJA</t>
  </si>
  <si>
    <t>18.</t>
  </si>
  <si>
    <t>19.</t>
  </si>
  <si>
    <t>HRN EN 573 ili jednakovrijedno __________________:
Aluminij i alu legure - kem. sastav i oblici gnječenih proizvoda: EN AW 6060
HRN EN 755 ili jednakovrijedno __________________:
Aluminij i alu legure - istisnute šipke, cijevi i profili - dopuštena odstupanja mjera i oblika
HRN EN 12020 ili jednakovrijedno __________________:       
Aluminij i alu legure - istisnuti precizni profili od legura EN AW 6060 - odstupanja mjera i oblika
HRN EN 485 ili jednakovrijedno __________________:           
Aluminij i alu legure - limovi, trake i ploče
HRN EN 1090 ili jednakovrijedno __________________:         
Komponente čeličnih i aluminijskih konstrukcija: 1. dio - opći uvjeti isporuke
HRN EN 1090 ili jednakovrijedno __________________:         
Izvedba čeličnih i aluminijskih konstrukcija: 2. dio -Tehnički zahtjevi za čelične konstrukcije
HRN EN 10025 ili jednakovrijedno __________________;       
Čelična legura: S235JR (sirovi profil)
HRN EN 10346 ili jednakovrijedno __________________;       
Čelična legura: S 250 GD (valjani profili iz vruće pocinčanih  traka);
HRN EN 10149 ili jednakovrijedno __________________:       
čelična legura:  S 260 NC (vučeni i normalizirani profili, elektrogalvanizirani)
HRN EN 10088 ili jednakovrijedno __________________        
Legure inox profila - 1.4307 (AISI 304), 1.4401 (AISI 316), 1.4404 (316L)
HRN EN 10020 ili jednakovrijedno __________________:       
Definicije i razredba vrsta čelika
HRN EN 10021 ili jednakovrijedno __________________:       
Opći tehnički uvjeti isporuke za čelik i čelične proizvode
HRN EN 10027 ili jednakovrijedno __________________:       
Sustavi označavanja za čelike; 1. dio nazivi čelika; 2. dio brojčani sustav
HRN EN 10025 ili jednakovrijedno __________________:       
Toplo valjani proizvodi od konstrukcijskih čelika; 1. dio - Opći tehnički uvjeti isporuke;
2. dio - Tehnički uvjeti isporuke za nelegirane čelike
HRN EN 10210-1 ili jednakovrijedno __________________:    
Toplo oblikovani šuplji profili od nelegiranih i sitnozrnatih čelika; 1.dio: Tehnički uvjeti isporuke</t>
  </si>
  <si>
    <t>1.2  Izvođač se obavezuje izraditi i ugraditi aluminijsku/čeličnu fasadu i ostale otvore do potpune gotovosti, u već provjerenim i certifiranim sustavima, te se od njega očekuju visoka kvaliteta izvedbe.
Prije početka radova izvođač je dužan izvršiti pripremne radnje propisane Zakonom o gradnji (NN 153/13,20/17,39/19) i Zakonom zaštite na radu (NN 71/14...154/14).
Sva tehnička rješenja koja izvođač predlaže i primjenjuje moraju biti usklađena s HRN-ma i propisima te usvojenim EN (kada je zakonom utvrđena njihova obvezna primjena) ili jednakovrijedno __________________.
Popis hrvatskih propisa i normi za izvođenje:</t>
  </si>
  <si>
    <t>HRN EN 13830:2008 ili jednakovrijedno __________________             
Ovješene fasade - norma za proizvod
HRN EN 12152:2002 ili jednakovrijedno __________________             
Ovješene fasade - propusnost zraka, zahtjevi i razredba
HRN EN 12153:2000 ili jednakovrijedno __________________             
Ovješene fasade - propusnost zraka, metoda ispitivanja
HRN EN 12154:1999 ili jednakovrijedno __________________             
Ovješene fasade - vodonepropusnost
HRN EN 12155:2000 ili jednakovrijedno __________________             
Ovješene fasade - vodonepropusnost – lab. ispitivanje pod statičkim tlakom
HRN EN 13116:2001 ili jednakovrijedno __________________             
Ovješene fasade - otpornost na opterećenje vjetrom - zahtjevi za svojstva
HRN EN 12179:2008 ili jednakovrijedno __________________             
Ovješene fasade - otpornost na opterećenje vjetrom – Metoda ispitivanja
HRN EN 14019:2008 ili jednakovrijedno __________________             
Ovješene fasade - otpornost na mehanički udar, izvedbena svojstva
HRN EN ISO 10848-2:2008 ili jednakovrijedno __________________    
Ovješene fasade - lab. mjerenje bočnog prijenosa zračnog i udarnog zvuka
HRN EN 13947:2008 ili jednakovrijedno __________________             
Ovješene fasade - toplinske značajke ovješenih fasada- proračun koeficijenta prolaska topline</t>
  </si>
  <si>
    <t>Investitor:</t>
  </si>
  <si>
    <t>Lokacija:</t>
  </si>
  <si>
    <t>Čišćenje obuhvata zahvata i okoliša nakon završetka svih radova sa odvozom otpada i zaostalog građevinskog materijala na gradski depo udaljenosti do 20 km.</t>
  </si>
  <si>
    <t>Završno čišćenje</t>
  </si>
  <si>
    <t>Odvoz smeća</t>
  </si>
  <si>
    <t>Sastav zida:</t>
  </si>
  <si>
    <t>Sve dimenzije provjeriti u naravi.</t>
  </si>
  <si>
    <r>
      <t xml:space="preserve">ING4STUDIO d.o.o.
</t>
    </r>
    <r>
      <rPr>
        <sz val="10"/>
        <rFont val="Arial"/>
        <family val="2"/>
        <charset val="238"/>
      </rPr>
      <t>Bleiweisova 17, 10000 Zagreb</t>
    </r>
  </si>
  <si>
    <t>Zahvat i građevina:</t>
  </si>
  <si>
    <t>Glavna projektantica:</t>
  </si>
  <si>
    <t>PROJEKTANT:</t>
  </si>
  <si>
    <t>PROJEKTANTI SURADNICI:</t>
  </si>
  <si>
    <t>Ivana Knez, dipl.ing.arh.</t>
  </si>
  <si>
    <t>Martina Stjepandić, mag.ing.arch.</t>
  </si>
  <si>
    <t>Tehnički propisi - kontrola kvalitete, zahtjevi, ispitivanja, sukladnost, toplinska zaštita:
Zakon o gradnji (NN RH br. 153/13, 20/17, 39/19)
Zakon o građevnim proizvodima, NN 76/13 i 30/14
Tehnički propis o racionalnoj uporabi energije i toplinskoj zaštiti u zgradama, NN 110/08, 97/14, 128/15
Tehnički propis za prozore i vrata, NN 69/06
Zakon o zaštiti na radu (NN  RH br. 71/14, 118/14)
Zakon o normizaciji (NN RH  br. 80/13)
Tehnički propisi za održavanje čeličnih konstrukcija za vrijeme eksploatacije, SL 6/65
Tehnički propisi za pregled i ispitivanja nosivih čeličnih konstrukcija, SL 6/65
Tehnički propis za građevisnke konstrukcije, NN 17/17
Pravilnik o otpornosti na požar i drugim zahtjevima koje građevine moraju zadovoljiti u slučaju požara, NN 29/13</t>
  </si>
  <si>
    <t>Obračun po komadu</t>
  </si>
  <si>
    <t>m'</t>
  </si>
  <si>
    <t>- hidroizolacijski premaz</t>
  </si>
  <si>
    <t>Žbuka se rabicira na spojevima sa zidovima drugih vrsta materijala.</t>
  </si>
  <si>
    <t xml:space="preserve">Obračun po m1 prosječno velikog usjeka presjeka cca 10/5cm    </t>
  </si>
  <si>
    <t>Stavka uključuje čišćenje i pripremu površine, dobavu i izradu premaza i dilatacijskih traka na spojevima površina.</t>
  </si>
  <si>
    <t>- dilatacijske trake</t>
  </si>
  <si>
    <t>Opće napomene:</t>
  </si>
  <si>
    <t>Dobava materijala i montaza spuštenog stropa, s krutim ovjesom i  metalnom konstrukcijom od CD i UD profila.</t>
  </si>
  <si>
    <t>Na mjestima ugradnje dovratnika ugraditi tipske UA profile.</t>
  </si>
  <si>
    <t>Bandažiranje i zapunjavanje sljubnica te gletanje pune površine ploča glet masom.</t>
  </si>
  <si>
    <t xml:space="preserve">Zidovi i obloge visine do 3,2 m  </t>
  </si>
  <si>
    <t>Dobava materijala i montaža pregradnih zidova i obloga, s metalnom konstrukcijom od CW i UW profila.</t>
  </si>
  <si>
    <t>I.8.6.</t>
  </si>
  <si>
    <t xml:space="preserve">dvostruke gipskartonske ploče, debljine 2.50 cm (2x1.25). </t>
  </si>
  <si>
    <t>Sastav obloge:</t>
  </si>
  <si>
    <t>Obračun po m2 obloge</t>
  </si>
  <si>
    <t>Sastav spuštenog stropa:</t>
  </si>
  <si>
    <t xml:space="preserve">metalna potkonstrukcija od CD i UD profila  </t>
  </si>
  <si>
    <t>gipskartonska ploča, (u sanitarnim prostorima vlagootporna), debljine 1.25 cm.</t>
  </si>
  <si>
    <t>Obračun po m2 spuštenog stropa</t>
  </si>
  <si>
    <t>I.8.8.</t>
  </si>
  <si>
    <t>Sastav maske spuštenog stropa:</t>
  </si>
  <si>
    <t>Obračun po komadu ugrađene potkonstrukcije</t>
  </si>
  <si>
    <t>Razni radovi koje je potrebno izvesti u sklopu izvedbe GK radova. Uključivo sav potrebni osnovni i pričvrsni materijal i pribor.</t>
  </si>
  <si>
    <t>Boja po odabiru projektanta prema ton karti odabranog dobavljača.</t>
  </si>
  <si>
    <t>Podna prostirka od vinila sa specijalnim premazom za visoku trajnost i bez poleđine radi bolje propusnosti.</t>
  </si>
  <si>
    <t>Vitičasto omčaste strukture, ˝špageti˝.</t>
  </si>
  <si>
    <t xml:space="preserve">- ukupna visina: minimalno 16 mm </t>
  </si>
  <si>
    <t>- ukupna težina: mimnalno 5,0 kg/m2</t>
  </si>
  <si>
    <t>I.8.4.</t>
  </si>
  <si>
    <t>I.8.5.</t>
  </si>
  <si>
    <t>I.8.7.</t>
  </si>
  <si>
    <t>20.</t>
  </si>
  <si>
    <t>21.</t>
  </si>
  <si>
    <t>22.</t>
  </si>
  <si>
    <t>23.</t>
  </si>
  <si>
    <t>I.19.</t>
  </si>
  <si>
    <t>I.19.1.</t>
  </si>
  <si>
    <t>I.18.1.</t>
  </si>
  <si>
    <t>I.18.</t>
  </si>
  <si>
    <t>24.</t>
  </si>
  <si>
    <t>25.</t>
  </si>
  <si>
    <t>Sve stavke obuhvaćaju izradu, dobavu i montažu.</t>
  </si>
  <si>
    <t>II.1.</t>
  </si>
  <si>
    <t>II.1.1.</t>
  </si>
  <si>
    <t>II.2.1.</t>
  </si>
  <si>
    <t>II.2.</t>
  </si>
  <si>
    <t>II.2.2.</t>
  </si>
  <si>
    <t>II.2.3.</t>
  </si>
  <si>
    <t>II.2.4.</t>
  </si>
  <si>
    <t>II.2.5.</t>
  </si>
  <si>
    <t>II.3.</t>
  </si>
  <si>
    <t>II.3.1.</t>
  </si>
  <si>
    <t>II.4.</t>
  </si>
  <si>
    <t>II.4.1.</t>
  </si>
  <si>
    <t>U jediničnu cijenu ukalkulirati i radnu skelu ili platformu.</t>
  </si>
  <si>
    <t>HRN EN 13479 ili jednakovrijedno __________________:
Opća norma za dodatni i potrošni materijal za zavarivanje čelika - dodatni materijali i praškovi za zavarivanje taljenjem
HRN EN ISO 2560 ili jednakovrijedno __________________:
Dodatni i potrošni materijal za ručno elektrolučno zavarivanje nelegiranih i sitnozrnatih čelika - razredba
HRN EN 439 ili jednakovrijedno __________________: Dodatni i potrošni materijali - zaštitni plinovi za REL i rezanje
HRN EN 440 ili jednakovrijedno __________________: Dodatni materijali za zavarivanje čelika - žice za elektrolučno zavarivanje taljivom elektrodom u zaštitnoj atmosferi plinova
HRN EN 1670 ili jednakovrijedno __________________: Građevni okovi - otpornost na koroziju - zahtjevi i ispitne metode</t>
  </si>
  <si>
    <t>HRN EN 12206 ili jednakovrijedno __________________:
Boje i lakovi - prekrivni materijali za aluminij i alu legure za arhitektonske potrebe  
HRN EN ISO 2808 ili jednakovrijedno __________________:
Boje i lakovi- određivanje debljine filma
HRN EN ISO 8501 ili jednakovrijedno __________________: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__________________:
Priprema čeličnih podloga prije nanošenja boja i srodnih proizvoda - 1.dio: specifikacije i definicije ISO komparatora profila površine; 2.dio: Metoda stupnjevanja profila površine čelika čišćenog mlazom abraziva
HRN EN 12944-1 ili jednakovrijedno __________________:
Boje i lakovi - Zaštita od korozije čeličnih konstrukcija zaštitnim sustavom boja - opći uvod</t>
  </si>
  <si>
    <t>HRN EN 14351-1:2006 ili jednakovrijedno __________________ prozori i vrata - norma za proizvod, izvedbene značajke; 1.dio: prozori i vanjska pješačka vrata bez otpornosti na požar
HRN EN 12207:2001 ili jednakovrijedno __________________    Prozori i vrata – Propusnost zraka, razredba
HRN EN 12208:2001 ili jednakovrijedno __________________    Prozori i vrata – Vodonepropusnost, razredba
HRN EN 12210:2001 ili jednakovrijedno __________________    Prozori i vrata – Otpornost na opterećenje vjetrom – Razredba
HRN EN 12211:2001 ili jednakovrijedno __________________    Prozori i vrata – Otpornost na opterećenje vjetrom – Metoda ispitivanja
HRN EN 1192: 2001 ili jednakovrijedno __________________     Vrata - razredba zahtjeva čvrstoče
HRN EN 1529:2001 ili jednakovrijedno __________________      Vratna krila - visina, širina, debljina i pravokunost - razredba dopuštenih odstupanja
HRN EN 1530:2001 ili jednakovrijedno __________________      Vratna krila - opća i lokalna ravnost - razredba dopuštenih odstupanja
HRN EN 12217:2005 ili jednakovrijedno __________________    Vrata - sile otvaranja i zatvaranja - zahtjevi i razredba
HRN EN 12219:2001 ili jednakovrijedno __________________    Vrata - klimatski utjecaji - zahtjevi i razredba
HRN EN 13115:2001 ili jednakovrijedno __________________    Prozori - razredba mehaničkih svojstava - vertikalno opterećenje, torzija, sile otvaranja i zatvaranja
HRN EN 179:2001 ili jednakovrijedno __________________       Građevni okovi - dijelovi izlaza za nuždu s kvakom ili pritisnom pločom - zahtjevi i metode ispitivanja</t>
  </si>
  <si>
    <t>HRN EN 1125:2003 ili jednakovrijedno __________________
građevni okovi - dijelovi izlaza za nuždu s pritisnom šipkom - zahtjevi i ispitne metode
HRN EN 1670:2008 ili jednakovrijedno __________________ Građevni okovi - otpornost na koroziju
HRN EN ISO 10077-1 ili jednakovrijedno __________________
Toplinske značajke prozora, vrata i zaslona - proračun koeficijenta prolaza topline - 1.dio: pojednostavljena metoda
HRN EN ISO 10077-2 ili jednakovrijedno __________________
Toplinske značajke prozora, vrata i zaslona - proračun koeficijenta prolaza topline -  2.dio: numerička metoda za okvire
HRN EN 1522/1523 ili jednakovrijedno __________________
Prozori, vrata i zasloni – Otpornost na pucanj-zahtjevi i razredba/metoda ispitivanja
HRN EN 1627:2012 ili jednakovrijedno __________________
Vrata za pješake, prozori, ovješene fasade, rešetke i kapci - otpornost na provalu - razredba i zahtjevi 
HRN EN 14024:2008 ili jednakovrijedno __________________
Metalni profili s prekinutim toplinskim mostom, mehanička svojstva, razredba i zahtjevi 
HRN EN 12400:2008 ili jednakovrijedno __________________   Prozori i vrata, mehanička trajnost - zahtjevi i razredba
HRN EN 16034:2014 ili jednakovrijedno __________________   Pješačka vrata, industrijska, komercijalana i garažna vrata i prozori - Norma za proizvod, izvedbene značajke - Značajke u odnosu na otp. na požar i/ili kontrolu dima.
HRN EN 13501-2:2010 ili jednakovrijedno __________________
Razredba građevnih proizvoda i građevnih elemenata prema ponašanju u požaru -- 2. dio: Razredba prema rezultatima ispitivanja ...
HRN EN 1634-1:2008 ili jednakovrijedno __________________
Ispitivanje otp. na požar i kontrolu dima vrata, roleta i prozora koji se mogu otvarati
HRN EN 1634-3:2008 ili jednakovrijedno __________________
Ispitivanje otpornosti vrata i sklopova za zatvaranje otvora na požar -- 3. dio: Protudimna vrata i zatvarači
HRN EN 1364-1:2015 ili jednakovrijedno __________________
Ispitivanja otpornosti na požar nenosivih elemenata -- 1. dio: Zidovi</t>
  </si>
  <si>
    <t>ELEKTROINSTALACIJE JAKE I SLABE STRUJE</t>
  </si>
  <si>
    <t>Željka Hitrec, dipl.ing.el.</t>
  </si>
  <si>
    <t>m</t>
  </si>
  <si>
    <t>kompl</t>
  </si>
  <si>
    <t>m²</t>
  </si>
  <si>
    <t>Ana Novak, mag.ing.mech.</t>
  </si>
  <si>
    <t>PROJEKTANT SURADNIK:</t>
  </si>
  <si>
    <t>Nika Nevečerel, dipl.ing.stroj.</t>
  </si>
  <si>
    <t>U cijenu  treba ukalkulirati sav materijal i rad za izvedbu instalacije, potrebna mjerenja i ispitivanja, te upućivanje u rad rukovaoca instalacije.</t>
  </si>
  <si>
    <t>Izvođač radova dužan je po završetku radova dostaviti investitoru upute za rukovanje instalacijama i uređajima.</t>
  </si>
  <si>
    <t>Radi normalnog odvijanja radova izvoditelj  je dužan izvesti sve građevinske predradnje, osigurati prostoriju za smještaj materijala i alata.</t>
  </si>
  <si>
    <t>Prije stavljanja instalacije u pogon i tehničkog pregleda izvođač je dužan izvršiti slijedeća mjerenja i ispitivanja:</t>
  </si>
  <si>
    <t>- tlačnu probu
- probni rad, balansiranje mreže
- mjerenje tlaka i količine po priključnom mjestu
- ispitivanje signalizacije i alarma, simuliranje kvara</t>
  </si>
  <si>
    <t xml:space="preserve">ispitivanjem treba zapisnički ustanoviti:                                 </t>
  </si>
  <si>
    <t>- radi li instalacija bez šumova i udaraca</t>
  </si>
  <si>
    <t>- da li je instalacija kod radne temperature nepropusna</t>
  </si>
  <si>
    <t>- rade li zaporni organi i regulacioni sklopovi ispravno i mogu li se lakopodešavati</t>
  </si>
  <si>
    <t>- rade li ragulacioni sklopovi prema traženim projektnim parametrima</t>
  </si>
  <si>
    <t>- pokazuju li svi kontrolni instrumenti ispravne podatke</t>
  </si>
  <si>
    <t>- postoje li natpisne pločice na svim osnovnim elementima postrojenja kojima poslužitelj mora rukovati</t>
  </si>
  <si>
    <t xml:space="preserve">- postoje li u prostru s uređajima upute i sheme za rukovanjei opsluživanje </t>
  </si>
  <si>
    <t>Za sva mjerenja i ispitivanja koja su izvršena sastaviti odgovarajuće izvještaje.</t>
  </si>
  <si>
    <t>Investitor je dužan da tijekom čitave izgradnje objekta osigura stručni nadzor nad izvođenjem radova.</t>
  </si>
  <si>
    <t>Puštanje instalacije u eksploataciju dozvoljeno je tek nakon obavljenog tehničkog pregleda i dobivanja uporabne dozvole.</t>
  </si>
  <si>
    <t>Ako troškovnikom i tehničkim opisom nije drugačije dato, narudžba materijala obuhvaća isporuku pripadajućeg materijala i proizvoda uključujući istovar, skladištenje i otpremu do mjesta ugradnje.</t>
  </si>
  <si>
    <t>- aparata i uređaja i upravljačkih elektro ormara
- bakrenih cijevi za razvod
- priključnica</t>
  </si>
  <si>
    <t>Zagađeni ili oštećeni dijelovi uređaja neće se preuzeti.</t>
  </si>
  <si>
    <t>Ponuđač treba, prije davanja ponude, pogledati gradilište, pogledati sve mogućnosti prilaza i mogućnosti dostave.</t>
  </si>
  <si>
    <t>Ako bi se instalacija  pri montaži  nepotrebno i uslijed nemarnosti i nestručnosti oštetila, troškove štete snosit će izvođač instalacija.</t>
  </si>
  <si>
    <t>Rušenje i siječenje čeličnih armirano betonskih greda i stupova ne smije se vršiti bez znanja i odobrenja nadzornog organa za ove radove.</t>
  </si>
  <si>
    <t>Svaki izvođač ima pravo izbora kome će dati ispitati kvalitetu i funkcionalnost, no to svakako mora biti ovlaštena organizacija.</t>
  </si>
  <si>
    <t>26.</t>
  </si>
  <si>
    <t>DN 50</t>
  </si>
  <si>
    <t>DN 40</t>
  </si>
  <si>
    <t>DN 32</t>
  </si>
  <si>
    <t>DN 25</t>
  </si>
  <si>
    <t>DN 20</t>
  </si>
  <si>
    <t>DN 15</t>
  </si>
  <si>
    <t>Tp = 27°C ST, 19°C VT</t>
  </si>
  <si>
    <t>Tehničke karakteristike uređaja:</t>
  </si>
  <si>
    <t>Uključivo:</t>
  </si>
  <si>
    <t>ELEKTROINSTALACIJE</t>
  </si>
  <si>
    <t>REKAPITULACIJA ELEKTROINSTALACIJA:</t>
  </si>
  <si>
    <t>RASVJETA</t>
  </si>
  <si>
    <t>VODOOPSKRBA, ODVODNJA I HIDRANTSKA MREŽA</t>
  </si>
  <si>
    <t>Planiranje dna kanalizacijskog rova s odstupanjem ±2,0 cm.</t>
  </si>
  <si>
    <t>cijev DN20 mm</t>
  </si>
  <si>
    <t>cijev DN25 mm</t>
  </si>
  <si>
    <t>cijev DN32 mm</t>
  </si>
  <si>
    <t>DN20 mm - toplinska izolacija 9 mm</t>
  </si>
  <si>
    <t>DN25 mm - toplinska izolacija 9 mm</t>
  </si>
  <si>
    <t>DN 110</t>
  </si>
  <si>
    <t>Komplet funkcionalna izvedba sa:</t>
  </si>
  <si>
    <t>priborom za brtvljenje i pričvrščenje</t>
  </si>
  <si>
    <t>REKAPITULACIJA VODOOPSKRBE, ODVODNJE I HIDRANTSKE MREŽE</t>
  </si>
  <si>
    <t>VODOOPSKRBA, ODVODNJA I HIDRANTSKA MREŽA UKUPNO:</t>
  </si>
  <si>
    <t>III.1.</t>
  </si>
  <si>
    <t>III.1.1.</t>
  </si>
  <si>
    <t>III.1.2.</t>
  </si>
  <si>
    <t>III.1.3.</t>
  </si>
  <si>
    <t>III.2.1.</t>
  </si>
  <si>
    <t>III.2.2.</t>
  </si>
  <si>
    <t>III.2.3.</t>
  </si>
  <si>
    <t>III.3.</t>
  </si>
  <si>
    <t>III.3.1.</t>
  </si>
  <si>
    <t>III.3.2.</t>
  </si>
  <si>
    <t>III.3.3.</t>
  </si>
  <si>
    <t>III.3.4.</t>
  </si>
  <si>
    <t>III.4.</t>
  </si>
  <si>
    <t>III.4.1.</t>
  </si>
  <si>
    <t>III.4.3.</t>
  </si>
  <si>
    <t>III.4.4.</t>
  </si>
  <si>
    <t>Sve eventualne primjedbe u odnosu na potpunost i tehničku ispravnost projekata dužan je ponuđač priopćiti prije roka predaje ponude iz poziva na predaju ponude i zatražiti potrebna objašnjenja.</t>
  </si>
  <si>
    <t>Tijekom trajanja eventualnog ugovornog jamčevnog odnosno garantnog roka, izvođač je dužan o svom trošku otkloniti sve nedostatke koji se pokažu tijekom tog jamčevnog roka, a koji su nastupili zbog izvođačeva nepridržavanja obaveza u vezi s kvalitetom radova i materijala. Investitor će izvođaču odrediti primjereni rok za otklanjanje nedostataka, ali ujedno zadržava pravo i na naknadu eventualne štete nastale takvim nedostacima u izvedbi. Izvođač nije dužan vršiti korekciju ili popravke koji su rezultat normalnog korištenja i habanja tijekom upotrebe građevine.</t>
  </si>
  <si>
    <t xml:space="preserve">Izvoditelj radova će na gradilištu voditi propisani dnevnik građenja u koji se unose svi podaci i događaji tijekom građenja, upisuju primjedbe projektanta, predstavnika investitora, nadzornog inženjera i pomoćnika nadzornog inženjera, te inspekcije. Uz dnevnik građenja izvoditelj mora voditi građevinsku knjigu, u koju će se prema ugovorenim stavcima unositi podaci za obračun. Prilog građevinske knjige su obračunski nacrti u boji. Prihvatiti će se i kontrolirati samo građevinska knjiga koja je dostavljena u traženoj formi, sa svim potrebnim prilozima, te je jednoznačna u pogledu dokaza izvedenih količina. </t>
  </si>
  <si>
    <t>Ovlašteni predstavnik izvoditelja radova unosit će u građevinsku knjigu količine izvedenih radova sa svim potrebnim skicama i izmjerama uz kontrolu istih od strane nadzornog inženjera, te će svojim potpisima jamčiti za njihovu točnost. Samo tako utvrđeni radovi mogu se uzeti u obzir kod izrade privremenog ili konačnog obračuna radova.</t>
  </si>
  <si>
    <t>Prije početka radova ponuditelj je dužan pažljivo pročitati kompletan tekst općih uvjeta uz troškovnik, općih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t>
  </si>
  <si>
    <t>Izvoditelj radova dužan je prije početka radova mjere iz nacrta provjeriti u naravi. Svu kontrolu vrši bez posebne naplate. Sve eventualne primjedbe ponuditelj/izvoditelj dužan je pravovremeno, a u svakom slučaju prije izvedbe u pisanom obliku dostaviti nadzoru i naručitelju. Naknadno pozivanje na manjkavost projektno-tehničke dokumentacije ili opisa u troškovniku neće se uzeti u obzir niti smatrati razlogom za produženje roka izvedbe, a niti će se priznati bilo kakva razlika u cijeni s tog naslova.</t>
  </si>
  <si>
    <t>Ako izvoditelj smatra da pojedinim navedenim zahtjevima dolazi do štetnih posljedica po stabilnost ili trajnost građevine, dužan je pravodobno upozoriti nadzor i naručitelja i zatražiti donošenje odluke u svezi sa time. Izvoditelj snosi potpunu odgovornost za kvalitetu, stručnost i izvedbu svojih radova u skladu sa pravilima struke te ako u nekom segmentu projektno tehnička dokumentacija odstupa od uobičajenih tehnički ispravnih rješenja, Izvoditelj je dužan pravodobno upozoriti nadzor i naručitelja. U protivnom potpunu odgovornost ze tako izvedene radove, neovisno o ispravnosti projektnog rješenja snosi izvoditelj radova.</t>
  </si>
  <si>
    <t>Ako tijekom gradnje dođe do eventualnih dodatnih radova, promjene projektiranih materijela, opreme, sustava i sl., Izvoditelj treba pravovremeno, a prije početka rada tražiti pismenu suglasnost nadzornog inženjera.
Također treba dostaviti detaljnu analizu cijena i karakteristika nove stavke, baziranu na temelju cijena i elemenata danih u osnovnoj ponudi.
Sve promjene u odnosu na projektirano stanje unijeti u građevinski dnevnik uz ovjeru nadzora. Sve više radnje do kojih dođe uslijed promjene načina ili opsega izvedbe, a nisu na spomenuti način utvrđene, upisane i ovjerene prije izvedbe, neće se od naručitelja i nadzora priznati u obračunu radova.
Analizu cijena i karakteristika nove stavke izvoditelj izrađuje na vlastiti trošak.</t>
  </si>
  <si>
    <t>Posebno se skreće pažnja ponuditeljima i izvođaču radova na potrebu izrade radioničkih nacrta, kompozitnih nacrta, izvođačkih detalja koje imaju dostaviti na odobrenje projektantu. Projektom je definirano kroz izvedbeni projekt i dostavljene detalje način na koji treba izvesti građevinu. Izvođač radova je dužan prema svojoj tehnologiji i tehnologiji svojih podizvoditelja izraditi sve potrebne detalje ugradnja koji su potrebni na gradilištu te ih u vidu kompozitnih detalja dostaviti na odobrenje projektantu. Kompozitni detalj je detalj koji u sebi objedinjuje radove svih podizvoditelja.
Detalje za potrebe gradilišta i projekt izvedenog stanja izrađuje ovlašteni inženjer u struci, za potrebe i na račun izvođača radova.
Od izvođača se očekuje vrsnost u radu kako na ugradnjama tako i na pripremi kompozitnih detalja.
Projektant dostavlja detalje u sklopu Izvedbenog projekta i nisu dužni izrađivati gradilišnu dokumentaciju niti kompozitne detalje, te se svi ostali detalji koji su potrebni za izvedbu izrađuju i usvajaju na gore opisan način od strane izvođača radova i na njegov trošak.
Količina detalja koje je dužan izraditi izvođač radova, direktno ovisi o njegovim potrebama na gradilištu koje proizlaze iz njegovih kompetencija kao što su: sposobnost, vrsnost, ekipiranost, poznavanje građe, poznavanje građevinskih materijala, iskustvo stručnog i rukovodećeg kadra i inženjerizaciji izvođača radova.</t>
  </si>
  <si>
    <t>Ponuđač se poziva, upoznati se sa stanjem objekata na čestici prije davanja svoje ponude i u zakonski propisanom roku postaviti pismenim putem sva pitanja koja će mu omogućiti davanje kompetentne i nepromjenjive ponude. Nikakve naknadne primjedbe neće biti uvažene. Nepoznavanje ili nerazumijevanje crtanog dijela projekta i tehničkog opisa neće se prihvatiti kao razlog za povišenje jediničnih cijena ili greške u izvedbi.</t>
  </si>
  <si>
    <t>Ponuđač se poziva, prije davanja svoje ponude izvršiti uvid u stanje objekta, infrastrukture, prilaza, okolnih objekata, kao i u sve ostale čimbenike koji na bilo koji način mogu utjecati na gradilište. Izvođač je dužan detaljno se upoznati s troškovnikom, tehničkim opisom i grafičkim prilozima projekta te u zakonski propisanom vremenu određenom po zakonu o javnoj nabavi dati svoje primjedbe na iste. Ukoliko izvođač to propusti smatra se da je pristao na izvođenje objekta do pune besprijekorne funkcionalnosti.</t>
  </si>
  <si>
    <t>Davanjem ponude izvođač se obavezuje pravovremeno nabaviti sav opisani materijal i proizvod. U slučaju nemogućnosti nabavke opisanog materijala ili proizvoda tijekom gradnje, izvođač je dužan ugraditi druge proizvode koji imaju jednakovrijedne karakteristike kao proizvodi koji su naznačeni troškovnikom, uz prethodnu suglasnost nadzornog inženjera i investitora.</t>
  </si>
  <si>
    <t>U ugovornom Troškovniku su procijenjene količine radova. Obračun se vrši prema količinama u troškovniku ili stvarno izvedenim količinama po građevinskoj knjizi - u skladu s ugovorom u sklopu dokumentacije naručitelja.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</si>
  <si>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t>
  </si>
  <si>
    <t>Cijena takvih supstitucija ne smije biti veća od cijene osnovnog proizvoda ponuđenog u ugovoru.</t>
  </si>
  <si>
    <t>Izvođač je na ulazu u gradilište dužan postaviti ploču gradilišta, sadržaj ploče treba biti u skladu s važećim Pravilnikom o sadržaju i izgledu ploče kojom se označava gradilište.</t>
  </si>
  <si>
    <t>Izvođač je odgovoran za sve radove, materijale i imovinu do primopredaje objekta te treba osigurati policom imovinu trećih osoba i života od svih eventualnih šteta i ozljeda koje mogu biti prouzročene građenjem ili pripremom za građenje.</t>
  </si>
  <si>
    <t>Odvoz otpada, kao i sve naknade za odlaganje su u jediničnoj cijeni svake stavke i ne plaćaju se posebno.
Izvođač je dužan sav otpad zbrinuti u trošku izvođenja.</t>
  </si>
  <si>
    <t>Po završetku svih radova izvršit će se primopredaja izvedenog objekta.
Naručitelj će ugovorom definirati način primopredaje.</t>
  </si>
  <si>
    <t>Nakon završetka radova i prilikom primopredaje građevine predstavnici investitora, nadzora i izvođača pregledat će radove i sastaviti popis eventualnih korekcija i popravaka te odrediti razuman rok u kojem je izvođač dužan provesti takve korekcije i popravke, a po izvršenju takvih popravaka isti će ponovo biti pregledani od nadzornog inženjera, prihvaćeni i svi će se ugovoreni radovi potom isplatiti i posao će se smatrati završenim.</t>
  </si>
  <si>
    <t>Prije primopredaje radova izvođač je dužan investitoru dostaviti svu dokumentaciju potrebnu investitoru da zatraži i ishodi uporabnu dozvolu, kao i projekt izvedenog stanja, odnosno izvedbeni projekt sa svim izmjenama i dopunama nastalim u toku gradnje u jednom primjerku u tiskanom obliku i u digitalnom obliku.</t>
  </si>
  <si>
    <t>Izvoditelj je dužan pregledati dokumentaciju te dati primjedbe na eventualne nedostatke ili pogreške te je dužan je pravovremeno obavijestiti nadzornog inženjera i zatražiti rješenja. U protivnom biti će dužan ovakve štete sanirati o svom trošku.</t>
  </si>
  <si>
    <t>Sve otpadne materijale izvođač treba odvesti i zbrinuti na odlagalištu. Troškove treba ukalkulirati u režiju i faktor. Ukoliko se isti neće izvršavati, investitor ima pravo čišćenja i odvoz otpada povjeriti drugome, a na teret izvođača radova,</t>
  </si>
  <si>
    <t>Izvoditelj je dužan bez posebne naplate osigurati investitoru potrebnu pomoć kod obilaska gradilišta i nadzora, uzimanju uzoraka i sl., potrebnim pomagalima i ljudima,</t>
  </si>
  <si>
    <t>Na gradilištu moraju biti poduzete sve HTZ (higijensko-tehničke zaštitne) mjere prema postojećim propisima.</t>
  </si>
  <si>
    <t>Izvoditelj je dužan po završetku radova gradilište kompletno očistiti, ukloniti i deponirati sve nasipe, betonske podloge, temelje strojeva, radnih i pomoćnih prostorija te vratiti obuhvat zahvata u prvobitno stanje ili pripremiti za hortikulturno uređenje.</t>
  </si>
  <si>
    <t>Ukoliko nije u pojedinoj stavci dat način obračuna radova, treba se u svemu pridržavati važećih normi u građevinarstvu.</t>
  </si>
  <si>
    <t>Ukoliko je ugovoreni termin izvršenja objekta uključen i zimski odnosno ljetni period, to se neće posebno izvoditelju priznavati na ime naknade za rad pri niskoj temperaturi, zaštita konstrukcija od hladnoće i vrućine, te atmosferskih nepogoda, sve mora biti uključeno u jedinični cijenu. Za vrijeme zime objekt se mora zaštititi. Svi eventualni smrznuti dijelovi moraju se ukloniti i izvesti ponovo bez bilo kakve naplate.</t>
  </si>
  <si>
    <t>U slučaju pojave količine podzemne vode koja onemogućava predviđenu tehonologiju izvedbe, izvođač je dužan obavijestiti nadzornog inženjera radi poduzimanja odgovarajućih mjera.</t>
  </si>
  <si>
    <t>Ako se prilikom iskopa naiđe na zemlju drugog sastava nego što je ispitivanjem terena utvrđeno, izvođač je dužan obavijestiti nadzornog inženjera, radi poduzimanja potrebnih mjera, a postojeći sastav upisati u građ. dnevnik.</t>
  </si>
  <si>
    <t>Kod izvođenja temelja na građevini izvođač je dužan primjenjivati Pravilnik o Tehničkim normativima za temeljenje građevinskih objekata.</t>
  </si>
  <si>
    <t>Odvoz materijala, kao i sve naknade za odlaganje su u jediničnoj cijeni svake stavke i ne plaćaju se posebno.
Izvođač je dužan sav otpad zbrinuti u trošku izvođenja.</t>
  </si>
  <si>
    <t>Ukoliko su prethodno izvršena geotehnička ispitivanja, prije betoniranja temelja potrebno je da ovlaštena osoba koja je vršila geotehnička ispitivanja, ispita tlo u temeljnoj jami i upiše u građevinski dnevnik izvođača da je temeljno tlo u skladu s geotehničkim izvješćem.</t>
  </si>
  <si>
    <t>Ugradnju betona izvesti uz prethodno polijevanje oplate. U pravilu, kod ugradnjee, beton se sabija vibratorom, odnosno pervibratorom, ovisno o konstrukciji. Vibriranje vršiti do te mjere da ne dođe do segregacije betona. Beton se prilikom ugradnje u stupove i zidove mora ugrađivati sa produžnim crijevom, kako visina pada ne bi bila viša od 1m, te ne bi došlo do segregacije betona. Sve ploče neophodno je betonirati sa pumpom za beton.</t>
  </si>
  <si>
    <t>Ako je temperatura visoka, prije betoniranja obavezno politi podlogu, odnosno tlo ili oplatu, kako ne bi došlo do upijanja vode iz betona. Sa ugradnjom betona može se početi kada je oplata i armatura definitivno postavljena i učvršćena, te podloga u potpunosti očišćena od svih nečistoća.</t>
  </si>
  <si>
    <t>Izvođač je dužan provoditi njegu svježeg betona i zaštitu betonske površine od atmosferskih utjecaja (toplina, hladnoća, kiša, mraz, snijeg), kako ne bi došlo do pukotina i oštećenja.</t>
  </si>
  <si>
    <t>Marke i kvaliteta svježeg betona za sve armirano betonske i montažne konstrukcije, kao i dimenzije konstrukcije, određene su projektom te ih se izvođač mora strogo pridržavati.</t>
  </si>
  <si>
    <t>Za izradu betona iste konstrukcije izvođač je dužan koristiti cement i agregat iste vrste, tako da se dobije jednolična boja ploha. Izvođač je dužan ugraditi beton na način da ne dođe do stvaranja gnijezda i segregacije. Pri nastavku betoniranja po visini, predvidjeti zaštitu površine betona od procjeđenog cementnog mlijeka.</t>
  </si>
  <si>
    <t>Prekide betonaža izvođač je dužan prethodno usuglasiti sa nadzornim inženjerom.</t>
  </si>
  <si>
    <t>Prilikom ugradnje kod nepovoljnih uvjeta (kiša), ugradnju vršiti na način da se spriječi segregaciju betona i ispiranje cementa iz smjese, naročito kod prekida betoniranja, odgovarajućim zaštitnim mjerama (pokrivanje i sl.).</t>
  </si>
  <si>
    <t>horizontalni i vertikalni transport, ugradnja u konstrukciju, postavljanje i vezanje  armature točno prema armaturnim nacrtima sa podmetanjem podložaka i distancera kako bi se osigurala projektirana udaljenost između armature i oplate. U jediničnoj cijeni uključeni su svi tipovi distancera i žica za vezivanje.</t>
  </si>
  <si>
    <t>Kod izvedbe konstrukcija od GK ploča potrebno se držati svih uputa proizvođača, naročito glede uskladištenja ploča i uvjeta temperature i vlažnosti zraka prostora u kojima će se izvoditi spušteni strop Prije izvedbe stropa ploče moraju biti na mjestu ugradnje najmanje 24 sata ranije, da bi se prilagodile mikroklimatskim uvjetima prostora. S polaganjem se može započeti tek kad su završeni svi radovi žbukanja, estriha i sl. te su dovoljno suhi, nakon ugradnje prozora, montaže grijanja i svih instalacija koje dolaze unutar stropa. Ljeti je potrebno osigurati prozračivanje, a zimi za montažu treba biti uključeno grijanje. Za učvršćenje tereta na GK konstrukciju treba primjeniti specijalna pričvrsna sredstva te se pridržavati uputa o max opterećenju. Mjesta na kojima je predviđena ugradnja rasvjetnih tijela, potrebno je u konstrukciji ojačati profilima, kako bi se lampe učvrstiti na strop.</t>
  </si>
  <si>
    <t xml:space="preserve">1.1  Projektiranje/konstruiranje, izrada i ugradnja svih dijelova koji čine integralnu, sigurnu i vodonepropusnu ovojnicu prema nacrtima i ovom opisu.
</t>
  </si>
  <si>
    <t xml:space="preserve">Svi traženi uzorci, prospekti, radionički i ostali nacrti biti će predani u 2 (dva) primjerka, ako to općim opisima ili stavkama troškovnika nije drugačije određeno, od kojih jedan ostaje nadzornom inženjeru, a drugi se, ovjeren i eventualno korigiran od strane projektanta, vraća izvođaču. Ukoliko je izvođaču potrebno više primjeraka ovjerenog nacrta, izvođač može dostaviti na ovjeru i dodatnu kopiju takvog nacrta. Izvođač snosi troškove dobave, izrade i dostave svog materijala, te je dužan dostaviti ga na vrijeme, kako bi nadzorni inženjer mogao donijeti odluku prije nego je takav materijal potreban za izradu ili dobavu te ugradnju pojedinih stavka ili opreme.
</t>
  </si>
  <si>
    <t>Cementni mort 1:3 – za cementnu glazuru podova i ugradnju željeznih predmeta</t>
  </si>
  <si>
    <t>ugradnju limarije upucavanjem,</t>
  </si>
  <si>
    <t>ugradnju u ziđe ili sl. potrebnih obujmica, slivnika i sl.,</t>
  </si>
  <si>
    <t>Dobavljena bravarija, bilo izrađena po shemi bravarije i detaljima ili po tvorničkim detaljima iz čeličnih limova dolazi na objekt gotova za ugradnju, odnosno premazana zaštitnim naličem i finalnim premazom.</t>
  </si>
  <si>
    <t xml:space="preserve">Kod izrade betonskih i armirano betonskih konstrukcija, izvođač se treba pridržavati nacrta oplate, armaturnih nacrta, detalja za razne ugradnje i statičkog proračuna. </t>
  </si>
  <si>
    <t>Prije svakog betoniranja izvoditelj građeviskih radova – glavni izvođač i izvoditelji drugih struka ( elektro, voda I kanalizacija, strojarski, itd.) dužni su zajedno pregledati plan betoniranja i utvrditi jesu li svi potrebni prodori I ugradnjeni elementi u bet. zidovima pipremljeni I ugrađeni, da se naknadno nebi dodatno otvarali otvori.</t>
  </si>
  <si>
    <t>ugradnje treba izvoditi prema opisu, nacrtima i propisima. Ako za ugradnje treba dubiti zidove ili stropove, onda se to mora vršiti pažljivo, bez suvišnih oštećenja. Armatura se u tom slučaju kao ni tlačna zona betona ne smije dirati. Kod zidarskih ugradbi nije uračunata izrada ili dobava elemenata koji se ugrađuju, osim kada se to u stavci troškovnika posebno ne traži.</t>
  </si>
  <si>
    <t>dobava materijala, te unutarnji transport do mjesta ugradnje,</t>
  </si>
  <si>
    <t>Izvedba oplate u radionici i prijevoz oplate iz radionice do deponija na gradilištu i horizontalni  i vertikalni  prijenos od deponija do mjesta ugradnje.</t>
  </si>
  <si>
    <t>Ili izrada oplate na gradilištu i horizontalni i vertikalni prijenos od deponija do mjesta ugradnje,</t>
  </si>
  <si>
    <t>Ili izrada oplate na mjestu ugradnje i horizontalni i vertikalni prijenos od deponija do mjesta ugradnje,</t>
  </si>
  <si>
    <t>Postava oplate na mjestu ugradnje sa podupiranjem i vezivanjem oplate,</t>
  </si>
  <si>
    <t>Kod izvođenja radova potrebno je pridržavati se svih uputa proizvođača naročito glede uskladištenja ploča i uvjeta temperature i vlažnosti zraka prostora u kojima će se  vršiti ugradnja ( temp. Od 11-35 stupnjeva i rel. vlažnost zraka do 70% ). Prije početka ugradnje ploče treba donijeti u prostor u koji se ugrađuju min. 24 sata ranije da bi se prilagodile mikroklimatskim uvjetima.</t>
  </si>
  <si>
    <t>Radovi za prilagodbu na instalacijske i ugradnjene dijelove, koji su ugrađeni prije oblaganja, posebno se ne obračunava.</t>
  </si>
  <si>
    <t xml:space="preserve">U cijeni stavaka je uključeno bušenje - obrada ploča za potrebe ugradnje elemenata instalacija u završnim GK oblogama (utičnice, priključci i sl.). </t>
  </si>
  <si>
    <t>precizno izvođenje priključaka na druge površine i materijale (susjedne građevinske dijelove ili ugradnjene cjeline) sa akrilnim kitom</t>
  </si>
  <si>
    <t xml:space="preserve">transportne troškove za navedeni material i opremu, uključivo vertikalni I horizontalni prijevoz pločica unutar zone gradilišta ( od mjesta uskladištenja na gradilištu do mjesta ugradnje ) </t>
  </si>
  <si>
    <t>Sva stolarija kod dostave mora biti zaštićena, dok se finalno obrađeni proizvodi zaštićuju i nakon ugradnje od nenamjernog oštećenja, a što je sadržano u jediničnoj cijeni.</t>
  </si>
  <si>
    <t>transport materijala na gradilište, uskladištenje te donos na mjesto ugradnje,</t>
  </si>
  <si>
    <t xml:space="preserve">Ugradnje </t>
  </si>
  <si>
    <t>Vidne betonske površine spremne za ličenje bez prethodnih obrada,  izvesti sa novim oplatnim pločama, prema adekvatnoj recepturi za vidne betone, količini pora, s pravilnim rasporedom oplatnih ploča, upotrebom brtvi i spužvica, te predvidjeti zatvaranje rupa od ankera plastičnim čepovima. Nikakve sanacije i naknadne popravke i reparature na vidnom betonu nisu dozvoljene. Koristiti cement bez dodatka pepela, kako bi boja betona bila svjetla i jednolična. Obavezno davanje odgovarajuće recepture nadzoru na ovjeru i izrada uzorka koji mora biti prihvaćen od strane investitora i nadzora prije izvedbe radova, te koji će biti mjerodavan nivo kvalitete za prihvaćanje i preuzimanje radova.</t>
  </si>
  <si>
    <t>Svi gore navedeni postupci, materijali, recepture i certifikati opisani su i definirani Planom kvalitete izvedbe betonske konstrukcije. Plan kvalitete izvedbe betonske konstrukcije izrađuje izvoditelj radova po ovlaštenoj instituciji te ga je izvoditelj dužan dostaviti nadzornom inženjeru prije početka armirano betonskih radova.</t>
  </si>
  <si>
    <t>Obračun armature izvršen je po kg stvarno ugrađene armature prema iskazu armature u projektu, po vrstama i profilima. 
U količinu nisu uključeni otpaci koji nastaju krojenjem mreža i rezanjem šipki.</t>
  </si>
  <si>
    <t>Jedinična cijena pojedine stavke za betonske i arm. betonske konstrukcije mora sadržavati: sve vertikalne i horizontalne transporte, sav rad, osnovni i pomoćni, sva potrebna podupiranja,  oplate, učvršćenja, radne skele, mostove i prilaze, sva ubacivanja i prebacivanja betona,  nabijanja, vibriranja i pervibriranja, mazanja oplate “oplatanom”, kvašenja oplate, zaštitu betonskih i AB konstrukcija od djelovanja atmosferilija, vrućine, hladnoće i sl., njega betona.</t>
  </si>
  <si>
    <t>Ispitivanje betona obavljati u skladu sa:
Tehničkim propisom za građevinske konstrukcije (NN 17/17) ili jednakovrijedno ________________________________,
HRN EN 13670 ili jednakovrijedno _______________________________
HRN EN 206 ili jednakovrijedno _______________________________.</t>
  </si>
  <si>
    <t>Prije početka izvođenja konstrukcije i elemenata od betona i armiranog betona, izvoditelj mora izraditi Plan kvalitete izvedbe betonske konstrukcije o svom trošku, koji sadrži:</t>
  </si>
  <si>
    <t>Plan kvalitete izvedbe betonske konstrukcije izvoditelj dostavlja nadzornom inženjeru.</t>
  </si>
  <si>
    <t>Kod izvedbe armiračkih radova izvoditelj je dužan u svemu se pridržavati postojećih propisa i standarda.</t>
  </si>
  <si>
    <t>Na gradilištu odgovorna osoba dužna je pregledati armaturu na eventualne pukotine, jača vanjska oštećenja, koroziju, prljavštine i čvrstoću, te dati nalog da se takav betonski čelik odstrani ili očisti.</t>
  </si>
  <si>
    <t>Armatura mora biti na gradilištu pregledno deponirana. Prije polaganja, armatura mora biti oćišćena od korozije i nećistoće. žica, plastični ili drugi ulošci koji se polažu radi održavanja razmaka kao i sav drugi pomoćni materijal uključeni su u jediničnu cijenu.</t>
  </si>
  <si>
    <t>Ugrađivati se mora armatura po profilima iz armaturnih nacrta projekta. Ukoliko je onemogućena nabava određenih profila zamjena se vrši uz odobrenje nadzornog inženjera ili projektanta konstrukcije. Postavljenu armaturu prije betoniranja dužan je osim voditelja gradilišta i nadzornog inženjera, pregledati projektant konstrukcije, o tome izvršiti upis u građevinski dnevnik. Mjerodavni podatak za kvalitetu betona koji treba upotrijebiti na pojedinim dijelovima konstrukcije uzima se iz projekta nosive konstrukcije i armaturnih nacrta.</t>
  </si>
  <si>
    <t>Prilikom polaganja armature, izvoditelj je dužan provjeriti položaj armature kod horiz. serklaža i armaturi u negativnoj zoni ploče kod ležaja (zidovi) kako nebi došlo do povećanja debljine ploče kod betoniranja zbog previsoko položene spomenute armature.</t>
  </si>
  <si>
    <t>Zidarski radovi moraju se izvesti u skladu s Tehničkim propisom za građevinske konstrukcije (NN 17/17).</t>
  </si>
  <si>
    <t>Odstupanje od predviđenih dimenzija propisano je projektom.</t>
  </si>
  <si>
    <t>Svi materijali upotrebljavani u gradnji moraju ispunjavati zahtjeve propisane Zakonom o građevnim proizvodima (NN 076/2013).</t>
  </si>
  <si>
    <t>Tip žbuke definiran je stavkama troškovnika.</t>
  </si>
  <si>
    <t>Izvođač radova dužan je preuzete radove izvesti po opisu troškovnika, projektu, te uzancama struke, u skladu s važećim tehničkim propisima.</t>
  </si>
  <si>
    <t>Zakona o gradnji (NN 153/13, 20/17, 39/19) određuje da se građevinski proizvodi i oprema mogu upotrebljavati odnosno ugrađivati samo ako je njihova kvaliteta dokazana ispravama prema Zakonu o građevnim proizvodima (NN 76/13).</t>
  </si>
  <si>
    <t>Svi materijali trebaju ispunjavati zahtjeve Zakona o građevnim proizvodima (NN 76/13).</t>
  </si>
  <si>
    <t>Svi materijali za izolaciju krova, podova i zidova trebaju ispunjavati zahtjeve Zakona o građevnim proizvodima (NN 76/13).</t>
  </si>
  <si>
    <t>Ako je opis koje stavke ponuđaču nejasan, treba pravovremeno, prije predaje ponude, tražiti objašnjenje od naručitelja. Eventualne izmjene materijala te načina izvedbe tokom gradnje mogu se izvršiti isključivo s nadzornim inženjerom. Sve višeradnje koje neće biti na taj način utvrđivane, neće se priznati u obračun.</t>
  </si>
  <si>
    <t>Način izvedbe i ugradnje, te obračun u svemu po jedinici mjere u troškovniku i stvarno izvedenim količinama na gradilištu.</t>
  </si>
  <si>
    <t>Materijali se mogu primjenjivati samo na onim površinama, za koje su prema kemijsko fizikalnim osobinama namjenjeni.
Boja i vrsta prema odabiru projektanta.</t>
  </si>
  <si>
    <t>Sve radove izvesti prema projektu i troškovniku.</t>
  </si>
  <si>
    <t>Ponuditelj je dužan sve radove izvesti  na temelju projekta, shema i troškovnika.</t>
  </si>
  <si>
    <t>Svi bravarski radovi i čelične konstrukcije moraju se izvesti prema projektu i opisu troškovnika.</t>
  </si>
  <si>
    <t>Svi radovi moraju biti izrađeni u skladu sa zahtjevima u projektu.</t>
  </si>
  <si>
    <t>Svi radovi izvode se prema projektu i troškovniku.</t>
  </si>
  <si>
    <t>Kompletna površinska obrada svih materijala mora biti u skladu sa važećim propisima i uputama proizvođača primjenjenog materijala (sredstva):
HRN EN ISO 2808 ili jednakovrijedno __________________:
Boje i lakovi- određivanje debljine filma
HRN EN ISO 8501 ili jednakovrijedno __________________:
Priprema čeličnih podloga prije nanošenja boja i srodnih proizvoda - vizualna procjena čistoče površine - 1.dio: Stupnjevi hrđanja i stupnjevi pripreme nezaštićenih čeličnih površina nakon potpunog uklanjanja prethodnih prevlaka; 2. dio: Stupnjevi pripreme prethodno zaštićenih čeličnih površina nakon mjestimičnog uklanjanja prethodnih prevlaka
HRN EN 8503 ili jednakovrijedno __________________:
Priprema čeličnih podloga prije nanošenja boja i srodnih proizvoda - 1.dio: specifikacije i definicije ISO komparatora profila površine; 2.dio: Metoda stupnjevanja profila površine čelika čišćenog mlazom abraziva
HRN EN 12944-1 ili jednakovrijedno __________________:
Boje i lakovi - Zaštita od korozije čeličnih konstrukcija zaštitnim sustavom boja - opći uvod</t>
  </si>
  <si>
    <t>Izvoditelj je obavezan po sklapanju ugovora a prije početka proizvodnje, dostaviti glavnom projektantu I Naručitelju radioničke nacrte i detalje na kontrolu i ovjeru, te da zajedno s glavnim projektantom i investitorom izvrši pregled istih i njihovo usklađivanje sa ostalim građevinskim i građevinsko-obrtničkim  i instalaterskim radovima.</t>
  </si>
  <si>
    <t xml:space="preserve">Svi tehnički i fizikalni zahtjevi trebaju biti ispunjeni prema propisima. Konstrukcija mora biti dimenzionirana tako da sigurno prihvaća opterećenja i funkcije elemenata. </t>
  </si>
  <si>
    <t>Kako bi se osigurala tražena kvaliteta, izradu i montažu konstrukcije mora provoditi izvođač koji posjeduje opremu i stručni kadar za izradu.</t>
  </si>
  <si>
    <t>Tehničkom dokumentacijom - projektom je predviđena vrsta i kvaliteta materijala za izradu konstrukcije i veznih sredstava što izvoditelj mora strogo poštovati. Izvođač  radova (izrada konstrukcije i montaža) dužan je prije početka radova na izradi (montaži) predočiti nadzornom inženjeru:</t>
  </si>
  <si>
    <t>plan kontrole kvalitete proizvođača</t>
  </si>
  <si>
    <t>Izvedba čelične konstrukcije treba biti u skladu sa projektom, zahtjevima i uvjetima iz Tehničkog opisa i Programa kontrole te osiguranja kvalitete, kao i u skladu sa tehničkim propisom za građevinske konstrukcije NN (17/17).</t>
  </si>
  <si>
    <t>Za sve montažne nastavke važe gore navedeni uvjeti za čeličnu konstrukciju.</t>
  </si>
  <si>
    <t>Izrezivanje otvora i ojačanje oko otvora za montažu strojarskih rešetki, ventilatora, klima opreme, rasvjete i sl. u spuštenom stropu. Izvodi se prema podacima iz instalaterskih projekata.</t>
  </si>
  <si>
    <t>U cjeni pojedine stavke treba obuhvatiti dobavu i ugradnju materijala - osnovnog i pomoćnog, sve pripremne i međufaze rada potrebne za korektno dovršenje stavke prema pravilima struke i vazećim propisima bez obzira da Ii je sve to napomenuto u pojedinoj stavci, sav potreban spojni i pričvrsni materijal renomiranih proizvođača, razradu detalja u fazi izvođenja, predočenje uzoraka materijala projektantu, uredno izvedene međusobne spojeve pojedinih stavaka unutar ove grupe radova ili raznovrsnih grupa radova te izvedba u skladu s izvedbenim nacrtima, detaljnim izmjerama na licu mjesta te čišćenje po završenom radu.</t>
  </si>
  <si>
    <t>Za sve materijale koji će biti ugrađeni, izvoditelj je prethodno obavezan dostaviti nadzoru uzorak materijala na temelju kojeg treba dobiti pismenu odobrenje za ugradnju.</t>
  </si>
  <si>
    <t>Nakon dovršetka gradnje Izvoditelj je dužan predati potpuno uređeno gradilište i okoliš ovlaštenom predstavniku Investitora.</t>
  </si>
  <si>
    <t>Sav upotrebljeni materijal kao i finalni proizvod mora biti u skladu sa Zakonom o građevnim proizvodima (NN 76/13).</t>
  </si>
  <si>
    <t xml:space="preserve">Ponuđač je dužan detaljno proučiti dokumentaciju i projekte prema kojima daje svoju ponudu. Davanjem ponude smatra se da je ponuditelj upoznat sa zahvatom. </t>
  </si>
  <si>
    <t>Izvođač je dužan radove izvoditi u skladu s projektom, troškovnikom, važećim zakonima, tehničkim propisima, pravilnicima i normama. Za svako odstupanje od projekta izvođač mora imati pismenu suglasnost projektanta i investitora.</t>
  </si>
  <si>
    <t>Izvođač je odgovoran za izvedbu i podnošenje na odobrenje nadzornom inženjeru uzoraka, prospekata, radioničkih i kompozitnih nacrta bez prava na posebnu naknadu, a kao što je to naznačeno u općim uvjetima i stavkama ovog troškovnika.
Nadzorni inženjer prema potrebi može tražiti od projektanta mišljenje ili odobrenje na dostavljenu dokumentaciju.</t>
  </si>
  <si>
    <t>Izvođač će izraditi i dati na odobrenje nadzornom inženjeru projekte, radioničke i ostale nacrte potrebne za proizvodnju i montažu instalacija, oprema i pojedinih stavaka. Nadzorni inženjer prema potrebi može tražiti od projektanta mišljenje ili odobrenje na dostavljenu dokumentaciju.</t>
  </si>
  <si>
    <t>Osim toga izvoditelj se mora pridržavati svih tehničkih propisa i standarda navedenih u Programu kontrole i osiguranja kvalitete u projektu.</t>
  </si>
  <si>
    <t>Koristiti glatku čeličnu oplatu. Glatkom oplatom podrazumijeva se oplata sa glatkim pločama ili daskama sa stisnutim sljubnicama. Površina betona mora imati jednoliku strukturu i boju. Izvoditelj je dužan bez posebne naknade, nakon skidanja oplate, očistiti površinu betona od eventualnih curki, ostataka premaza oplate i sl.</t>
  </si>
  <si>
    <t>Kod izvedbe betonskih i armirano betonskih radova izvoditelj je dužan u svemu se pridržavati propisa, standarda i pravilnika navedenih u Programu kontrole i osiguranja kvalitete te projekta. Prije početka radova uzvoditelj je dužan izraditi Plan kvalitete izvedbe betonske konstrukcije, te redovito pratiti kvalitetu betonskih konstrukcija u skladu sa elementima iz Plana.</t>
  </si>
  <si>
    <t>Prilikom isporuke cementa isporučitelj je dužan dostaviti dokumentaciju o svojstvima materijala u skladu sa Zakonom o građevnim proizvodima (NN 76/13).</t>
  </si>
  <si>
    <t>Izvoditelj je dužan pratiti kvalitetu svih materijala koji se ugrađuju, također i pomoćnih materijala koji se neće ugraditi ali se koriste u toku radova, te u skladu sa Zakonom o građevnim proizvodima (NN 76/13) dokazati da korišteni materijali ispunjava odgovarajući standard. Isto vrijedi i za dokazivanje stručnosti radnika.
Sve troškove oko dobivanja dokumentacije u skladu sa Zakonom o građevnim proizvodima (uključivo i utrošak svih potrebnih materijala za uzorke) izvoditelj treba uračunti u jediničoj cijeni.</t>
  </si>
  <si>
    <t>Opeka i mort za zidanje moraju ispunjavati zahtjeve Zakona o građevnim proizvodima (NN 76/13)</t>
  </si>
  <si>
    <t>izradu radioničke tehničke dokumentacije i proračuna, te prikazanih detalja sustava na što treba obvezno dobiti suglasnost nadzornog inženjera i projektanta.</t>
  </si>
  <si>
    <t>dokumenti kojima se dokazuje sukladnost građevinskih proizvoda u skladu sa Zakonom o građevnim proizvodima (NN 76/13)</t>
  </si>
  <si>
    <t>Za sve materijale koji se ugrađuju ponuditelj/izvoditelj je dužan izraditi listu materijala, te dostaviti kompletnu tehničku dokumentaciju u skladu sa Zakonom o građevnim proizvodima (NN 76/13), kao dokaz projektom propisane kvalitete, te ishoditi pisano odobrenje nadzornog inženjera i naručitelja za ugradnju svakog pojedinog materijala putem posebnih formulara za odobrenje materijala, a sve prije ugradnje i isporuke materijala.</t>
  </si>
  <si>
    <t>Materijali korišteni za potonstrukciju zida trebaju imati važeću dokumentaciju u skladu sa Zakonom o građevnim proizvodima (NN 76/13)</t>
  </si>
  <si>
    <t>Dokaz za postizanje zahtjevanih razreda vatrootpornosti za zidnu konstrukciju osigurava izvođač radova u skladu sa Zakonom o građevnim proizvodima (NN 76/13)</t>
  </si>
  <si>
    <t>Izvođač treba od nadzornog inženjera i projektanta dobiti dobiti odobrenje na uzorke i to za svaku vrstu.</t>
  </si>
  <si>
    <t xml:space="preserve">Prije početka izvođenja radova izvođač je dužan dostaviti nadzornom inženjeru i projektantu na pregled i izbor uzorke pločica za oblaganje kao i eventualne detalje izvođenja i tek po izboru i odobrenju projektanta može otpočeti s radovima. Ukoliko se ugrade pločice koje projektant nije odobrio ili u neodgovarajućoj kvaliteti radovi će se morati ponoviti u traženoj kvaliteti i izboru uz prethodno uklanjanje neispravnih radova. </t>
  </si>
  <si>
    <r>
      <t xml:space="preserve">Prije pristupa izradi stolarije izvoditelj je obavezan prekontrolirati količine i zidarske veličine otvora na gradilištu. </t>
    </r>
    <r>
      <rPr>
        <sz val="9"/>
        <rFont val="Helvetica Neue"/>
        <family val="2"/>
        <charset val="238"/>
      </rPr>
      <t>Radioničke nacrte izrađuje izvoditelj stolarskih radova i dostavlja na odobrenje nadzornom inženjeru i projektantu.</t>
    </r>
  </si>
  <si>
    <t>Vlastita konstruktivna rješenja i posebnost načina ugradnje, opšavni profili i predloženi okov prije ugovaranja ponuđač će usuglasiti sa nadzornim inženjerom i projektantom.</t>
  </si>
  <si>
    <t>Svi materijali trebaju odgovarati Zakonu o građevnim proizvodima (NN 76/13),  za kvalitetu i moraju imati odgovarajući certifikat koji je potrebno dostaviti nadzoru prije početka izvođenja radova.</t>
  </si>
  <si>
    <t>Sav upotrebljeni materijal mora odgovarati zahtjevima Zakona o građevnim proizvodima (NN 76/13).</t>
  </si>
  <si>
    <t>Sav materijal koji se upotrebljava za izradu bravarskih radova mora ispunjavati zahtjeve Zakona o građevnim proizvodima NN (76/13).</t>
  </si>
  <si>
    <t>izrada radioničke i montažne dokumentacije i koordinacija sa kooperantima drugih radova, ovjera svih detalja od nadzornog inženjera i projektanta.</t>
  </si>
  <si>
    <t>stavljanje svih elemenata u funkciju, te kvantitativna i kvalitativna primopredaja uz predaju dokumentacije u skladu sa Zakonom o građevnim proizvodima (NN 76/13)</t>
  </si>
  <si>
    <t>izradu radioničke dokumentacije – detalji ugradnje elemenata sa potrebnim statičkim provjerama i označenim tipovima, karakteristikama i debljinama materijala, te ovjera nadzornog inženjera i projektanta</t>
  </si>
  <si>
    <t>izradu proračuna i dokaza nosivosti, mehaničke otpornosti i stabilnosti, te ovjera od strane nadzornog inženjera i projektanta konstrukcije.</t>
  </si>
  <si>
    <t>izradu oglednih uzoraka 1:1 na objektu sa svim priključcima za odobrenje isporuke i montaže od strane investitora, nadzornog inženjera i projektanta</t>
  </si>
  <si>
    <t>dostava dokumentacije u skladu sa Zakonom o građevnim proizvodima (NN 76/13)</t>
  </si>
  <si>
    <t>Svi definitivno izrađeni radionički nacrti i detalji, predočeni uzorci okova odnosno predočeni prospekti tipiziranih elemenata moraju biti ovjereni od strane nadzornog inženjera, investitora i projektanta.</t>
  </si>
  <si>
    <t>Izvođač montažnih radova je obvezan izraditi projekt montaže, koji mora biti ovjeren od strane nadzornog inženjera i projektanta.</t>
  </si>
  <si>
    <t>Izvođač je dužan izraditi radioničku dokumentaciju i predati je na ovjeru nadzornom inženjeru i projektantu.</t>
  </si>
  <si>
    <t xml:space="preserve">Sve u kompletu sa svim potrebnim materijalom, standardnim okovom, brtvljenjem, pokrovnim lajsnama, završnim fazonskim komadima i radioničkom dokumentacijom koju izrađuje izvođač, a ovjerava nadzorni inženjer i projektant. </t>
  </si>
  <si>
    <t>PROJEKTANTICA:</t>
  </si>
  <si>
    <t>GEODETSKI RADOVI</t>
  </si>
  <si>
    <t>U cijeni pojedine stavke treba obuhvatiti skele, dobavu i ugradnju materijala - osnovnog i pomoćnog, sve pripremne i međufaze rada potrebne za korektno dovršenje stavke prema pravilima struke i važećim propisima bez obzira da Ii je sve to napomenuto u opisu stavke ili predhodnim općim uvjetima.</t>
  </si>
  <si>
    <t>I.7.</t>
  </si>
  <si>
    <t>I.7.1.</t>
  </si>
  <si>
    <t>- zidovi</t>
  </si>
  <si>
    <t>Čišćenje podnih površina u toku izvođenja radova.</t>
  </si>
  <si>
    <t>Uključivo vodoravni i okomiti prijenos otpadnog materijala s odlaganjem na gradsko odlagalište.</t>
  </si>
  <si>
    <t>Obračun po m2 podova.</t>
  </si>
  <si>
    <t>prije polaganja završnih obloga podova</t>
  </si>
  <si>
    <t>prije izvedbe plivajućih podova</t>
  </si>
  <si>
    <t>Stavka obuhvaća dobavu i polaganje slojeva plivajućeg poda na armiranobetonsku ploču. Stavkom je obuhvaćen sav potreban rad i materijal potreban za izvedbu poda.</t>
  </si>
  <si>
    <t>Polietilenska folija d=0.02 cm</t>
  </si>
  <si>
    <t>Obračun po m2 poda.</t>
  </si>
  <si>
    <t xml:space="preserve">dvostruke vlagootporne gipskartonske ploče, debljine 2.50 cm (2x1.25). </t>
  </si>
  <si>
    <t>Dilatacijska traka od pletenog poliestera u sredini ojačanog sa gumenom trakom. Dilatacijske trake se međusobno preklapaju i lijepe na podlogu hidroizolacijskim premazom.</t>
  </si>
  <si>
    <t>Hidroizolacija polimercementnim hidroizolacijskim premazom. Nanosi se na čistu i čvrstu podlogu u dva sloja ukupne debljine od 2,0 mm, u svemu prema uputstvu proizvođača. Premaz je potrebno dodatno punoplošno armirati mrežicom.</t>
  </si>
  <si>
    <t>Hidroizolacija se uz zidove podiže min. 15,0 cm, a u dijelu tuševa u visini od 250 cm.
Napomena: Keramička obloga se postavlja izravno na hidroizolaciju s odgovarajućim ljepilom.</t>
  </si>
  <si>
    <t>I.10.</t>
  </si>
  <si>
    <t>I.10.1.</t>
  </si>
  <si>
    <t>I.11.</t>
  </si>
  <si>
    <t>I.11.1.</t>
  </si>
  <si>
    <t>I.14.</t>
  </si>
  <si>
    <t>I.14.1.</t>
  </si>
  <si>
    <t>I.15.</t>
  </si>
  <si>
    <t>I.15.1.</t>
  </si>
  <si>
    <t>U cijeni iskazati sve troškove dobave i postave te upotrebu svih potrebnih alata i uređaja.</t>
  </si>
  <si>
    <t>Visina sokla: 8 cm</t>
  </si>
  <si>
    <t>Pločice se polažu Ijepljenjem, s otvorenom reškom širine 2 mm zapunjenom masom za fugiranje u boji materijala. Pravilne reške postići postavom na križaste odstojnike.</t>
  </si>
  <si>
    <t>Popločenje zidova unutarnjih prostora keramičkim pločicama</t>
  </si>
  <si>
    <t>Stavka uključuje i ugradnju alu profila, na rubovima.</t>
  </si>
  <si>
    <t>Stavka uključuje i ugradnju alu profila, na spoju s drugim podom.</t>
  </si>
  <si>
    <t>Uračunati i eventualni slijepi dovratnik te gumeni podni zaustavljač.</t>
  </si>
  <si>
    <t>Kuglasta slavina za toplu vodu, u kompletu s vijčanom spojkom, nazivnog tlaka PN 10, sljedećih dimenzija:</t>
  </si>
  <si>
    <t>ZAJEDNIČKE STAVKE</t>
  </si>
  <si>
    <t>Emil Rohlik, mag.ing.arch.</t>
  </si>
  <si>
    <t xml:space="preserve">metalna potkonstrukcija od CW 50 profila  s ispunom mineralnom vunom debljine 5 cm (50 kg/m3)  </t>
  </si>
  <si>
    <t>Sve u kompletu sa svim potrebnim materijalom, završnim fazonskim komadima i radioničkom dokumentacijom za konstrukciju  stijene prema statičkom proračunu koji izrađuje izvođač, a ovjerava projektant.</t>
  </si>
  <si>
    <t>VI.</t>
  </si>
  <si>
    <t>II.3.2.</t>
  </si>
  <si>
    <t>- stupovi</t>
  </si>
  <si>
    <t xml:space="preserve">metalna potkonstrukcija od CW 100 profila  s ispunom mineralnom vunom debljine 10 cm (30 kg/m3)  </t>
  </si>
  <si>
    <t>Dobava i ugradnja nosača iz višeslojne ukočene ploče, sakriven u stijeni i povezan s potkonstukcijom, sav osnovni,pomoćni,spojni i pričvrsni materijal.</t>
  </si>
  <si>
    <t>Konstrukcija: ukočena ploča, visine 30 cm, d=23 mm</t>
  </si>
  <si>
    <t>za osni razmak: max. 62,5 cm</t>
  </si>
  <si>
    <t>Polimercementni HI premaz u sanitarijama.</t>
  </si>
  <si>
    <t>I.14.2.</t>
  </si>
  <si>
    <t>I.10.2.</t>
  </si>
  <si>
    <t>I.10.3.</t>
  </si>
  <si>
    <t>I.10.4.</t>
  </si>
  <si>
    <t>I.11.2.</t>
  </si>
  <si>
    <t>PROTUPOŽARNA BRAVARIJA</t>
  </si>
  <si>
    <t>- zidovi, GK</t>
  </si>
  <si>
    <t>- stropovi, GK</t>
  </si>
  <si>
    <t xml:space="preserve">Sve  radove  izvesti  prema  opisima  pojedinih  stavaka  troškovnika  i  opisa  pojedinih  grupa radova,  prema  projektnoj  dokumentaciji,  tehničkom  opisu,  detaljima  i  svim  važećim tehničkim  propisima  i  važećim  standardima,  kao  i  uputstvima  proizvođača  materijala,  te pravilima struke i građevinskim normama. </t>
  </si>
  <si>
    <t xml:space="preserve">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       </t>
  </si>
  <si>
    <t xml:space="preserve">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 knjigu vršiti bez posebne naplate to jest o trošku Izvođača radova. </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</si>
  <si>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pješačku zonu i održavanje čistoće na pristupima, ishođenje svih potrebnih suglasnosti i dozvola, troškove komunalija kao i drugo što pripada u faktor gradilišta a nije posebno specificirano.</t>
  </si>
  <si>
    <t xml:space="preserve">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 a nepažnjom Izvođača, pada na teret Izvođača radova koji ju je dužan otkloniti, tj. nadoknaditi štetu u roku kojeg će utvrditi sa Investitorom. </t>
  </si>
  <si>
    <r>
      <rPr>
        <sz val="9"/>
        <rFont val="Arial"/>
        <family val="2"/>
        <charset val="1"/>
      </rPr>
      <t xml:space="preserve">Nadzor nad gradilištem, te svim alatima, strojevima i materijalom pada na teret Izvođača radova. 
Prije davanja konačne ponude  za instalaterske radove, obavezno  pregledati  projektnu  dokumentaciju  sa  svim  detaljima. .
</t>
    </r>
    <r>
      <rPr>
        <sz val="9"/>
        <rFont val="Arial"/>
        <family val="2"/>
        <charset val="238"/>
      </rPr>
      <t xml:space="preserve">U  troškovniku  kod  davanja  ponude  nije  dozvoljeno  dopisivanje,  križanje  i  nedavanje  jediničnih  cijena,  već  se  sve  to  mora  napisati  na  posebnom  podnesku  kao  dodatak  službenoj  ponudi. </t>
    </r>
  </si>
  <si>
    <r>
      <rPr>
        <sz val="9"/>
        <rFont val="Arial"/>
        <family val="2"/>
        <charset val="1"/>
      </rPr>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t>
    </r>
    <r>
      <rPr>
        <sz val="9"/>
        <rFont val="Arial"/>
        <family val="2"/>
        <charset val="238"/>
      </rPr>
      <t xml:space="preserve">Eventualne promjene u detaljima ili materijalu treba Izvođač prije  početka izvedbe dogovoriti s voditeljem projekta, predstavnikom investitora i  nadležnim nadzornim inženjerom. </t>
    </r>
  </si>
  <si>
    <t>Radove izvoditi prema općim tehničkim uvjetima:</t>
  </si>
  <si>
    <t xml:space="preserve"> - opće odredbe i pripremni radovi prema OTU za radove na cestama, knjiga 1</t>
  </si>
  <si>
    <r>
      <rPr>
        <sz val="9"/>
        <rFont val="Arial"/>
        <family val="2"/>
        <charset val="1"/>
      </rPr>
      <t xml:space="preserve"> - zemljani radovi, odvodnja, potporni i obložni zidovi prema </t>
    </r>
    <r>
      <rPr>
        <sz val="9"/>
        <rFont val="Arial"/>
        <family val="2"/>
        <charset val="238"/>
      </rPr>
      <t>OTU za radove na cestama, knjiga 2</t>
    </r>
  </si>
  <si>
    <r>
      <rPr>
        <sz val="9"/>
        <rFont val="Arial"/>
        <family val="2"/>
        <charset val="1"/>
      </rPr>
      <t xml:space="preserve"> - kolnička konstrukcija prema </t>
    </r>
    <r>
      <rPr>
        <sz val="9"/>
        <rFont val="Arial"/>
        <family val="2"/>
        <charset val="238"/>
      </rPr>
      <t>OTU za radove na cestama, knjiga 3</t>
    </r>
  </si>
  <si>
    <r>
      <rPr>
        <sz val="9"/>
        <rFont val="Arial"/>
        <family val="2"/>
        <charset val="1"/>
      </rPr>
      <t xml:space="preserve"> - betonski radovi -prema </t>
    </r>
    <r>
      <rPr>
        <sz val="9"/>
        <rFont val="Arial"/>
        <family val="2"/>
        <charset val="238"/>
      </rPr>
      <t>OTU za radove na cestama, knjiga 4</t>
    </r>
  </si>
  <si>
    <r>
      <rPr>
        <sz val="9"/>
        <rFont val="Arial"/>
        <family val="2"/>
        <charset val="1"/>
      </rPr>
      <t xml:space="preserve"> - oprema ceste prema </t>
    </r>
    <r>
      <rPr>
        <sz val="9"/>
        <rFont val="Arial"/>
        <family val="2"/>
        <charset val="238"/>
      </rPr>
      <t>OTU za radove na cestama, knjiga 6</t>
    </r>
  </si>
  <si>
    <t xml:space="preserve">Za sve elemente namještaja, opreme, konstrukcije, ograde i sl. koje nisu tipizirane ili nisu u standardnom  programu proizvođača,  tj.  nemaju popratnu tehničku  dokumentaciju  i  ateste, Izvođač  radova  je  dužan  prije  izrade  navedenih  elemenata  izraditi  radioničke  nacrte, obavezno ih ovjeriti kod Nadzornog inženjera, a tek potom krenuti u izvođenje istih.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 </t>
  </si>
  <si>
    <t xml:space="preserve">Ukoliko prije početka izvođenja radova Izvođač ustanovi da je došlo do promjene uvjeta za 
izvođenje radova, dužan je o tome upozoriti nadzornog inženjera. </t>
  </si>
  <si>
    <t xml:space="preserve">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 </t>
  </si>
  <si>
    <t xml:space="preserve">Građevinsku knjigu i dnevnik vodi Izvođač radova i svakodnevno upisuje potrebne podatke predviđene Zakonom o građenju. Izvođač je također obavezan izraditi elaborat o zaštiti na radu na gradilištu, a prema važećem pravilniku o zaštiti na radu i Zakona o građenju. 
Pri radu treba primjenjivati sve potrebne mjere zaštite na radu i zaštite od požara. Ukoliko Nadzorni inženjer uoči da se Izvođač ne pridržava ovih pravila, može mu zabraniti daljnji rad dok ga ne organizira u skladu s pravilima. </t>
  </si>
  <si>
    <t xml:space="preserve">Izvođač je također obavezan da na gradilište postavi za cijelo vrijeme odgovarajuću sručnu osobu, a prema Zakonu o gradnji, koji će odgovarati za stručno izvođenje radova. </t>
  </si>
  <si>
    <t xml:space="preserve">Prilikom izvođenja radova, Izvođač treba zaštiti sve susjedne plohe, dijelove konstrukcije i prethodno izvedene radove na prikladan način, a u skladu s pravilima, tako da ne dođe do njihovog oštećenja. </t>
  </si>
  <si>
    <t xml:space="preserve">Troškove zaštite treba Izvođač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 </t>
  </si>
  <si>
    <t xml:space="preserve">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 </t>
  </si>
  <si>
    <t xml:space="preserve">Po  završetku  radova  kvalitetu  izvedenih  radova  treba  Izvođač  ustanoviti  zapisnički  s Voditeljem projekta, Nadležnim  nadzornim  inženjerom i predstavnikom Investitora.  Ukoliko  se  ustanovi  da  su  radovi  izvedeni  nekvalitetno, Izvođač je dužan iste ponovno izvesti u traženoj kvaliteti ili  naručiti kod drugog Izvođača, a sve u roku i na svoj trošak. </t>
  </si>
  <si>
    <t xml:space="preserve">Ukoliko  Izvođač  radova  ne  izvrši  ispravak  radova  u  određenom  roku  Investitor  može  iste radove  naručiti  kod  drugog  Izvođača,  a  odbiti  vrijednost  obavljenih  radova  od  ugovora osnovnog Izvođača.  </t>
  </si>
  <si>
    <t xml:space="preserve">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t>
  </si>
  <si>
    <t>Materijali, proizvodi, oprema i radovi moraju biti izrađeni u skladu s normama i tehničkim propisima navedenim u projektnoj dokumentaciji. Ako nije navedena niti jedna norma obvezna je primjena odgovarajućih (europskih normi ili jednakovrijednih). Ako se u međuvremenu neka norma ili propis stavi van snage, važit će zamjenjujuća norma ili propis.</t>
  </si>
  <si>
    <r>
      <rPr>
        <sz val="9"/>
        <rFont val="Arial"/>
        <family val="2"/>
        <charset val="1"/>
      </rPr>
      <t>U  kalkulaciji  rada  treba  uključiti  sav  potreban  rad,  kako  glavni  tako  i  pomoćni,  te  sav unutarnji prijenos bilo ručni bilo pomoću strojeva. Ujedno treba uključiti sav rad oko zaštite gotovih  elemenata  konstrukcije,  zidova,  podova, instalacija,</t>
    </r>
    <r>
      <rPr>
        <sz val="9"/>
        <rFont val="Arial"/>
        <family val="2"/>
        <charset val="238"/>
      </rPr>
      <t xml:space="preserve"> opreme, uređaja  i  ostalih  dijelova  građevine  od  štetnih utjecaja vrućine, hladnoće i mogućeg oštećenja u toku izvođenja.  Sve što nije opisano u tekstu, a vidljivo je iz grafike je obvezujuće.</t>
    </r>
  </si>
  <si>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</si>
  <si>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</si>
  <si>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t>
  </si>
  <si>
    <t xml:space="preserve">Spuštanje ili dizanje okana komunalnih ili drugih instalacija.  Jedinična cijena obuhvaća vađenje poklopca i okvira poklopca, štemanje i uređenje stjenki okna na novu visinu, ponovnu ugradnju okvira poklopca i poklopca, prethodno čišćenje postojećih okana te sav ostali rad, opremu i materijal potreban za potpuno dovršenje stavke. Obračun je po komadu spuštenog ili podignutog okna. </t>
  </si>
  <si>
    <t xml:space="preserve">m³ </t>
  </si>
  <si>
    <t>KOLNIČKA KONSTRUKCIJA</t>
  </si>
  <si>
    <t>m³</t>
  </si>
  <si>
    <t>OSTALI RADOVI</t>
  </si>
  <si>
    <t>II.1.3.</t>
  </si>
  <si>
    <t>II.3.3.</t>
  </si>
  <si>
    <t>Normu utroška sati za vršenje radova treba obvezno računati sa svim potrebnim dodatnim koeficijentima za otežanje radova, u svemu po građevinskoj normi za odgovarajuću vrstu radova. U koeficijentima treba posebnu pažnju obratiti na režim rada (položaj gradilišta  u gradu), pristupe kroz pješačku zonu i održavanje čistoće na pristupima, ishođenje svih potrebnih suglasnosti i dozvola, troškove komunalija kao i drugo što pripada u faktor gradilišta, a nije posebno specificirano.</t>
  </si>
  <si>
    <t xml:space="preserve">Nadzor nad gradilištem, te svim alatima, strojevima i materijalom pada na teret Izvođača radova. 
Prije davanja konačne ponude  za instalaterske radove, obavezno  pregledati  projektnu  domumentaciju  sa  svim  detaljima. Izračun količina sačinjen je na temelju projekta vodovoda i kanalizacije.
U  troškovniku  kod  davanja  ponude  nije  dozvoljeno  dopisivanje,  križanje  i  nedavanje  jediničnih  cijena,  već  se  sve  to  mora  napisati  na  posebnom  podnesku  kao  dodatak  službenoj  ponudi.  </t>
  </si>
  <si>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Eventualne promjene u detaljima ili materijalu treba Izvođač prije  početka izvedbe dogovoriti s voditeljem projekta, predstavnikom investitora i  nadležnim nadzornim inženjerom. </t>
  </si>
  <si>
    <t xml:space="preserve">Za sve elemente namještaja, opreme, konstrukcije, ograde i sl. koje nisu tipizirane ili nisu u standardnom  programu proizvođača,  tj.  nemaju popratnu tehničku  dokumentaciju  i  ateste, Izvođač  radova  je  dužan  prije  izrade  navedenih  elemenata  izraditi  radioničke  nacrte, obavezno ih ovjeriti kod Voditelja projekta i Nadzornog inženjera, a tek potom krenutu u izvođenje istih.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 </t>
  </si>
  <si>
    <t>Ako se u toku izvođenja razgrađivanja radova  i  spojnog hodnika između postojećeg i novog objekta utvrdi postojanje instalacije vodovoda i kanalizacije ili drugih instalacija, instalaciju treba zamjeniti ili rekonstuirati ili izmaknuti kako bi ista mogla funkcionirati. Obračun radova izvršiti prema ugovorenim stavkama troškovnika za iste vrste radova.</t>
  </si>
  <si>
    <t xml:space="preserve">Izvođač je također obavezan da na gradilište postavi za cijelo vrijeme odgovarajuću stučnu osobu, a prema Zakonu o gradnji, koji će odgovarati za stručno izvođenje radova. </t>
  </si>
  <si>
    <t xml:space="preserve">Po  završetku  radova  kvalitetu  izvedenih  radova  treba  Izvođač  ustanoviti  zapisnički  sa voditeljem projekta, nadzornim  inženjerom i predstavnikom Investitora.  Ukoliko  se  ustanovi  da  su  radovi  izvedeni  nekvalitetno, Izvođač je dužan iste ponovno izvesti u traženoj kvaliteti ili  naručiti kod drugog Izvođača, a sve u roku i na svoj trošak. </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</si>
  <si>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</si>
  <si>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 xml:space="preserve">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   </t>
  </si>
  <si>
    <t>Materijali, proizvodi, oprema i radovi moraju biti izrađeni u skladu s normama i tehničkim propisima navedenim u projektnoj dokumentaciji. Ako nije navedena niti jedna norma obvezna je primjena odgovarajućih (europskih normi). Ako se u međuvremenu neka norma ili propis stavi van snage, važit će zamjenjujuća norma ili propis.</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</si>
  <si>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</si>
  <si>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zaštitna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</si>
  <si>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 xml:space="preserve">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 </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</si>
  <si>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</si>
  <si>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Cijena za svaku stavku troškovnika mora obuhvatiti dobavu, montažu,  po potrebi spajanje uređaja na izvedenu ili postojeću  instalaciju, uzemljenje i dovođenje opisane stavke u stanje potpune funkcionalnosti. U cijenu također ukalkulirati crpljenje podzemne vode ili oborinske vode kod izvedbe vanjskog vodovoda, vanjske kanalizacije i temeljne kanalizacije podruma, sav potreban materijal, spojni materijal (vijci, matice, podložne pločice, navojne šipke), montažni i ostali materijal, potreban za potpuno funkcioniranje pojedine stavke. Radeći ponudu treba imati na umu najnovije važeće propise za pojedine vrste instalacije. Prije davanja ponude obavezno pročitati tehnički opis, pregledati nacrte i izvršiti uvid na terenu, vizualno pregledati lokaciju i postojeće instalacije. Odabirom opreme definirana je tražena kvaliteta opreme, ali ponuditelji mogu nuditi opremu proizvođača u skladu sa traženom normom ili jednakovrijedno, da zadovoljava traženu kvalitetu.</t>
  </si>
  <si>
    <t>BETONSKI RADOVI</t>
  </si>
  <si>
    <t>VODOVODNI RADOVI</t>
  </si>
  <si>
    <t xml:space="preserve">VANJSKI VODOVOD  </t>
  </si>
  <si>
    <t>2.3.</t>
  </si>
  <si>
    <t xml:space="preserve"> </t>
  </si>
  <si>
    <t>VANJSKA KANALIZACIJA</t>
  </si>
  <si>
    <t>KANALIZACIJSKI RADOVI</t>
  </si>
  <si>
    <t>INSTALACIJE VODOVODA I KANALIZACIJE UNUTAR GRAĐEVINE</t>
  </si>
  <si>
    <t>I GRAĐEVINSKI RADOVI</t>
  </si>
  <si>
    <t>II VODOVOD</t>
  </si>
  <si>
    <t>III KANALIZACIJA</t>
  </si>
  <si>
    <t>IV SANITARIJE</t>
  </si>
  <si>
    <t>ručni iskop</t>
  </si>
  <si>
    <t>1.1.2.</t>
  </si>
  <si>
    <t>Planiranje dna rova s odstupanjem ±2,0 cm.</t>
  </si>
  <si>
    <t>1.2.1.</t>
  </si>
  <si>
    <t>iskop</t>
  </si>
  <si>
    <t>zatrpavanje materijalom od iskopa</t>
  </si>
  <si>
    <r>
      <rPr>
        <sz val="10"/>
        <rFont val="Arial"/>
        <family val="2"/>
        <charset val="1"/>
      </rPr>
      <t>m</t>
    </r>
    <r>
      <rPr>
        <vertAlign val="superscript"/>
        <sz val="10"/>
        <rFont val="Arial"/>
        <family val="2"/>
        <charset val="1"/>
      </rPr>
      <t>1</t>
    </r>
  </si>
  <si>
    <t>1.2.2.</t>
  </si>
  <si>
    <t>1.2.3.</t>
  </si>
  <si>
    <t>1.2.4.</t>
  </si>
  <si>
    <t>1.3.1.</t>
  </si>
  <si>
    <t>1.3.2.</t>
  </si>
  <si>
    <t>Dobava i montaža čeličnih prelaznih komada.</t>
  </si>
  <si>
    <t>Ispiranje  cjevovoda vanjskog vodovoda.</t>
  </si>
  <si>
    <t>Dezinfekcija cjevovoda vanjskog vodovoda prema od strane ovlaštenog laboratorija.</t>
  </si>
  <si>
    <t>Ispitivanje zdrastvene ispravnosti vode prema Pravilniku o parametrima sukladnosti, metodama analize, monitoringu i planovima sigurnosti vode za ljudsku potrošnju te načinu vođenja registra pravnih osoba koje obavljaju djelatnost javne vodoopskrbe.</t>
  </si>
  <si>
    <t>Geodetsko iskolčenje trase projektiranog vodovoda, te izrada elaborata iskolčenja.</t>
  </si>
  <si>
    <t>Geodetsko snimanje cjevovoda, te izrada elaborata za unos cjevovoda u katastar podzemnih instalacija.</t>
  </si>
  <si>
    <t>2.1.1.</t>
  </si>
  <si>
    <t>2.1.2.</t>
  </si>
  <si>
    <t>2.2.1.</t>
  </si>
  <si>
    <t>2.2.1.1.</t>
  </si>
  <si>
    <t>2.2.1.2.</t>
  </si>
  <si>
    <t>DN 90 mm</t>
  </si>
  <si>
    <t>2.2.1.3.</t>
  </si>
  <si>
    <t>DN 110 mm</t>
  </si>
  <si>
    <t>2.2.1.4.</t>
  </si>
  <si>
    <t>2.2.2.</t>
  </si>
  <si>
    <t>2.2.2.1.</t>
  </si>
  <si>
    <t>2.2.2.2.</t>
  </si>
  <si>
    <t>2.2.2.3.</t>
  </si>
  <si>
    <t>2.2.3.</t>
  </si>
  <si>
    <t>2.2.3.1.</t>
  </si>
  <si>
    <t>2.2.3.2.</t>
  </si>
  <si>
    <t>2.2.3.3.</t>
  </si>
  <si>
    <t>2.2.4.</t>
  </si>
  <si>
    <t>2.2.4.1.</t>
  </si>
  <si>
    <t>DN 80</t>
  </si>
  <si>
    <t>2.2.4.2.</t>
  </si>
  <si>
    <t>DN 100</t>
  </si>
  <si>
    <t>2.2.4.3.</t>
  </si>
  <si>
    <t>2.2.5.</t>
  </si>
  <si>
    <t>2.2.6.</t>
  </si>
  <si>
    <t>Dobava i montaža vatrogasnog pribora u hidrantski ormarić.</t>
  </si>
  <si>
    <t>vatrogasno crijevo Ø52 dužine 15 m</t>
  </si>
  <si>
    <t>mlaznica sa zasunom Ø52</t>
  </si>
  <si>
    <t>ključ za nadzemni hidrant</t>
  </si>
  <si>
    <t>ključ ABC spojke</t>
  </si>
  <si>
    <t>2.3.1.</t>
  </si>
  <si>
    <t>2.3.2.</t>
  </si>
  <si>
    <t>3.1.1.</t>
  </si>
  <si>
    <t>3.1.1.1.</t>
  </si>
  <si>
    <t>3.1.2.</t>
  </si>
  <si>
    <t>3.1.3.</t>
  </si>
  <si>
    <t>3.1.4.</t>
  </si>
  <si>
    <t>3.1.5.</t>
  </si>
  <si>
    <t>3.1.7.</t>
  </si>
  <si>
    <t>Dobava i montaža RDS i KGF komada.</t>
  </si>
  <si>
    <t>Planiranje dna rova s odstupanjem +- 2,0 cm.</t>
  </si>
  <si>
    <t xml:space="preserve">šlic vel. 10x10 cm </t>
  </si>
  <si>
    <t>VODOVOD</t>
  </si>
  <si>
    <t>4.2.1.</t>
  </si>
  <si>
    <t>4.2.1.1.</t>
  </si>
  <si>
    <t>4.2.2.</t>
  </si>
  <si>
    <t>4.2.2.1.</t>
  </si>
  <si>
    <t>4.2.3.</t>
  </si>
  <si>
    <t>Dobava i montaža ravnih propusnih ventila sa slavinom za pražnjenje.</t>
  </si>
  <si>
    <t>ventil ø20 mm</t>
  </si>
  <si>
    <t>ventil ø25 mm</t>
  </si>
  <si>
    <t>4.2.4.</t>
  </si>
  <si>
    <t>Dobava i montaža ravnih propusnih ventila.</t>
  </si>
  <si>
    <t>4.2.5.</t>
  </si>
  <si>
    <t>Dobava i montaža podžbuknih ventila s ukrasnom rozetom i kapom ventila. Način spajanja ventila na cijevovod prema odabiru vrste vodovodnog materijala.</t>
  </si>
  <si>
    <t>ventil ø15 mm</t>
  </si>
  <si>
    <t>4.2.6.</t>
  </si>
  <si>
    <t>4.2.7.</t>
  </si>
  <si>
    <t>4.2.8.</t>
  </si>
  <si>
    <t>4.2.9.</t>
  </si>
  <si>
    <t>4.2.10.</t>
  </si>
  <si>
    <t>4.2.11.</t>
  </si>
  <si>
    <t>Izvedba protupožarnog brtvljenja na prolazu plastična cijevi (d20-d40) za sanitarnu vodu kroz betonski strop na granici požarnog sektora.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</si>
  <si>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4.2.12.</t>
  </si>
  <si>
    <t>DN 63 mm</t>
  </si>
  <si>
    <t>4.2.13.</t>
  </si>
  <si>
    <t>4.2.14.</t>
  </si>
  <si>
    <t>4.2.14.1.</t>
  </si>
  <si>
    <t>4.2.14.2.</t>
  </si>
  <si>
    <t>4.2.15.</t>
  </si>
  <si>
    <t>cijevi ø50 mm</t>
  </si>
  <si>
    <t>cijevi ø80 mm</t>
  </si>
  <si>
    <t>4.2.16.</t>
  </si>
  <si>
    <t>4.2.16.1.</t>
  </si>
  <si>
    <t>za pocinčanu cijevi ø80 mm</t>
  </si>
  <si>
    <t>4.2.17.</t>
  </si>
  <si>
    <t>Dobava i montaža hidrantskog ormarića s punim vratima, veličina ormarića 500x500x140 mm sa oznakom za hidrant, komplet sa opremom, hidrantskim ventilom ø52 mm, crijevom ø52 dužine 15 metara  i mlaznicom sa ventilom i zasunom ø52.</t>
  </si>
  <si>
    <t>4.2.18.</t>
  </si>
  <si>
    <t>4.2.19.</t>
  </si>
  <si>
    <t>4.2.20.</t>
  </si>
  <si>
    <t>4.2.21.</t>
  </si>
  <si>
    <t>4.2.22.</t>
  </si>
  <si>
    <t>4.2.23.</t>
  </si>
  <si>
    <t>Funkcionalno ispitivanje unutrašnje hidrantske mreže, od strane nadležne ustanove koja će o tome izdati nalaz.</t>
  </si>
  <si>
    <t>KANALIZACIJA</t>
  </si>
  <si>
    <t>4.3.1.</t>
  </si>
  <si>
    <t>cijev DN 110</t>
  </si>
  <si>
    <t>4.3.1.2.</t>
  </si>
  <si>
    <t>4.3.1.3.</t>
  </si>
  <si>
    <t>4.3.2.</t>
  </si>
  <si>
    <t>4.3.2.1.</t>
  </si>
  <si>
    <t>cijev DN 50</t>
  </si>
  <si>
    <t>4.3.2.2.</t>
  </si>
  <si>
    <t>4.3.3.</t>
  </si>
  <si>
    <t>4.3.3.1.</t>
  </si>
  <si>
    <t>4.3.4.</t>
  </si>
  <si>
    <t>4.3.5.</t>
  </si>
  <si>
    <t>4.3.5.1.</t>
  </si>
  <si>
    <t>4.3.5.2.</t>
  </si>
  <si>
    <t>4.3.6.</t>
  </si>
  <si>
    <t>Dobava i montaža odzračnih kapa za vertikale.</t>
  </si>
  <si>
    <t>4.3.7.</t>
  </si>
  <si>
    <t xml:space="preserve">Dobava i montaža inox vratašca sa bravicom na zaključavanje, okvir i vratašca se ugrađuju na mjestu revizija veličine 20x30 cm. </t>
  </si>
  <si>
    <t>4.3.8.</t>
  </si>
  <si>
    <t>Dobava i ugradnja prolaznog podnog sifona sa mogućnošću pričvršćivanja na hidroizolaciju.</t>
  </si>
  <si>
    <t>4.3.9.</t>
  </si>
  <si>
    <t>4.3.10.</t>
  </si>
  <si>
    <t>Dobava i montaža inox konzola, šina sa raznim ovjesnim materijalom (matice, vijci, navojne šipke, gumene obujmice i slično) za montažu cijevi.</t>
  </si>
  <si>
    <t>matice</t>
  </si>
  <si>
    <t>vijci</t>
  </si>
  <si>
    <t>navojne šipke</t>
  </si>
  <si>
    <t>gumene obujmice</t>
  </si>
  <si>
    <t>4.3.11.</t>
  </si>
  <si>
    <t>Izvedba protupožarnog brtvljenja na prolazu plastična cijevi (d50-d110) za kanalizaciju kroz betonski strop na granici požarnog sektora i protupožarne obujmice. Protupožarno brtvljenje izvesti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komplet do potpune funkcionalnosti.</t>
  </si>
  <si>
    <t>SANITARIJE</t>
  </si>
  <si>
    <t>4.4.1.</t>
  </si>
  <si>
    <t xml:space="preserve">kitanje antibakterijskim, vodootpornim  kitom </t>
  </si>
  <si>
    <t>4.4.2.</t>
  </si>
  <si>
    <t>čepom i lanćićem</t>
  </si>
  <si>
    <t>4.4.3.</t>
  </si>
  <si>
    <t>4.4.4.</t>
  </si>
  <si>
    <t>4.4.5.</t>
  </si>
  <si>
    <t>4.4.6.</t>
  </si>
  <si>
    <t>Dobava i montaža sanitarnog pribora.</t>
  </si>
  <si>
    <t>4.4.6.1.</t>
  </si>
  <si>
    <t>kutija za WC papir u listićima sa pričvrsnim, brtvenim i spojnim materijalom potrebnim za ugradnju</t>
  </si>
  <si>
    <t>4.4.6.2.</t>
  </si>
  <si>
    <t>zidni držač i WC četka sa pričvrsnim, brtvenim i spojnim materijalom potrebnim za ugradnju</t>
  </si>
  <si>
    <t>zidni držač i senzorska posuda za tekući sapun sa pričvrsnim, brtvenim i spojnim materijalom potrebnim za ugradnju</t>
  </si>
  <si>
    <t>kutija za papirnate ručnike sa pričvrsnim, brtvenim i spojnim materijalom potrebnim za ugradnju</t>
  </si>
  <si>
    <t>kutija za vrećice - za otpadne uloške</t>
  </si>
  <si>
    <t>4.4.7.</t>
  </si>
  <si>
    <t>4.4.8.</t>
  </si>
  <si>
    <r>
      <t>m</t>
    </r>
    <r>
      <rPr>
        <vertAlign val="superscript"/>
        <sz val="10"/>
        <rFont val="Arial"/>
        <family val="2"/>
        <charset val="238"/>
      </rPr>
      <t>2</t>
    </r>
  </si>
  <si>
    <t>III.2.</t>
  </si>
  <si>
    <t>RADIJATORSKO GRIJANJE</t>
  </si>
  <si>
    <t>Zaštitna plastična rozeta, bijela, dvostruka</t>
  </si>
  <si>
    <t>R15</t>
  </si>
  <si>
    <t xml:space="preserve">Komplet čepova za radijatore </t>
  </si>
  <si>
    <t>Debljina izolacije 13 mm.</t>
  </si>
  <si>
    <t>Protupožarno brtvljenje trajno elastičnim vatrootpornim kitom F90  na mjestima prodora iz jednog požarnog sektora u drugi.</t>
  </si>
  <si>
    <t>Sav potrošni materijal potreban za montažu cjevovoda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</si>
  <si>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Puštanje sustava u pogon, te poduka osoblja u rukovanju instalacijom</t>
  </si>
  <si>
    <t>Prijevoz naprijed specificirane opreme, materijala i alata na gradilište te povrat alata i eventualno preostalog materijala na skladište izvođača</t>
  </si>
  <si>
    <t>DN 65</t>
  </si>
  <si>
    <t>PVC cijev za odvod kondenzata</t>
  </si>
  <si>
    <t>Stavka obuhvaća  PVC za odvod kondenzata sa unutrašnjih rashladnih jedinica do spoja na sifone lavaboa u sanitarnim prostorijama odnosno oborinskim vertikalama. U cijeni sav potreban dodatni materijal potreban za kompletnu ugradnju i spajanje cijevi.</t>
  </si>
  <si>
    <t>Obračun po metru.</t>
  </si>
  <si>
    <t>Ø 20</t>
  </si>
  <si>
    <t>Ø 25</t>
  </si>
  <si>
    <t>Ø 32</t>
  </si>
  <si>
    <t>Debljina izolacije 9 mm.</t>
  </si>
  <si>
    <t>Sifon sa nepovratnom kuglicom</t>
  </si>
  <si>
    <t>Stavka obuhvaća sifon s nepovratnom kuglicom za sifoniranje odvodnje kondenzata prilikom spajanja na sifon sanitarija ili na vertikale oborinske odvodnje.</t>
  </si>
  <si>
    <t>Zajedničke tehničke karakteristike sustava:</t>
  </si>
  <si>
    <t>Hlađenje:</t>
  </si>
  <si>
    <t>Grijanje:</t>
  </si>
  <si>
    <t>Oznaka energetske učinkovitosti: A++</t>
  </si>
  <si>
    <t>Nivo zvučnog tlaka: grijanje: 31 - 43 dBA</t>
  </si>
  <si>
    <t>Nivo zvučne snage: grijanje: 58 dB(A)</t>
  </si>
  <si>
    <t>Težina: 14,5 kg</t>
  </si>
  <si>
    <t>Boja kućišta: bijela</t>
  </si>
  <si>
    <t>Nivo zvučnog tlaka: grijanje: 49 dBA</t>
  </si>
  <si>
    <t>Predizolirane bakrene cijevi  za freonsku instalaciju plinske i  tekuće faze namijenjene za rashladni medij R-410A. U kompletu sa spojnicama i koljenima, spojnim i pričvrsnim materijalom. Cijevi moraju biti odmašćene, očišćene i osušene prije ugradnje.</t>
  </si>
  <si>
    <t>d 6,4/12,7</t>
  </si>
  <si>
    <t>Klimakomora sustava KK1 slijedećih tehničkih karakteristika:</t>
  </si>
  <si>
    <t>Kada</t>
  </si>
  <si>
    <t>Motor</t>
  </si>
  <si>
    <t>Obračun po metru dužnom., slijedećih dimenzija:</t>
  </si>
  <si>
    <t>do Ø125           s = 0,6 mm</t>
  </si>
  <si>
    <t>Ø140 - Ø250    s = 0,75 mm</t>
  </si>
  <si>
    <t>Ø280 - Ø500    s = 0,88 mm</t>
  </si>
  <si>
    <t>Ø500 - Ø1000  s = 1,00 mm</t>
  </si>
  <si>
    <t>dimenzije:</t>
  </si>
  <si>
    <t>Ø150</t>
  </si>
  <si>
    <t>Ø200</t>
  </si>
  <si>
    <t>Zaštitna mrežica za ugradnju u okrugli kanal</t>
  </si>
  <si>
    <t>Dinamika izvođenja radova mora se prilagoditi roku za završetak radova.</t>
  </si>
  <si>
    <t>Prilikom izrade ponude, ponuditelj mora provjeriti rokove dobave materijala i opreme, da bi radove dovršio u ugovorenom roku bez kašnjenja uzrokovanih rokovima isporuke.</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</si>
  <si>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 pravilima struke,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</si>
  <si>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 xml:space="preserve">Prilikom odabira i isporuke rasvjetnih tijela uz  svaku stavku opreme potrebno je predvidjeti dobavu, montažu,  spajanje i funkcionalno ispitivanje. U cijenu uračunati sitni montažni materijal, te ostali potrebni pribor i odgovarajuće ateste. Na svu opremu ponuđač mora dati jamstvo u roku od najmanje 2 godine. U slučaju dobave opreme drugih proizvođača, ona mora zadovoljavati tehničke karakteristike predložene opreme. Kriterij za jednakovrijednost: tehničke karakteristike ponuđene svjetiljke moraju biti jednake ili bolje od onih predviđenih proizvodom. </t>
  </si>
  <si>
    <t>Svi radovi moraju se izvoditi sa stručno osposobljenom radnom snagom za svaku vrstu radova. Nadzorni inženjer ima pravo tražiti da se neodgovarajuća stručna radna snaga zamijeni, što obvezuje izvođača radova da to učini.</t>
  </si>
  <si>
    <t>U slučaju da izvođač radova izvede pojedine radove čiji kvalitet ne zadovoljava kvalitet predviđen projektom, dužan je o svom trošku iste radove ukloniti i ponovno izvesti onako kako je predviđeno projektom.</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</si>
  <si>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</si>
  <si>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</si>
  <si>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Ponuditelji su dužni prije podnošenja ponude temeljito pregledati projektnu dokumentaciju i procijeniti sve činjenice koje utječu na cijenu, kvalitetu i rok završetka radova, budući se naknadni prigovori i zahtjevi za povećanje cijene radi nepoznavanja ili nedovoljnog poznavanja građevine i projektne dokumentacije neće razmatrati.</t>
  </si>
  <si>
    <t>Prije početka radova izvođač radova dužan je u skladu s važećim propisima označiti i osigurati gradilište.</t>
  </si>
  <si>
    <t>Sve stavke troškovnika moraju su količinski kontrolirati prije narudžbe.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</si>
  <si>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</si>
  <si>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</si>
  <si>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Svim stavkama razvodnih ploča - razdjelnika obuhvaćena je izrada izvedbenih shema razdjelnika, dimenzionih shema i mjernih skica s rasporedom opreme u razdjelniku i na vratima, montaža razdjelnika na mjesto ugradnje, spajanje svih kabela na stezaljke u razdjelniku, označavanje svih kabela trajno čitljivim natpisnim pločicama, uvodnice za ulaz kabela, stezaljke, sabirnice, oznake, natpisne pločice, unutarnje ožičenje razdjelnika, označavanje svih elemenata prema jednopolnoj shemi izvedenog stanja, izrada i postavljanje u razdjelnik jednopolne sheme izvedenog stanja, izjava o sukladnosti i ispitni protokol u skladu s propisima, oznaka sukladnosti, oznaka sustava zaštite</t>
  </si>
  <si>
    <t>Obveza izvođača je izrada radioničke dokumentacije sa smještajem elemenata u instalacijske kutije.</t>
  </si>
  <si>
    <t>Pribor mora biti istog tipa za sve vrste instalacija.</t>
  </si>
  <si>
    <t>sitni spojni materijal - P/F vodiči raznih presjeka i bolja, stopice, kabelski završetci, uvodnice, oznake vodiča, vezice, redne stezaljke i drugo</t>
  </si>
  <si>
    <t>izrada ormara</t>
  </si>
  <si>
    <t>funkcijsko ispitivanje ormara</t>
  </si>
  <si>
    <t>KABELI, INSTALACIJSKI PRIBOR, UTIČNICE I OPREMA</t>
  </si>
  <si>
    <t>Dobava, ugradnja i montaža instalacijskih cijevi, kabelskih polica, kanala i kanalica, kmpl. s priborom za ovjes i montažu:</t>
  </si>
  <si>
    <t>perforiranih kabelskih polica kmpl. sa spojnim elementima, nosačima i poklopcima:</t>
  </si>
  <si>
    <t>PK200</t>
  </si>
  <si>
    <t>PK100</t>
  </si>
  <si>
    <t>Instalacijske  cijevi:</t>
  </si>
  <si>
    <t>BUŽIR  cijev d=25mm</t>
  </si>
  <si>
    <t>BUŽIR  cijev d=32mm</t>
  </si>
  <si>
    <t>BUŽIR  cijev d=40mm</t>
  </si>
  <si>
    <t>Dobava i montaža instalacijskih i razvodnih kutija:</t>
  </si>
  <si>
    <t>instalacijska P/Ž kutija Ø80mm</t>
  </si>
  <si>
    <t>Izvedba i spajanje priključaka za trošila u stalnom spoju (stropni/ zidni ventilo-konvektori,hidrobox)</t>
  </si>
  <si>
    <t>- trofazni izvod za priključak trošila u stalnom spoju</t>
  </si>
  <si>
    <t>- jednofazni izvod za priključak trošila u stalnom spoju</t>
  </si>
  <si>
    <t>Dobava, polaganje (provlačenje) i spajanje kabela i vodiča:</t>
  </si>
  <si>
    <t>Tipkalo za iskapčanje u nuždi, kmpl. sa montažom i kabliranjem</t>
  </si>
  <si>
    <t>utičnica šuko jednofazna 16A P/Ž sa zaštitnim poklopcem</t>
  </si>
  <si>
    <t xml:space="preserve">ELEKTROINSTALACIJE UKUPNO </t>
  </si>
  <si>
    <t>UKUPNO II.1. PRIPREMNI RADOVI:</t>
  </si>
  <si>
    <t>UKUPNO II.2. ZEMLJANI RADOVI:</t>
  </si>
  <si>
    <t>UKUPNO II.3. KOLNIČKA KONSTRUKCIJA:</t>
  </si>
  <si>
    <t>SUSTAV ZA DOJAVU POŽARA</t>
  </si>
  <si>
    <t>Sve radove potrebno je izvesti u potpunosti prema  glavnom i izvedbenom projektu, troškovniku, svim važećim tehničkim propisima, hrvatskim normama, uputama proizvođača opreme i pravilima struke.</t>
  </si>
  <si>
    <t>- u stavku je uključeno ispitivanje ožičenja, programiranje i puštanje u rad, izrada projektne dokumentacije izvedenog stanja, ispitivanje sustava od ovlaštene organizacije, obuka korisnika i primopredaja sustava uz sudjelovanje na tehničkom pregledu objekta  i svi ostali radovi potrebni za osiguranje potpune funkcionalnosti sustava</t>
  </si>
  <si>
    <r>
      <rPr>
        <b/>
        <sz val="10"/>
        <rFont val="Arial"/>
        <family val="2"/>
        <charset val="238"/>
      </rPr>
      <t xml:space="preserve">CENTRALA SUSTAVA ZA ODIMLJAVANJE
</t>
    </r>
    <r>
      <rPr>
        <sz val="10"/>
        <rFont val="Arial"/>
        <family val="2"/>
        <charset val="238"/>
      </rPr>
      <t>Dobava i isporuka centrale sustava za odimljavanje, centrala mora biti pripremljena za maksimalnu struju 8A, s mogućnosti prihvata jedne linije ručnih tipkala ili signala za odimljavanje,  2 linije/5 grupa motora za odimljavanje, te opremljena s beznaponskim kontaktima kojima svoja stanja prenosti sustavu za upravljanje opasnostima, senzorom za kišu, tipkalom za provjetravanje kao i baterijskim napajanjem odgovarajućeg kapaciteta.</t>
    </r>
  </si>
  <si>
    <r>
      <t xml:space="preserve">TIPKALO ZA ODIMLJAVANJE
</t>
    </r>
    <r>
      <rPr>
        <sz val="10"/>
        <rFont val="Arial"/>
        <family val="2"/>
        <charset val="238"/>
      </rPr>
      <t>Dobava i isporuka tipkala za odimljavanje
- komunikacijski protokol prilagođen centrali sustava za odimljavanje,
- opremljeno s LE diodama za operativnu pripravnost i grešku,
- opremljeno s tipkalom za pokretanje i resetiranje
- aluminijsko kućište narandžaste boje</t>
    </r>
  </si>
  <si>
    <t>TIP: JEB-H(St)H FE180 E30-E90 2x2x0,8mm</t>
  </si>
  <si>
    <t>TIP: JEB-H(St)H FE180 E30-E90 4x2x0,8mm</t>
  </si>
  <si>
    <t>Tip: NHXH FE180/E30 3X1,5mm²</t>
  </si>
  <si>
    <t>Tip: NHXH FE180/E30 3X2,5mm²</t>
  </si>
  <si>
    <r>
      <rPr>
        <b/>
        <sz val="10"/>
        <rFont val="Arial"/>
        <family val="2"/>
        <charset val="238"/>
      </rPr>
      <t>INSTALACIJSKE CIJEVI</t>
    </r>
    <r>
      <rPr>
        <sz val="10"/>
        <rFont val="Arial"/>
        <family val="2"/>
        <charset val="238"/>
      </rPr>
      <t xml:space="preserve">
Dobava, isporuka, polaganje i označavanje plastičnih instalacijskih savitljivih cijevi, sa svim potrebnim priborom sljedećih karakteristika:
-  plastična rebrasta savitljiva cijev za podžbuknu ugradnju promjera 25mm, komplet sa svim za to potrebnim materijalima za spajanje, nastavcima, nosačima, vijcima i sl.
- komplet sa svim za to potrebnim instalacijskim materijalom, polaganje, spajanje, označavanje i sl.
</t>
    </r>
  </si>
  <si>
    <t>UVODNE NAPOMENE:</t>
  </si>
  <si>
    <t>TIPOVI OSTAKLJENJA</t>
  </si>
  <si>
    <t>POVRŠINSKA ZAŠTITA</t>
  </si>
  <si>
    <t>UGRADNJA</t>
  </si>
  <si>
    <t>Preklapanje svih izolacionih folija (najmanje 100 mm) izvesti na objektu uz mehaničko učvršćenje i potrebnu toplinsku izolaciju.
Izvoditelj radova obavezan je ispravno izabrati sve izolacijske materijale na unutarnjoj i vanjskoj strani fasade i to biti u stanju dokazati.</t>
  </si>
  <si>
    <t>U slučaju RAL ugradnje s ekspanzijskim trakama, bočno i s gornje strane izvesti multifunkcionalnom eksp. trakom, iznutra dodatno zabrtviti akrilnom parnom branom.
S donje strane izvana koristiti  vodonepropusnu butilnu foliju, iznutra foliju parnu branu.</t>
  </si>
  <si>
    <t xml:space="preserve">U cijeni stavke uključiti komplet sav potreban rad i materijal prema opisu u troškovniku, kao i sve dodatne radove i materijale potrebne da se izradi kompletna fasada kao oblikovna i funkcionalna cjelina.
Svi spojni limovi, opšavi, tolinske izolacije, hidroizolacije i parne brane koje se prema pravilima struke ugrađuju, sastavni su dio ove stavke. </t>
  </si>
  <si>
    <t>Potrebna dokumentacija koju će izvođač radova priložiti u cilju dokazivanja svojstava dijelova sistema i gotovih stavki određenih projektom i ovim troškovnikom (osim potrebnih karakteristika svakog sistema posebno):
-  Izjava o svojstvima, u skladu sa Zakonom o građevinskim proizvodima 
   (NN 76/13, 30/14) i klasifikacijskom normom HRN EN 14351-1 ili jednakovrijedno __________________ (prozori i vrata)
-  Izvještaj o razredbi otpornosti na požar, HRN EN 13501-2 ili jednakovrijedno __________________.
- prema potrebi:
  Proračune koeficijenta prolaza topline profila Uf i ukupnog koeficijenta 
  prolaza topline Ucw, u skladu s EN ISO 10077-2 ili jednakovrijedno __________________.
  Statički proračuni profila i stakla</t>
  </si>
  <si>
    <t>PROTUDIMNE KARAKTERISTIKE VRATA, Sm</t>
  </si>
  <si>
    <t>Vrata moraju ograničiti stupanj prolaznosti dima kroz vrata u slijedećim iznosima:
- jednokrilna vrata: ≤ 20m3/h
- dvokrilna vrata:    ≤ 30m3/h
Vrata moraju biti klasificirana i ispitana u skladu sa slijedećim normama:
HRN EN 13501-2:2010 - Razredba građevnih proizvoda i građevnih elemenata 
                                     prema ponašanju u požaru -- 2. dio: Razredba prema 
                                     rezultatima ispitivanja otpornosti na požar, 
                                     isključujući  ventilaciju (EN 13501-2:2007+A1:2009)  ili jednakovrijedno __________________.
HRN EN 1634-1:2008 - Ispitivanje otpornosti na požar i kontrolu dima vrata, 
                                  roleta i prozora koji se mogu otvarati i elemenata 
                                  zgrade --1.dio:
                                  ispitivanje otpornosti na požar vrata, elemenata za  
                                  zatvaranje i  prozora koji se mogu otvarati (EN 1634-
                                  1:2008)  ili jednakovrijedno __________________.
HRN EN 1634-3:2008 – Ispitivanje otpornosti vrata i sklopova za zatvaranje 
                                   otvora na požar -- 3. dio: Protudimna vrata i zatvarači 
                                  za otvore 
                                  (EN 1634-3:2004+AC:2006)« -  klasa Sm (pri 200ºC) ili jednakovrijedno __________________
HRN EN 14600:2008 – Vrata i otvarajući prozori s otpornošću na požar i/ili  
                                  kontrolom propusnosti dima -- Zahtjevi i razredba (EN
                                 14600:2005) - klasa C5 (200000 ciklusa samozatvaranja) ili jednakovrijedno __________________
Vrata obavezno sadrže spuštajuću brtvu s donje strane krila, koja se zatvaranjem krila automatski spusti i zabrtvi prostor između krila i praga, ostale brtve od teško zapaljivog materijala.
Maksimalne dimenzije krila se kreću u granicama ca 1400 mm x 3000 mm, tj. u skladu s uvjetima direktne primjene propisanim Izvještajem o razredbi.
Moguća izvedba protuprovalnosti do klase RC 2 (HRN EN 1670 ili jednakovrijedno __________________), te ugradnja panik okova (HRN EN 1125 ili jednakovrijedno __________________ i HRN EN 179 ili jednakovrijedno __________________).</t>
  </si>
  <si>
    <t>PANIK OKOV na evakuacijskim vratima, puna panika, prema HRN EN 1125 ili jednakovrijedno __________________:
"B" funkcija - s vanjske strane kvaka ili fiksni rukohvat, s unutarnje panik letva; vrata su prohodna u oba smjera dok su otključana, zaključana su prohodna samo u smjeru evakuacije.
"E" funkcija - s vanjske strane kvaka ili fiksni rukohvat, s unutarnje panik letva. Izvana prema unutra moguć prolaz samo s ključem. 
Djelomična panika, HRN EN 179 ili jednakovrijedno __________________, za poznate korisnike - "B" i "E" funkcije, umjesto panik letve s unutarnje strane, tj. u smjeru evakuacije kvaka.</t>
  </si>
  <si>
    <t>PP VRATA I FIKSNE STIJENE, EI2 30-C</t>
  </si>
  <si>
    <t>Potrebne karakteristike protupožarnog sistema klase EI2 30-C-Sm:
- tražena vatrootpornost, 30 min, HRN EN 13501 ili jednakovrijedno __________________:   
- max. dim. krila:           1400x3000 mm (230 kg)
- dimopropusnost:          ≤ 20 m3/h (jednokrilna) / 30 (dvokrilna)
- preporučena visina stijene sa vratima i nadsvjetlom:  4000 mm
- debljina protupožarnog stakla /panela do 60 mm.    
- materijal za brtvljenje,  HRN EN 13501-1 ili jednakovrijedno __________________, B1 
- mehanička trajnost,     HRN EN 14600 (HRN EN 1191) ili jednakovrijedno __________________:  klasa 5 (200000 ciklusa)</t>
  </si>
  <si>
    <t>Jednokrilna vrata u funkciji odimljavanja i evakuacije moraju sadržavati:
-Hidraulični zatvarač  za jednokrilna vrata
-Elektromotor s polugom za otvaranje jednog krila vrata, 24V DC, 1.4 A, EV1. 
 Navedeni elektromotor postiže otvaranje od 90°.
-Konzola za montažu 
-Samozaključavajuća panik brava za1-krilna evakuacijska zaokretna vrata sa  
 mogučnošću automatskog otvaranja vratnih krila i spojem na VDC:
 Tehničke karakterisitke:
 izrez za kruškasti cilindar,
- napajanje 24 V DC / 60 mA
- izbačaj glavnog zasuna 20 mm 
- pomoćni križni zasuni
- prema EN 179, EN 1125  ili jednakovrijedno __________________
- za evakuacijske izlaze
- radna temperatura -20° do +60°
- 9 mm prihvat kvake sa rascjepom
- načini rada: sigurnosno zaključano, privremeno otvoreno, noćni rad, otvoreno 
- za protupožarna vrata, 
- mehaničko samozaključavanje
- povratni signal statusa brave</t>
  </si>
  <si>
    <t>PP VRATA I FIKSNE STIJENE, klasa EI90 - C</t>
  </si>
  <si>
    <t xml:space="preserve">Izrada, dobava i ugradnja protupožarnih vrata i fiksnih stijena, klasa EI 90, u sistemu čeličnih profila s prekidom toplinskog mosta, ugradbene dubine 70 mm. Profil ima vidljivu širinu dovratnika 25-70 mm, Krilo je poravnato sa štokom u zatvorenom položaju, fuga 4-7 mm.
Protupožarnost prema HRN EN 13501-2 ili jednakovrijedno __________________, obuhvaća zaštitu od plamena i prolaza topline u roku od 90 min. Sistem je ispitan u skladu s normom HRN EN 1364 ili jednakovrijedno __________________ (fiksni elementi) i HRN EN 1634 ili jednakovrijedno __________________ (otvarajući elementi).
Profili ove serije su čelični profili s prekinutim toplinskim mostom. Prekid toplinskog mosta osiguran je poliamidnim izolatorom, koji dijeli profil na unutarnji i vanjski pojas. Unutrašnjost profila ispunjena je kompaktnom protupožarnom keramičkom masom. Protupožarno jednostruko staklo je višeslojno, u klasi EI2 90. U prostor između stakla i profila ugrađuje se ekspandirajući laminat koji u slučaju požara nabubri i zabrtvi taj dio konstrukcije. Brtvljenje između krila i štoka osigurano je pomoću 2 protupožarne trostrane brtve u klasi negorivosti, u skladu s HRN EN 13501-1 ili jednakovrijedno __________________. Vrata visine krila iznad 2500 mm sadrže tzv. bimetalnu zaporku, koja služi za dodatno zabravljivanje krila u slučaju požara.
U seriju mora biti moguća ugradnja različitih vrsta antipanik okova (HRN EN 1125 ili jednakovrijedno __________________ i 179 ili jednakovrijedno __________________), elektro-brave, automatskog upravljanja, vrata u funkciji odimljavanja, hidrauličnog zatvarača prema HRN EN 1154:2008 ili jednakovrijedno __________________, sistemskog redosljednika zatvaranja kod dvokrilnih vrata... </t>
  </si>
  <si>
    <t>Potrebne karakteristike protupožarnog sistema klasa EI 90-C:
- tražena vatrootpornost 90 min, HRN EN 13501-2 ili jednakovrijedno __________________
- dimopropusnost:          ≤ 20 m3/h (jednokrilna) / 30 (dvokrilna)
- debljina protupožarnog stakla do 54 mm / panela 49 mm.
- max. atestirane dimenzije jednokrilna vrata 1400x2500 mm,
  dvokrilna 2600x2500 mm, fiksne stijene do visine 4000 mm, s hor. prečkom
- max. masa krila s tri panta do 350 kg
- materijal za brtvljenje     HRN EN 13501-1 ili jednakovrijedno __________________, B1
- mehanička trajnost,       HRN EN 14600 (HRN EN 1191) ili jednakovrijedno __________________   klasa 5 (200000 ciklusa)</t>
  </si>
  <si>
    <t>Protupožarno staklo za ugradnju u izo paket, višeslojno, u skladu s Izvještajem o razredbi otpornosti na požar, važećim u RH.
Sve promjene tipa i dimenzija stakla unutar područja direktne primjene uskladiti s Izvještajem o razredbi i EN 1634-1 ili jednakovrijedno __________________; prema potrebi unutar područja proširene primjene obuhvaćene EN 15269-4:2014 ili jednakovrijedno __________________.</t>
  </si>
  <si>
    <t>Ugradnju prozora izvesti u skladu s radioničkim nacrtima, izrađenim od strane izvođača radova, ovjerenim od strane glavnog projektanta, a koji u moraju obuhvaćati slijedeće elemente ugradnje prozora (RAL smjernice):
- ugradnju prozora na pravilnu liniju izoterme kod koje nema kondenzata na unutarnjoj stijenki stakla/profila 
- ugradnju prozora na sistemski bazni profil - nema toplinskog mosta
- paronepropusnost spoja sa zidom s unutarnje strane i vodonepropusnost/paropropusnost s  vanjske
- odgovarajuću širinu bočne fuge između štoka i zida širine  
- ugradnju stakla s okvirom u skladu sa zahtjevima zaštite od buke</t>
  </si>
  <si>
    <t xml:space="preserve">Izrada, dobava i ugradnja protupožarnih vrata i fiksnih stijena, klasa EI30, u sistemu čeličnih profila s prekidom toplinskog mosta, ugradbene dubine 60 mm. Profil ima vidljivu širinu dovratnika 25-70 mm, Krilo je poravnato sa štokom u zatvorenom položaju, fuga 5 mm.
Klasifikacija prema HRN EN 13501-2 ili jednakovrijedno __________________, obuhvaća zaštitu od plamena i prolaza topline u roku od min. 30 min. te sposobnost samozatvaranja.
Profili ove serije su čelični profili s prekinutim toplinskim mostom. Prekid toplinskog mosta osiguran je poliamidnim izolatorom, koji dijeli profil na unutarnji i vanjski pojas.
Protupožarno jednostruko staklo je višeslojno, u klasi EI30. U prostor između stakla i profila ugrađuje se ekspandirajući laminat koji u slučaju požara nabubri i zabrtvi taj dio konstrukcije. Brtvljenje između krila i štoka osigurano je pomoću 2 protupožarne trostrane brtve u klasi negorivosti, u skladu s HRN EN 13501-1 ili jednakovrijedno __________________. Vrata visine krila iznad 2500 mm sadrže tzv. bimetalnu zaporku, koja služi za dodatno zabravljivanje krila u slučaju požara.
Vrata sadrže hidraulički zatvarač, HRN EN 1154 ili jednakovrijedno __________________.
U seriju mora biti moguća ugradnja različitih vrsta antipanik okova (HRN EN 1125 i 179 ili jednakovrijedno __________________), elektro-brave, vrata u funkciji odimljavanja, kao i automatskog upravljanja. </t>
  </si>
  <si>
    <t>Čelične profile protupožarnih stavki zaštititi u skladu s HRN EN 12944 ili jednakovrijedno ___________________.
Boja RAL 9005 ili prema izboru projektanta.
Preporuka je koristiti sistem temeljnom obradom vrućim cinčanjem, završna prema izboru projektanta.</t>
  </si>
  <si>
    <t>Izrada, dobava i ugradnja stavki s otpornošću na požar i dim u sistemu čeličnih profila s prekidom i bez prekida toplinskog mosta. Materijal čelika je u kvaliteti HRN EN 10025-2:2007 ili jednakovrijedno __________________, S235JR; toplo valjani proizvodi od konstrukcijskih čelika; HRN EN 10346:2009 ili jednakovrijedno __________________; čelični plosnati proizvodi s prevlakom nanesenom kontinuiranim vrućim uranjanjem. 
Protupožarna fasada mora zadovoljiti opće zahtjeve "Tehničkog propisa o racionalnoj uporabi energije i toplinskoj zaštiti u zgradama" (NN 128/15, 70/18, 73/18, 86/18).
Sastavni dio podloga za izradu ponude čeličnih stavki čine sheme iz projekta i troškovnički opisi, a sastavni dio podloga za izradu, dobavu i ugradnju samih stavki čine radionički nacrti izrađeni od strane izvođača, ovjereni od strane glavnog projektanta. Radionički nacrti moraju sadržavati i detalje spojeva stavki vanjske bravarije na nosivu konstrukciju objekta i njezinu ovojnicu. Prema potrebi, od strane statičara provjeriti dimenzije profila stavki i debljine stakla.
Opšave i izolacijske radove na priključcima stavki na nosivu konstrukciju uključiti u troškove.
Stavke u svemu izraditi u skladu s važećim Pravilnikom o otpornosti na požar i drugim zahtjevima koje građevine moraju zadovoljiti u slučaju požara, NN 29/13; Izvještajem o razredbi otpornosti na požar; izuzetno u skladu s Proširenom primjenom rezultata ispitivanja, HRN EN 15269-5 ili jednakovrijedno __________________.
Smjer otvaranja mora biti u skladu s HRN EN 12519 ili jednakovrijedno __________________.</t>
  </si>
  <si>
    <t>Predvidjeti sve komplet ugrađeno, pregradna stijena, vrata, nosive i spojne elemente, okove kvake, odbojnike.
Pozicija se radi bez nadvoja, osim u slučaju da zbog tehničkih razloga to nije izvedivo.</t>
  </si>
  <si>
    <t>Sve u kompletu sa svim potrebnim materijalom, standardnim okovom, brtvljenjem, pokrovnim lajsnama, završnim fazonskim komadima i radioničkom dokumentacijom koju izrađuje izvođač, a ovjerava projektant.</t>
  </si>
  <si>
    <t>Sve u kompletu sa svim potrebnim materijalom, završnim fazonskim komadima i radioničkom dokumentacijom koju izrađuje izvođač, a ovjerava projektant.</t>
  </si>
  <si>
    <t>I.14.3.</t>
  </si>
  <si>
    <t>I.14.4.</t>
  </si>
  <si>
    <t>I.14.5.</t>
  </si>
  <si>
    <t>I.14.6.</t>
  </si>
  <si>
    <t>Sve u kompletu sa svim potrebnim materijalom, okovom, brtvljenjem, pokrovnim lajsnama, završnim fazonskim komadima i radioničkom dokumentacijom koju izrađuje izvođač, a ovjerava projektant.</t>
  </si>
  <si>
    <t>I.15.2.</t>
  </si>
  <si>
    <t>I.15.3.</t>
  </si>
  <si>
    <t>Potrebne elemente ugradnje i sidrenja uključiti u cijenu.</t>
  </si>
  <si>
    <t>UKUPNO I.4. BETONSKI I ARMIRANOBETONSKI RADOVI</t>
  </si>
  <si>
    <t xml:space="preserve">Probijanje manjih otvora i udubina u zidovima radi eventualne naknadne ugradbe opreme ili cijevi instalacija. Štemanje se vrši sa pravilnim strojnim rezanjem stranica. </t>
  </si>
  <si>
    <t>Presjek usjeka max 10x5 cm a veličina otvora cca 30/30 cm</t>
  </si>
  <si>
    <t>Stavka obuhvaća sve radove na rezanju, transport i odlaganje materijala na deponiju te sve troškove i naknade za odlaganje.</t>
  </si>
  <si>
    <t>a) usjeci</t>
  </si>
  <si>
    <t>b) otvori</t>
  </si>
  <si>
    <t>Krpanje usjeka u zidu, nakon postavljanja instalacija produžnim cementnim mortom M-50 (1:2:6) i komadi porobetona (eventualno).</t>
  </si>
  <si>
    <t>Visina rada do 3,00 m</t>
  </si>
  <si>
    <t>Elastificirani ekspandirani polistiren - EPS T (prema HRN EN 13163 ili jednakovrijedno __________________) debljine d=2,0 cm, 12 kg/m3. Ploče elastificiranog ekspandiranog polistirena se polažu na armiranobetonsku ploču.</t>
  </si>
  <si>
    <t xml:space="preserve">dvostruke protupožarne gipskartonske ploče, debljine 2.50 cm (2x1.25). </t>
  </si>
  <si>
    <t>gipskartonska ploča</t>
  </si>
  <si>
    <t>gipskartonska vlagootporna ploča</t>
  </si>
  <si>
    <t>gipskartonska ploča, debljine 1.25 cm.</t>
  </si>
  <si>
    <t>Obračun po m2 maske</t>
  </si>
  <si>
    <t>I.10.5.</t>
  </si>
  <si>
    <t>Izrada radioničke dokumentacije uključena je u cijeni stavke. Radioničku dokumentaciju dostaviti nadzornom inženjeru, projektantu arhitekture i konstrukcije na ovjeru.</t>
  </si>
  <si>
    <t>Obračun po kg.</t>
  </si>
  <si>
    <t>Dobava materijala, izrada, doprema i montaža čelične konstrukcije. Čelična konstrukcija sastoji se od toplooblikovanih profila kvalitete S 355. Čeličnu konstrukciju isporučiti komplet pjeskareno Sa 2 ½, te neposredno zaštititi temeljnim premazom - shopprimerom na bazi cinksilikata u debljini suhog sloja 40 µm. 
Predviđena klasa izvedbe prema HRN EN 1090-2:2011 je EXC3.</t>
  </si>
  <si>
    <t>Sekundarna priprema površine na gradilištu na mjestima gradilišnih zavara (prije aplikacije cjelokupnog sustava) izvodi se na kvalitetu Sa 3, trajnost sustava zaštite prema HRN EN ISO 12944. (srednje korozivno opterećenje C3 i očekivanu trajnost ˃ 15 god.).</t>
  </si>
  <si>
    <t>Sustav zaštite (S3.04) s jednim  osnovnim premazom na bazi epoxy-a u debljini od 50 µm,drugim premazom na bazi epoxy-a od 50 µm i trećim završnim premazom na bazi epoxy-a od 60 µm. Ukupna debljina slojeva zaštite 200 µm.
Stavka uključuje sav spojni i montažni pribor, prijevoze i prijenose te ostali rad i strojeve potrebne za kompletnu montažu konstrukcije.</t>
  </si>
  <si>
    <t>Boja po izboru projektanta po RAL ton karti.</t>
  </si>
  <si>
    <t>- dodatak za spojeve i pločevinu 10%</t>
  </si>
  <si>
    <t>I.16.2.</t>
  </si>
  <si>
    <t>I.16.3.</t>
  </si>
  <si>
    <t>I.16.4.</t>
  </si>
  <si>
    <t>I.16.5.</t>
  </si>
  <si>
    <t>I.16.6.</t>
  </si>
  <si>
    <t>I.18.2.</t>
  </si>
  <si>
    <t>Otirač se polaže na cementni estrih s protuprašnim premazom, u istoj visini s obodnom podnom oblogom.</t>
  </si>
  <si>
    <t>Gletanje stupova, zidova i stropova vapnenom masom za gletanje tip kao Samoborka Teranil:</t>
  </si>
  <si>
    <t>Bojanje stupova, zidova i stropova disperzivnom bojom. Prema HRN EN 133000 ili jednakovrijedno _________________________.</t>
  </si>
  <si>
    <t>SUSTAV DOJAVE POŽARA I ODIMLJAVANJE</t>
  </si>
  <si>
    <t>RAZVODNI ORMARI</t>
  </si>
  <si>
    <t>odvodnik prenapona 3P+N, maksimalne struje odvoda Imax= 40kA, tip 2, izvedbe s ulošcima;</t>
  </si>
  <si>
    <t xml:space="preserve">Dobava, montaža i spajanje nadgradne vodotijesne svjetiljke s direktnom simetričnom svjetlosnom distribucijom s malim udiom indirektne distribucije (8%). Kućište svjetiljke glatke površine izrađeno od polikarbonata. Opalni difuzor. U kućištu integrirana LED predspojna naprava. Klasa zaštite I. Klasa požarne otpornosti "F". Dimenzije svjetiljke (DxŠxV): 1200mm x 87mm x 66mm. LED izvor svjetlosti, radni napon 230V 50Hz, maksimalne snage sustava 39 W, temperatura boje 4000 K, uzvrat boje minimalno CRI&gt;80, minimalnog izlaznog svjetlosnog toka 5644 lm, minimalna efikasnost svjetiljke 144 lm/W. Vijek trajanja izvora minimalno 50000 sati L80B10. Radna temperatura: -20°C do +45°C. Stupanj mehaničke zaštite minimalno IP65. Stupanj mehaničke otpornosti IK08. Sa svim potrebnim priborom, priključnim materijalom i elementima. Oznaka u projektu "S7".
</t>
  </si>
  <si>
    <t xml:space="preserve">Kriterij za ocjenu jednako vrijednosti:
- Nadgradna vodotijesna svjetiljka s direktnom simetričnom svjetlosnom distribucijom
- Kućište svjetiljke izrađeno od polikarbonata
- Opalni difuzor
- Integrirana LED predspojna naprava
- Dimenzije svjetiljke (DxŠxV): 1200mm x 87mm x 66mm
- Klasa zaštite I
- LED izvor svjetlosti
- Temperatura boje 4000K, uzvrat boje minimalno CRI&gt;80
- Minimalni izlazni svjetlosni tok 5600lm
- Maksimalna ukupna snaga sustava 40W
- Minimalna efikasnost svjetiljke 140 lm/W
- Vijek trajanja izvora minimalno 50000 sati L80B10
- Stupanj mehaničke zaštite minimalno IP65
- Stupanj mehaničke otpornosti IK08
</t>
  </si>
  <si>
    <t>dvostruka šuko utičnica jednofazna 16A P/Ž ugradna</t>
  </si>
  <si>
    <t>INSTALACIJA STRUKTURNOG KABLIRANJA</t>
  </si>
  <si>
    <t xml:space="preserve"> KOMUNIKACIJSKI ORMAR KO-1</t>
  </si>
  <si>
    <t>Dobava, isporuka, polaganje i spajanje na oba kraja UTP cat 6 kabela, bezhalogena, 4 x 2 x AWG23</t>
  </si>
  <si>
    <t>Dobava, isporuka i postavljanje  modularne utičnice 2xRJ45, cat6, za ugradnju u podnu kutiju</t>
  </si>
  <si>
    <t>Mjerenje i izdavanje certifikata o izvršenom mjerenju kvalitete instaliranih UTP  i svjetlovodnih veza</t>
  </si>
  <si>
    <t xml:space="preserve">DN 15 = 21,3x2,0   </t>
  </si>
  <si>
    <t>Balansiranje i umjeravanje sustava</t>
  </si>
  <si>
    <t>Radijatorska spojnica s brtvama</t>
  </si>
  <si>
    <t xml:space="preserve">Pipac za ispuštanje vode </t>
  </si>
  <si>
    <t xml:space="preserve">Pipac za odzračivanje </t>
  </si>
  <si>
    <t>Tehničke karakteristike:</t>
  </si>
  <si>
    <t>Priključak tekuća faza: 6,35 mm</t>
  </si>
  <si>
    <t>Priključak plinovita faza: 12,7 mm</t>
  </si>
  <si>
    <t>Obračun po kompletu za količinu spiro i pravokutnih kanala navedenih u troškovniku.</t>
  </si>
  <si>
    <t>Nazivna učinkovitost (hlađenje 35/27, grijanje 7/20)</t>
  </si>
  <si>
    <t>Qh min / nom / max = 1,7 / 5,0 / 6,0 kW</t>
  </si>
  <si>
    <t>Qg min / nom / max = 1,5 / 6,0 / 6,5 kW</t>
  </si>
  <si>
    <t>Ph,nom = 1,25 kW</t>
  </si>
  <si>
    <t>Pg,nom = 1,50 kW</t>
  </si>
  <si>
    <t>Pdesign: 5,0 kW</t>
  </si>
  <si>
    <t>SEER: 7,41</t>
  </si>
  <si>
    <t>Godišnja potrošnja energije: 236 kWh</t>
  </si>
  <si>
    <t>Oznaka energetske učinkovitosti: A+</t>
  </si>
  <si>
    <t>Pdesign: 4,50 kW</t>
  </si>
  <si>
    <t>SCOP: 4,60</t>
  </si>
  <si>
    <t>Godišnja potrošnja energije: 1.369 kWh</t>
  </si>
  <si>
    <t>Radni medij: R-32</t>
  </si>
  <si>
    <t>N = 0,030 / 0,032 kW - 230 V - 50 Hz</t>
  </si>
  <si>
    <t>Protok zraka hlađenje: 8,3 – 15,8 m3/min</t>
  </si>
  <si>
    <t>Protok zraka grijanje: 10,5 – 15,8 m3/min</t>
  </si>
  <si>
    <t>Nivo zvučnog tlaka: hlađenje: 27 - 44 dBA</t>
  </si>
  <si>
    <t>Nivo zvučne snage: hlađenje: 58 dB(A)</t>
  </si>
  <si>
    <t>Dimenzije:(ŠxDxV)=(998x292x299) mm</t>
  </si>
  <si>
    <t>Napajanje : 220 - 240 V / 50 Hz ~1</t>
  </si>
  <si>
    <t>Protok zraka: hlađenje: 55,1 m3/min</t>
  </si>
  <si>
    <t>Protok zraka: grijanje: 55,1 m3/min</t>
  </si>
  <si>
    <t>Nivo zvučne snage: 63 dBA</t>
  </si>
  <si>
    <t>Nivo zvučnog tlaka: hlađenje: 49 dBA</t>
  </si>
  <si>
    <t>Dimenzije: (ŠxDxV)=(373x870x734) mm</t>
  </si>
  <si>
    <t>Težina: 52 kg</t>
  </si>
  <si>
    <t>Maksimalna duljina cjevovoda 50 m, a visinski 30 m.</t>
  </si>
  <si>
    <t>Ø250</t>
  </si>
  <si>
    <t>230V/1~/50Hz</t>
  </si>
  <si>
    <t>U kompletu s timerom i brzomontažnim spojnicama.</t>
  </si>
  <si>
    <t>Ø100</t>
  </si>
  <si>
    <t>cijevi</t>
  </si>
  <si>
    <t>oslonci, konzole</t>
  </si>
  <si>
    <t>Prijevoz specificirane opreme, materijala i alata na gradilište, te povrat alata na skladište izvođača radova.</t>
  </si>
  <si>
    <t>INSTALACIJA PLINA</t>
  </si>
  <si>
    <t>NAPOMENE:</t>
  </si>
  <si>
    <t>Cijena za svaku točku ove specifikacije mora obuhvatiti dobavu, montažu, spajanje, te dovođenje u stanje potpune funkcionalnosti ukoliko nije predviđeno posebnom stavkom.</t>
  </si>
  <si>
    <t>U cijenu također ukalkulirati sav potreban spojni, montažni, pridržni i ostali materijal potreban za potpuno funkcioniranje ukoliko nije predviđeno posebnom stavkom.</t>
  </si>
  <si>
    <t>Prije davanja ponude obvezno pročitati tehnički opis i pregledati nacrte.</t>
  </si>
  <si>
    <t>Za sve eventualne primjedbe u pogledu izvođenja i troškovnika obratiti se prije davanja ponude projektantu.</t>
  </si>
  <si>
    <t>Ponuđač radova mora ponuditi sve stavke iz ovog troškovnika. Ukoliko neke od stavki ne nudi ili predlaže alternativu, to u svojoj ponudi mora posebno naglasiti.</t>
  </si>
  <si>
    <r>
      <t>Čelično koljeno 90</t>
    </r>
    <r>
      <rPr>
        <sz val="10"/>
        <rFont val="Calibri"/>
        <family val="2"/>
        <charset val="238"/>
      </rPr>
      <t>°</t>
    </r>
    <r>
      <rPr>
        <sz val="10"/>
        <rFont val="Arial"/>
        <family val="2"/>
        <charset val="238"/>
      </rPr>
      <t xml:space="preserve"> izrađeno prema DIN 2605, ispitano na nepropusnost, položeno slobodno nad zidom, uključivo sav pomoćni materijal za spajanje, brtvljenje i pričvršćenje, ali bez uljenog naličja, bušenja zidova i zatvaranje prodora</t>
    </r>
  </si>
  <si>
    <t>Čelična redukcija koncentrična izrađena prema 2616, ispitana na nepropusnost, položena slobodno nad zidom, uključivo sav pomoćni materijal za spajanje, brtvljenje i pričvršćenje, ali bez uljenog naličja, bušenja zidova i zatvaranje prodora</t>
  </si>
  <si>
    <t>PLINOMJER</t>
  </si>
  <si>
    <t>MJERENI PLIN</t>
  </si>
  <si>
    <t>Čelična bešavna cijev izrađena prema HRN C.B5.225, ispitana na nepropusnost, položena slobodno nad zidom, uključivo fazonski komadi sav pomoćni materijal za spajanje, brtvljenje i pričvršćenje, ali bez uljenog naličja, bušenja zidova i zatvaranje prodora</t>
  </si>
  <si>
    <t>Čelični T-komad izrađen prema 2616, ispitan na nepropusnost, položen slobodno nad zidom, uključivo sav pomoćni materijal za spajanje, brtvljenje i pričvršćenje, ali bez uljenog naličja, bušenja zidova i zatvaranje prodora</t>
  </si>
  <si>
    <t>Kuglasta plinska slavina, ugrađena ispred trošila i ispitana</t>
  </si>
  <si>
    <t>Prolazi horizontalnih vodova kroz zidove, izvedeni od cijevi dvije dimenzije veće od cijevi koje kroz njih prolaze</t>
  </si>
  <si>
    <t>MONTAŽA, ISPITIVANJE I LIČENJE PLINSKE INSTALACIJE</t>
  </si>
  <si>
    <t>Sitni potrošni materijal za montažu prethodno specificirane opreme, kao što su kisik, disu plin, elektrode, žice za zavarivanje, tipli, vijci, matice, brtveni materijal, pasta, holenderi, kape i slično.</t>
  </si>
  <si>
    <t>Montaža specificirane opreme do potpune pogonske gotovosti od strane izvođača ovlaštenog od distributera. U stavku je uključeno i obvezno propuhivanjem čišćenje instalacije iznutra. Troškovi energije i energenata nisu uključeni.</t>
  </si>
  <si>
    <t>Ličenje čeličnog dijela plinovoda, dijelova opreme, pripadnih konzola i oslonaca s dva sloja (dvije nijanse) temeljnom antikorozivnom bojom, te završno s dva sloja lakom žute boje, uz prethodno temeljito čišćenje od hrđe i odmašćivanje.</t>
  </si>
  <si>
    <r>
      <t>NAPOMENA:</t>
    </r>
    <r>
      <rPr>
        <sz val="10"/>
        <rFont val="Arial"/>
        <family val="2"/>
        <charset val="238"/>
      </rPr>
      <t xml:space="preserve"> distributer plina treba prije ličenja ispitati instalaciju na nepropusnost i potvrditi zapisnikom.</t>
    </r>
  </si>
  <si>
    <t>Nadzor nad izvođenjem razvoda plina i ugradnjom plinskih brojila od strane distributera plina.</t>
  </si>
  <si>
    <t>Potrebna mjerenja instalacije plina, uključivo sva potrebna dokumentacija neophodna za tehnički pregled (sve potrebne isprave sukladnosti, zapisnik o prethodnom ispitivanju - ispitivanju čvrstoće, zapisnik o glavnom ispitivanju - ispitivanju nepropusnosti, zapisnik o pregledu instalacije od strane distributera, atest o graničnim vrijednostima emisije - GVE onečišćujućih tvari iz stacionarnog izvora).</t>
  </si>
  <si>
    <t>Čišćenje gradilišta od preostalog materijala i različite ambalaže, te materijal i rad potreban za zaštitu ugrađene i instalirane strojarske opreme od utjecaja ostalih radova na gradilištu (zaštita od prašine, žbuke, oštećivanja i sl.).</t>
  </si>
  <si>
    <t>REKAPITULACIJA INSTALACIJE PLINA</t>
  </si>
  <si>
    <t xml:space="preserve">INSTALACIJA PLINA UKUPNO                       </t>
  </si>
  <si>
    <t>Prijevoz na stalno odlagalište iskopanog i utovarenog materijala kategorije "C", na deponiju. Troškovi deponiranja su u cijeni stavke. Prijevoz do mjesta istovara s rasprostiranjem, te potrebnim osiguranjem na gradilištu i javnim prometnicama.  Količina prevezenog materijala mjeri se u  kubičnim metrima iskopanog sraslog materijala prema projektu i stvarno prevezenog na odlagalište udaljenosti do 5 km. Izvedba, kontrola kakvoće i obračun prema OTU za radove na cestama 2-07.</t>
  </si>
  <si>
    <t>Izrada posteljice od zemljanih materijala. Strojna izrada posteljice od zemljanih  ili miješanih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Obračun je u četvornim metrima uređene  posteljice. U cijeni je uključen sav rad, materijal te prijevozi, potrebni za potpuno dovršenje uređene posteljice, uključujući i ispitivanje i kontrolu kakvoće. Izvedba, kontrola kakvoće i obračun prema OTU za radove na cestama 2-10, 2-10.1 i 2-10.2</t>
  </si>
  <si>
    <t xml:space="preserve">Uređenje zelenih površina s pripremom tla (fino planiranje, grabljanje i sl.), nabavom,prijevozom i ugradnjom humusa  debljine 15-20 cm, nabavom, prijevozom i ugradnjom mineralnog gnojiva (10 dkg/m2) i travnate smjese (4,0 dkg/m2), te jednokratnim zalijevanjem. Stavka obuhvaća sav rad, opremu i materijal potreban za uređenje zelenih površina. Obračun je po m2 kompletno uređene zelene površine. </t>
  </si>
  <si>
    <t xml:space="preserve">Nabava, doprema i ugradnja betonskih elemenata (opločnika) debljine 8 cm. Elemente polagati na sloj pijeska granulacije 0/4 mm. Nakon postavljanja elemente zasuti kremenim pijeskom  metenjem zapuniti spojnice  i uvaljati. Obračun po m² postavljenih elemenata uključivo i nabava, doprema  razastiranje pijeska. </t>
  </si>
  <si>
    <t>II.4.2.</t>
  </si>
  <si>
    <t>Sve radove potrebno je izvoditi u sušnom periodu.</t>
  </si>
  <si>
    <t>Dobava pijeska – hamuka granulacije 0-8 mm, ubacivanje u rov te izrada pješčane posteljice ispod vodovodnih cijevi u sloju debljine d=10 cm.</t>
  </si>
  <si>
    <t>Dobava pijeska – hamuka granulacije 0-8 mm, ubacivanje u rov, te zatrpavanje cijevi do visine 30 cm iznad tjemena cijevi.</t>
  </si>
  <si>
    <t>1.2.5.</t>
  </si>
  <si>
    <t>Zatrpavanje rova prosušenim šljunčanim materijalom granulacije 0-63 mm, u slojevima od 30,0 cm, uz istovremeno obilno močenje i nabijanje svakog sloja nasutog materijala ručnim odnosno strojnim nabijačima, Ms=90 MN/m2.</t>
  </si>
  <si>
    <t>1.2.6.</t>
  </si>
  <si>
    <t>Odvoz materijala preostalog od iskopa na gradsku deponiju udaljenu 10 km. U cijeni utovar materijala na kamion, istovar i planiranje na deponiji.</t>
  </si>
  <si>
    <t>1.2.7.</t>
  </si>
  <si>
    <t>1.2.8.</t>
  </si>
  <si>
    <t>1.2.9.</t>
  </si>
  <si>
    <t>GRAĐEVINSKI RADOVI UKUPNO:</t>
  </si>
  <si>
    <t>VODOVODNI RADOVI UKUPNO:</t>
  </si>
  <si>
    <t>GEODETSKI RADOVI UKUPNO:</t>
  </si>
  <si>
    <t>Izrada betonskih temelja za postavu limenih ormara sa vatrogasnom opremom, betonom C25/30. Dimenzija temelja 80x60x60 cm.</t>
  </si>
  <si>
    <t>2.2.1.5.</t>
  </si>
  <si>
    <t>2.2.1.6.</t>
  </si>
  <si>
    <t>2.2.5.1.</t>
  </si>
  <si>
    <t>2.2.5.2.</t>
  </si>
  <si>
    <t>Dobava i montaža limenog ormarića za nadzemni hidrant dimenzija: 540x1080/1060x185 mm za smještaj vatrogasnog pribora.</t>
  </si>
  <si>
    <t>hidrantski nastavak b2c</t>
  </si>
  <si>
    <t>Strojni i ručni iskop rova u tlu C ktg. Na dubini do 2,00 m za polaganje cijevi vanjske kanalizacije i izvedbu revizijskih okana. Iskopani materijal odbacivati na udaljenost preko 1,0 m od bočne ivice rova, da se spriječi urušavanje iskopanog materijala u rov. Višak materijala nije dozvoljeno deponirati na gradilišnoj deponiji već ga je potrebno odvoziti na gradsku deponiju odmah nakon iskopa. U cijeni stavke crpljenje podzemne vode za vrijeme izvedbe radova.</t>
  </si>
  <si>
    <t>glavni kanali - strojni iskop</t>
  </si>
  <si>
    <t>glavni kanali - ručni iskop</t>
  </si>
  <si>
    <t>odvodnja krova - strojni iskop</t>
  </si>
  <si>
    <t>odvodnja krova - ručni iskop</t>
  </si>
  <si>
    <t>3.1.2.1.</t>
  </si>
  <si>
    <t>3.1.3.1.</t>
  </si>
  <si>
    <t>glavni kanali</t>
  </si>
  <si>
    <t>priključci slivnika</t>
  </si>
  <si>
    <t>odvodnja krova</t>
  </si>
  <si>
    <t>Dobava pijeska-hamuka granulacije 0-8 mm, ubacivanje u rov te izrada pješčane posteljice ispod kanalizacijskih cijevi u sloju debljine d=10 cm.</t>
  </si>
  <si>
    <t>3.1.4.1.</t>
  </si>
  <si>
    <t>Dobava pijeska-hamuka granulacije 0-8 mm, ubacivanje u rov, te zatrpavanje cijevi do visine 30 cm iznad tjemena cijevi.</t>
  </si>
  <si>
    <t>3.1.5.1.</t>
  </si>
  <si>
    <t>3.1.6.1.</t>
  </si>
  <si>
    <t>3.1.7.1.</t>
  </si>
  <si>
    <t>3.1.7.2.</t>
  </si>
  <si>
    <t>3.1.7.3.</t>
  </si>
  <si>
    <t>ZEMLJANI RADOVI UKUPNO:</t>
  </si>
  <si>
    <t>predgotovljene montažne penjalice</t>
  </si>
  <si>
    <t>LŽ poklopac dim. 60x60 cm nosivosti 400 kN</t>
  </si>
  <si>
    <t>zatrpavanje šljunkom</t>
  </si>
  <si>
    <t xml:space="preserve">odvoz </t>
  </si>
  <si>
    <t>šljunak</t>
  </si>
  <si>
    <t>podložni beton 20 cm, C20/25</t>
  </si>
  <si>
    <t>BETONSKI RADOVI UKUPNO:</t>
  </si>
  <si>
    <t>Dobava i montaža SML cijevi i fazonskih komada iz sivog ljeva za kanalizaciju. Spajanje cijevi i fazonskih komada vrši se SML spojnicama s gumenom brtvom. Cijevi se bojaju u RAL-u temeljnom bojom i dvostrukom uljanom bojom u dva sloja. Sve u cijeni m' ili kom. Spajanje cijevi i fazonskih komada aco spojnicom.</t>
  </si>
  <si>
    <t>KANALIZACIJSKI RADOVI UKUPNO:</t>
  </si>
  <si>
    <t xml:space="preserve">INSTALACIJE VODOVODA I KANALIZACIJE UNUTAR GRAĐEVINE </t>
  </si>
  <si>
    <t>Ručni i djelomično strojni iskop rova za polaganje vodovodnih i kanalizacijskih cijevi na dubinu do 1,0 m. Iskopani materijal odbacivati na udaljenost do 1,0 m od bočne ivice rova, da se spriječi urušavanje iskopanog materijala u rov. Iskop se vrši u suterenu zgrade. U cijeni iskopa i potrebno crpljenje podzemne vode. Iskop od objekta do prvog revizijskog okna. Višak materijala nije dozvoljeno deponirati na gradilišnoj deponiji već ga je potrebno odvoziti na gradsku deponiju odmah nakon iskopa.</t>
  </si>
  <si>
    <t>kanalizacija</t>
  </si>
  <si>
    <t>Dobava pijeska granulacije 0-8 mm, ubacivanje u rov, te izrada pješčane posteljice na dnu rova, u sloju od 10 cm.</t>
  </si>
  <si>
    <t>Dobava pijeska granulacije 0-8 mm, ubacivanje u rov te zatrpavanje istim do visine 15 cm iznad tjemena cijevi.</t>
  </si>
  <si>
    <t xml:space="preserve">šlic vel. 10x8 cm </t>
  </si>
  <si>
    <t xml:space="preserve">šlic vel. 15x15 cm </t>
  </si>
  <si>
    <t xml:space="preserve">Zidarsko zatvaranje šliceva  nakon ugradnje cijevi. </t>
  </si>
  <si>
    <t xml:space="preserve">zidarsko zatvaranje šliceva vel. 10x8 cm </t>
  </si>
  <si>
    <t xml:space="preserve">zidarsko zatvaranje šliceva vel. 10x10 cm </t>
  </si>
  <si>
    <t xml:space="preserve">zidarsko zatvaranje šliceva vel. 15x15 cm </t>
  </si>
  <si>
    <t>Izvedba prodora kroz temeljne zidove građevine, zidove i stropove građevine za polaganje vodovodnih i kanalizacijskih cijevi. U oplatu armiranobetonskih elemenata postavljaju se drvene kutije.</t>
  </si>
  <si>
    <t xml:space="preserve">Zidarsko zatvaranje prodora nakon ugradnje cijevi. </t>
  </si>
  <si>
    <t>a/ HIDRANTSKA MREŽA</t>
  </si>
  <si>
    <t>Dobava i montaža čeličnih pocinčanih cijevi za vodovod komplet s pocinčanim fitinzima te spojnim i brtvenim materijalom. Cijevi montirati u šlicu zida građevine, zidnim usjecima i probojima te vidljivo ispod stropa građevine. Cijevi se pričvršćuju limenim obujmicama sa plutenim podmetačima na svakih 1 metar, a o strop vješaju odgovarajučim ovjesima i obujmicama sa gumenom brtvom. U cijeni sve komplet do potpune funkcionalnosti, cijevi, fitinzi (obujmice sa gumenim podloškom, matice, vijci i navojna šipka).</t>
  </si>
  <si>
    <t>4.2.4.1.</t>
  </si>
  <si>
    <t>4.2.4.3.</t>
  </si>
  <si>
    <t>4.2.4.5.</t>
  </si>
  <si>
    <t>Dobava i montaža ravnih propusnih ventila s ispustom – glavni razvod protupožarne vode.</t>
  </si>
  <si>
    <t>Ø80 mm</t>
  </si>
  <si>
    <t>Ispitivanje kompletne vodovodne mreže pod tlakom vode od 6 i 15 bara.</t>
  </si>
  <si>
    <t>Ispiranje kompletne hidrantske vodovodne mreže.</t>
  </si>
  <si>
    <t>b/ GLAVNI SANITARNI RAZVOD – SANITARNI VOD</t>
  </si>
  <si>
    <t>4.2.22.1.</t>
  </si>
  <si>
    <t>4.2.22.2.</t>
  </si>
  <si>
    <t>Ispiranje kompletne vodovodne mreže.</t>
  </si>
  <si>
    <t>Dezinfekcija cjevovoda vodovoda prema od strane ovlaštenog laboratorija.</t>
  </si>
  <si>
    <t>VODOVOD UKUPNO:</t>
  </si>
  <si>
    <t xml:space="preserve">A/ TEMELJNA KANALIZACIJA </t>
  </si>
  <si>
    <t>U cijeni sve komplet do potpune funkcionalnosti.</t>
  </si>
  <si>
    <t>cijev DN 75</t>
  </si>
  <si>
    <t>B/ VERTIKALNI DIO ODVODNJE</t>
  </si>
  <si>
    <t>4.3.6.1.</t>
  </si>
  <si>
    <t>KANALIZACIJA UKUPNO:</t>
  </si>
  <si>
    <t>Dobava i montaža konzolne WC školjke bez ruba od keramike I klase u bijeloj boji s potrošnjom vode 2/4 litre s dubokim dnom i zidnim priključkom odvoda, ovalno sa pripadajućim wc sjedalom.</t>
  </si>
  <si>
    <t>Ugradni niskošumni vodokotlić sa ispiranjem na dvokoličinsku tipku</t>
  </si>
  <si>
    <t>instalacijski element visine 112 cm za konzolnu wc školjku. Instalacijski element je samonosiv za ugradnju u suhomontažnu zidnu ili predzidnu konstrukciju</t>
  </si>
  <si>
    <t>koljeno i prelazni komad za odvodnju WC školjke</t>
  </si>
  <si>
    <t>sjedalo za wc antibakterijsko, demontažno, ovalno u bijeloj boji</t>
  </si>
  <si>
    <t>cijevima za ispiranje iz plastične mase</t>
  </si>
  <si>
    <t>kitanje antibakterijskim, vodootpornim kitom</t>
  </si>
  <si>
    <t>gumena brtva za spajanje vodokotlića i wc školjke</t>
  </si>
  <si>
    <t>zidni kutnik sa izolacijskom kutijom za spajanje vodovodne instalacije Ø15 mm.</t>
  </si>
  <si>
    <t>U cijeni sve komplet prema opisu, do potpune funkcionalnosti.</t>
  </si>
  <si>
    <t xml:space="preserve">a/ WC školjka </t>
  </si>
  <si>
    <t>4.4.1.1.</t>
  </si>
  <si>
    <t>rad</t>
  </si>
  <si>
    <t>4.4.1.2.</t>
  </si>
  <si>
    <t>materijal</t>
  </si>
  <si>
    <t>Dobava i ugradnja zidnog umivaonika - ugradnja na  zid dim. 50x40 cm, četvrtasti za montažu na zid od gipskartonskih ploča. U stavci uključen i sav ostali pričvrsni i brtveni materijal potreban za montažu.</t>
  </si>
  <si>
    <t>nosiva podkonstrukcija za montažu na zid od gipskartonskih ploča</t>
  </si>
  <si>
    <t>sifon za umivaonik S bez pilete 5/4''</t>
  </si>
  <si>
    <t xml:space="preserve">Jednoručna miješalica za umivaonik 1/2", metalna ručica, keramička kartuša 35 mm, visokosjajni krom, štedni perlator 5,7l/m, odljevni set, skočni 1 1/4", fleksibilne spojne cijevi, sustav brze instalacije </t>
  </si>
  <si>
    <t>kutni ventili s filterom i rozetom 1/2''x3/8'' bez matice V (2 kom)</t>
  </si>
  <si>
    <t>vijak  s tiplom M8x100</t>
  </si>
  <si>
    <t>4.4.2.1.</t>
  </si>
  <si>
    <t>4.4.2.2.</t>
  </si>
  <si>
    <t>4.4.3.1.</t>
  </si>
  <si>
    <t>4.4.3.2.</t>
  </si>
  <si>
    <t>Dobava i ugradnja keramičkog pisoara u sanitarnim prostorima - pisoar za stražnji dovod vode. Stavka uključuje pričvrsni, brtveni i spojni materijal potreban za ugradnju.</t>
  </si>
  <si>
    <t xml:space="preserve">komplet sa montažnim instalacijskim elementom za pisoar visine ugradnje 112-130 cm s ugradbenim setom uređaja za aktiviranje ispiranja. Instalacijski element samonosiv za ugradnju u suhomontažnu zidnu ili predzidnu konstrukciju obloženu gipskartonskim pločama, komplet s integriranim prigušnim ventilom priključka vode ½", vijcima za učvršćenje keramike, aktiviranje na tipku, svim potrebnim pričvrsnim priborom i spojnim materijalom </t>
  </si>
  <si>
    <t xml:space="preserve">- kitanje antibakterijskim, vodootpornim  kitom </t>
  </si>
  <si>
    <t>- sav potreban pribor za spoj na odvod, dovod i za montažu</t>
  </si>
  <si>
    <t>4.4.4.1.</t>
  </si>
  <si>
    <t>4.4.4.2.</t>
  </si>
  <si>
    <t>Dobava i ugradnja protuklizne tuš kade dimenzija 90x90 cm u kompletu sa kromiranim sifonom. Stavka uključuje pričvrsni, brtveni i spojni materijal potreban za ugradnju i tuš zavjesu.</t>
  </si>
  <si>
    <t>komplet sa armaturom za tuš kadu, keramička kartuša 46mm, visokosjajni krom, s prilagodljivim limitatorom protoka vode, prilagodiva min. brzina protoka cca. 2.5 l/min, izlaz za tuš 1/2" s integriranim 
nepovratnim ventilom za ugradnju u prostoriju tuša. U kompletu sa tuš konzolom, sastoji se od ručnog tuša sa sustavom protiv kamenca, tuš šipke 900mm s podesivom udaljenošću između držača tuša, tuš crijevom, sve u crome boji. Stavka uključuje pričvrsni,brtveni i spojni materijal potreban za ugradnju.</t>
  </si>
  <si>
    <t>Dobava i ugradnja stojeće jednoručne armature za sudoper. Stavka uključuje kutne ventile sa filterom te pričvrsni,brtveni i spojni materijal potreban za ugradnju.</t>
  </si>
  <si>
    <t>4.4.7.1.</t>
  </si>
  <si>
    <t>4.4.7.2.</t>
  </si>
  <si>
    <t>4.4.9.</t>
  </si>
  <si>
    <t>4.4.9.1.</t>
  </si>
  <si>
    <t>4.4.9.2.</t>
  </si>
  <si>
    <t>4.4.9.3.</t>
  </si>
  <si>
    <t>4.4.9.4.</t>
  </si>
  <si>
    <t>zidni senzorski dozator za dezinfekcijska sredstva sa pričvrsnim, brtvenim i spojnim materijalom potrebnim za ugradnju</t>
  </si>
  <si>
    <t>4.4.9.5.</t>
  </si>
  <si>
    <t>4.4.9.6.</t>
  </si>
  <si>
    <t>posuda upotrijebljene ubruse kod umivaonika</t>
  </si>
  <si>
    <t>4.4.9.7.</t>
  </si>
  <si>
    <t>kanta za smeće u WC kabini</t>
  </si>
  <si>
    <t>4.4.9.8.</t>
  </si>
  <si>
    <t>4.4.9.9.</t>
  </si>
  <si>
    <t xml:space="preserve">držač za ručnike                    </t>
  </si>
  <si>
    <t>4.4.10.</t>
  </si>
  <si>
    <t>Dobava i montaža ogledala u sanitarnim čvorovima. Ogledala u kupaonama i sanitarnim čvorovima montiraju se po cijeloj dužini zida, visine su 75 cm. Rubovi ogledala su brušeni. U cijeni kompletna ogledala sa svom potrebnom podkonstrukcijom. Prije narudžbe potrebno je provjeriti dimenzije.</t>
  </si>
  <si>
    <t>4.4.10.1.</t>
  </si>
  <si>
    <t>dužina ogledala 50 cm</t>
  </si>
  <si>
    <t>SANITARIJE UKUPNO:</t>
  </si>
  <si>
    <t>III.1.4.</t>
  </si>
  <si>
    <t>VII.</t>
  </si>
  <si>
    <t>VII.1.1.</t>
  </si>
  <si>
    <t>VII.1.3.</t>
  </si>
  <si>
    <t>VII.1.4.</t>
  </si>
  <si>
    <t>VII.2.</t>
  </si>
  <si>
    <t>VII.2.1.</t>
  </si>
  <si>
    <t>VII.2.2.</t>
  </si>
  <si>
    <t>Laka građevinska ploča od mineraliziranih, negorivih vlakana drvene vune, strukture povezanih cementnim vezivom i dodacima.</t>
  </si>
  <si>
    <t>- obloga d=50 mm</t>
  </si>
  <si>
    <t>Zadovoljava zahtjeve prema EN 1504-2 i EN 13813. Karakteristika :
tvrdoća Shore D min. 76 (DIN 53 505 ili jednakovrijedan _____________),
otpornost na abraziju maks. 28 mg (DIN 53109 ili jednakovrijedan ____________).</t>
  </si>
  <si>
    <t>Priprema podloge prema uputama proizvođača, a  zadovoljava parametre: vlačna čvrstoća min. 1,5 N/mm², tlačna čvrstoća 25 N/mm², sadržaj vlage &lt; 4 % CM metodom, uključeni radovi sanacije eventualnih pukotina.</t>
  </si>
  <si>
    <t>Boja premaza prema izboru projektanta. Uključena izrada radnih reški. Premaz se nanosi na podlogu pripremljenu prema uputama prozivođača materijala i obrađenu odgovarajućim temeljnim premazom.</t>
  </si>
  <si>
    <t>GIPSKARTONSKI RADOVI I SPUŠTENI STROPOVI</t>
  </si>
  <si>
    <t>Izvedba vrata iz čeličnog lima, pocinčana, završno obojena (plastifikacija), boja po izboru (RAL karta). Vrata su  opremljena potrebnim protupožarnim okovom, bravom, cilindrom sa tri ključa u master sustavu, (kvaka/kvaka EN 1906) i hidrauličkim zatvaračem.</t>
  </si>
  <si>
    <t>Obaveza izvođača je da prije izrade vrata napravi izmjeru otvora, izvršiti provjere količine kao i smjer i način otvaranja na temelju izvedbene projektne dokumentacije i stanja na gradilištu, te potvrde završnu boju sa projektantom i investitorom.</t>
  </si>
  <si>
    <t>I.18.3.</t>
  </si>
  <si>
    <t>- protuklizna AL lajsna na rubu stepenica</t>
  </si>
  <si>
    <t>- AL profil na rubovima</t>
  </si>
  <si>
    <r>
      <rPr>
        <sz val="10"/>
        <color rgb="FF000000"/>
        <rFont val="Arial"/>
        <family val="2"/>
        <charset val="1"/>
      </rPr>
      <t>Geodetski radovi-trasa. Stavka obuhvaća iskolčenje trase i priključaka, održavanje točaka operativnog poligona i repera te sva geodetska mjerenja kojima se podaci iz projekta prenose na teren i obrnuto, osiguranje osi iskolčene trase,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m</t>
    </r>
    <r>
      <rPr>
        <sz val="10"/>
        <rFont val="Arial"/>
        <family val="2"/>
        <charset val="1"/>
      </rPr>
      <t>²</t>
    </r>
    <r>
      <rPr>
        <sz val="10"/>
        <color rgb="FF000000"/>
        <rFont val="Arial"/>
        <family val="2"/>
        <charset val="1"/>
      </rPr>
      <t xml:space="preserve"> trase i priključaka u skladu s projektom. Izvedba, kontrola kakvoće i obračun prema OTU za radove na cestama, 1-02.</t>
    </r>
  </si>
  <si>
    <r>
      <rPr>
        <sz val="10"/>
        <color rgb="FF000000"/>
        <rFont val="Arial"/>
        <family val="2"/>
        <charset val="1"/>
      </rPr>
      <t>m</t>
    </r>
    <r>
      <rPr>
        <sz val="10"/>
        <rFont val="Arial"/>
        <family val="2"/>
        <charset val="1"/>
      </rPr>
      <t>²</t>
    </r>
  </si>
  <si>
    <r>
      <rPr>
        <sz val="10"/>
        <color rgb="FF000000"/>
        <rFont val="Arial"/>
        <family val="2"/>
        <charset val="1"/>
      </rPr>
      <t>Nabava, doprema i ugradnja geotekstila 400 g/m</t>
    </r>
    <r>
      <rPr>
        <sz val="10"/>
        <rFont val="Arial"/>
        <family val="2"/>
        <charset val="1"/>
      </rPr>
      <t>². Geotekstil postavljati s preklopima min. 20 cm. Na preklopima je geotekstil potrebno pričvrstiti na svakih 1,5 m s čeličnim šipkama u obliku U profila kako nebi došlo do razdvajanja istog. U cijeni neto površina bez preklopa. Geotekstil obavezno postavljati na suhu posteljicu.</t>
    </r>
  </si>
  <si>
    <r>
      <rPr>
        <sz val="10"/>
        <color rgb="FF000000"/>
        <rFont val="Arial"/>
        <family val="2"/>
        <charset val="1"/>
      </rPr>
      <t>Izrada geodetskog elaborata izvedenog stanja. Obračun po m</t>
    </r>
    <r>
      <rPr>
        <sz val="10"/>
        <rFont val="Arial"/>
        <family val="2"/>
        <charset val="1"/>
      </rPr>
      <t>²</t>
    </r>
    <r>
      <rPr>
        <sz val="10"/>
        <color rgb="FF000000"/>
        <rFont val="Arial"/>
        <family val="2"/>
        <charset val="1"/>
      </rPr>
      <t xml:space="preserve"> trase. </t>
    </r>
  </si>
  <si>
    <t>4.2.17.1.</t>
  </si>
  <si>
    <t>GLAVNI RAZVODNI ORMAR GRO</t>
  </si>
  <si>
    <t>Instalacijski sklopnik 1xNO 230V 10A</t>
  </si>
  <si>
    <t>Instalacijski sklopnik 2xNO 230V 10A</t>
  </si>
  <si>
    <t>Instalacijski sklopnik 3xNO 230V 10A</t>
  </si>
  <si>
    <t>Instalacijski sklopnik 3xNO 230V 16A</t>
  </si>
  <si>
    <t>Ispravljač 230V AC / 24V DC 150VA.</t>
  </si>
  <si>
    <t>NV osigurač vel. 00, 50A/400V AC</t>
  </si>
  <si>
    <t>NV osigurač vel. 1, 63A/400V AC</t>
  </si>
  <si>
    <t>FID sklopka, 25-4-003/AC, 10kA</t>
  </si>
  <si>
    <t>UPRAVLJAČKI DIO</t>
  </si>
  <si>
    <t>Dobava, montaža i spajanje upravljačkog modula za kontrolu DALI svjetiljki. Modul s 2 izlazne DALI linije. Mogućnost individualnog dimanja, prekidanja i monitoriranja  128 DALI adresabilnih predspojnih naprava, 64 uređaja po DALI liniji. Ugrađena 2 zasebna napajanja za DALI linije. Minimalna struja 250mA za svaku DALI liniju. Ugrađeno testno tipkalo za svaku DALI liniju. LED indikatori za prikaz prometa po DALI linijama. Masa 1kg. Radna temperatura od +2 do +50°C. Radni napon 230V AC. DALI signal nominalno 16V max 250mA za svaki krug. Dopuštena vlažnost od 5 do 95%. Stupanj mehaničke zaštite minimalno IP20. Dimenzije 159x90x58mm. Montaža u razvodni ormar na DIN nosač. Sa svim potrebnim priborom, priključnim materijalom i elementima.</t>
  </si>
  <si>
    <t>Dobava, montaža i spajanje naponskog konvertera BUS linije, 30W 12VDC. Montažu u razvodni ormar na DIN nosač. Sa svim potrebnim priborom, priključnim materijalom i elementima.</t>
  </si>
  <si>
    <t>Dobava, montaža i spajanje stropnog ugradnog detektora prisutnosti s povećanim radijusom detekcije, detekcija 360°, napon napajanja 230V AC, 50Hz,  pokrivenost promjera 7m pri visini montaže 2.8m. Maksimalna preporučena visina montaže 3m. Klasa zaštite II. Kućište od ABS plastike i polikarbonata. Stupanj mehaničke zaštite IP40. Ručno upravljanje putem tipkala. Ručno programiranje ili putem daljinskog upravljača u kompletu sa daljinski upravljač. Dimenzije promjer 76mm x 68.5mm. Sa svim potrebnim priborom, priključnim materijalom i elementima.</t>
  </si>
  <si>
    <t xml:space="preserve">Programiranje, adresiranje i puštanje u pogon upravljačkog sustava rasvjete, podešavanje sustava rasvjete do pune funkcionalnosti; izrada tlocrta zgrade i plana adresiranja;  Izrada dokumentacije izvedenog stanja u tri primjerka, te izdavanje protokola o puštanju u rad. Programiranje režima rada, optimizacija po želji korisnika, do max.2 izlaza integratora sustava, nakon inicijalno programiranog puštanja u rad, prema prethodno definiranim zahtjevima investitora, odn.korisnika sustava.
</t>
  </si>
  <si>
    <t>NHXMH-J 3x2,5 mm²</t>
  </si>
  <si>
    <t>NHXMH-J 3x1,5 mm²</t>
  </si>
  <si>
    <t>NHXMH-J 5x1,5 mm²</t>
  </si>
  <si>
    <t>J(St)Y 2x2x0,8mm</t>
  </si>
  <si>
    <t>prekidač P/Ž  jednopolni 10A</t>
  </si>
  <si>
    <t>prekidač P/Ž  izmjenični 10A</t>
  </si>
  <si>
    <t>šuko utičnica jednofazna 16A P/Ž ugradna</t>
  </si>
  <si>
    <t>GLAVNI KOMUNIKACIJSKI ORMAR GKO</t>
  </si>
  <si>
    <t>pak</t>
  </si>
  <si>
    <t xml:space="preserve">Prespojni kabel  Cat. 6A, U/FTP, 4P, LSZH,sivi, RJ45/s-RJ45/s, duljine 2.0 m 
- vanjski plašt bez metala, bez halogena
- promjer kabela do 6,5 mm
- vodiči unutar kabela AWG 26/7
- broj vodiča - 8 ; 4 parice
- mogućnost dodavanja oznaka u bojama na obujmice konektora za lakšu identifikaciju </t>
  </si>
  <si>
    <t xml:space="preserve">Prespojni kabel  Cat. 6A, U/FTP, 4P, LSZH,sivi, RJ45/s-RJ45/s, duljine 3.0 m 
- vanjski plašt bez metala, bez halogena
- promjer kabela do 6,5 mm
- vodiči unutar kabela AWG 26/7
- broj vodiča - 8 ; 4 parice
- mogućnost dodavanja oznaka u bojama na obujmice konektora za lakšu identifikaciju </t>
  </si>
  <si>
    <t>ostali spojni, vezni i potrošni materijal</t>
  </si>
  <si>
    <t>pšl</t>
  </si>
  <si>
    <t>KO-1 ukupno:</t>
  </si>
  <si>
    <t>Sve komplet s ispitivanjem i puštanjem u rad.</t>
  </si>
  <si>
    <t>Dobava, isporuka i postavljanje zidne podžbukne utičnice 4xRJ45, cat 6 sa instalacijskim priborom</t>
  </si>
  <si>
    <t>Dobava i ugradnja termičkog printera ugrađenog u kučište centrale sa uključenim potrebnim kablovima i napajanjem i rolom papira</t>
  </si>
  <si>
    <t>Dobava i ugradnja mikroprocesorskog adresabilnog upravljačkog terminala sa LCD alfanumeričkim zaslonom za prikaz stanja i poruka 6x40 znakova, napajanog sa petlje vatrodojave, umrežavanje putem Fcnet/SAFEDLINK ili Etherneta,•	LCD alfanumeričkim zaslon za prikaz stanja i poruka 6x40 znakova
•	napajanje 12.....32VDC
•	napajanje preko C-NET
•	adresiranje preko centrale
•	prikaz vrste informacija podešava se sa centrale 
•	do 16 panela može biti spojeno na centralu FC2040
•	do 8 panelamože biti spojeno na centralu FC2020
•	operatorski pristup prema dodjeljenim razinama</t>
  </si>
  <si>
    <t>Dobava i ugradnja standardnog podnožja analogno adresabilnih javljača. Spajanje podnožja se vrši odgovarajućim kabelom 2x0.8 mm2</t>
  </si>
  <si>
    <t>SUSTAV ZA DOJAVU POŽARA I ODIMLJAVANJE SVEUKUPNO</t>
  </si>
  <si>
    <t>ELEKTROINSTALACIJE SUSTAVA ZA DOJAVU POŽARA I ODIMLJAVANJE</t>
  </si>
  <si>
    <r>
      <t xml:space="preserve">Agronomski fakultet Sveučilišta u Zagrebu
</t>
    </r>
    <r>
      <rPr>
        <sz val="10"/>
        <rFont val="Arial"/>
        <family val="2"/>
        <charset val="238"/>
      </rPr>
      <t>Svetošimunska cesta 25, Zagreb</t>
    </r>
  </si>
  <si>
    <t>Agronomski fakultet Sveučilišta u Zagrebu, Ul. Fakultetsko dobro 91, k.č. 2978 k.o. Maksimir</t>
  </si>
  <si>
    <t>IVANA KNEZ, dipl.ing.arh.</t>
  </si>
  <si>
    <t>RUŠENJA I DEMONTAŽE</t>
  </si>
  <si>
    <t>I.2.3.</t>
  </si>
  <si>
    <t>I.2.4.</t>
  </si>
  <si>
    <t>UKUPNO I.2. RUŠENJA I DEMONTAŽE</t>
  </si>
  <si>
    <t>Stavka obuhvaća sve radove na demontaži, transport i odlaganje materijala na deponiju te sve troškove i naknade za odlaganje.</t>
  </si>
  <si>
    <t>metalna potkonstrukcija od CW 100 profila  s ispunom mineralnom vunom debljine 10 cm.</t>
  </si>
  <si>
    <t>- jednokrilna vrata 100/220</t>
  </si>
  <si>
    <t>- jednokrilna vrata 90/220</t>
  </si>
  <si>
    <t>Ograda od okruglih profila od nehrđajučeg čelika s ispunom od stakla.</t>
  </si>
  <si>
    <t>Ogradu je potrebno pažljivo i bez oštećenja demontirati i privremeno deponirati na gradilištu, kako bi se mogla ponovno montirati nakon izvođenja ostalih radova.</t>
  </si>
  <si>
    <t>Demontaža postojeće ograde stubišta, duljine cca 15m.</t>
  </si>
  <si>
    <t xml:space="preserve">Na sidrene šipke vari se armaturna mreža Q335 B500B.  </t>
  </si>
  <si>
    <t xml:space="preserve">Podrazumijeva sav rad i materijal, sve prijevoze i prijenose, rad na izradi, ugradnji i njezi betona, te eventualno crpljenje vode. Nabava, prijevoz i rad s oplatom uključeni su u stavku.
Armatura je uključena u stavci. </t>
  </si>
  <si>
    <t>Zatvaranje otvora u stropnoj ploči sitnorebričastog stropa d=6cm, armiranim betonom C25/30, 2500 kg/m3.</t>
  </si>
  <si>
    <t>Ploče za zatvaranje otvora sidre se obodno u stropnu ploču na sve četiri strane, šipkom RA B500B, debljine 8mm, dubine oko 10 cm, u brzovezujući mort.</t>
  </si>
  <si>
    <t>- otvor dimenzija cca 20x20 cm</t>
  </si>
  <si>
    <t>- otvor dimenzija cca 60x100 cm</t>
  </si>
  <si>
    <t>Demontaža postojeće čelične potkonstrukcije klima komore, od kvadratnih čeličnih stupova 100x100 mm.
Sastoji se od 4 stupa, svaki duljine cca 3,80 m.</t>
  </si>
  <si>
    <t>- jednokrilna vrata 110/220</t>
  </si>
  <si>
    <t>Dubljenje usjeka ili prodora u zidovima.</t>
  </si>
  <si>
    <t>Izvedba plivajućih podova potkrovlja.</t>
  </si>
  <si>
    <t>Nabavka i strojna izrada armiranog cementnog estriha (2000), d=4,0 cm, sa strojnim glađenjem, sa prijemom od strane podopolagača. Beton od agregata 0-4 mm, mikroarmiran sa polipropilenskim vlaknima ili pocinčanom mrežicom, uz zid završen sa odgovarajućom toplinskom izolacijom po sistemu debljine 1cm, sa izradom dilatacija.</t>
  </si>
  <si>
    <t>Izvedba plivajućih podova prizemlja sa dodatnom toplinskom izolacijom.</t>
  </si>
  <si>
    <t>Nabavka i strojna izrada armiranog cementnog estriha (2000), d=8,0 cm, sa strojnim glađenjem, sa prijemom od strane podopolagača. Beton od agregata 0-4 mm, mikroarmiran sa polipropilenskim vlaknima ili pocinčanom mrežicom, uz zid završen sa odgovarajućom toplinskom izolacijom po sistemu debljine 1cm, sa izradom dilatacija.</t>
  </si>
  <si>
    <t>Elastificirani ekspandirani polistiren - EPS T (prema HRN EN 13163 ili jednakovrijedno __________________) debljine d=2,0 cm, 12 kg/m3. Ploče elastificiranog ekspandiranog polistirena se polažu na hidroizolaciju.</t>
  </si>
  <si>
    <t>Ekstrudirani polistiren - XPS (prema HRN EN 13164 ili jednakovrijedno _____________________) debljine 2x10 cm, 30 kg/m3. Ploče ekstrudiranog polistirena se polažu na armiranobetonsku ploču.</t>
  </si>
  <si>
    <t>Prije nanošenja žbuke izvršiti čišćenje zidova. Na sve otvore postaviti aluminijske ugaone profile uračunate u cijenu. Nanosi se podložni sloj cementnog šprica te sloj gipsvapnene žbuke ukupne debljine cca 10 - 15 mm, a površina se zaglađuje kako bi bila spremna za soboslikarske radove. Sav materijal mora odgovarati važećim standardima.</t>
  </si>
  <si>
    <t>- krakovi stubišta</t>
  </si>
  <si>
    <t>- stropovi - prostorija ispod klima komore</t>
  </si>
  <si>
    <t>Razred zapaljivosti B-s1, d0 prema EN 13501-1 ili jednakovrijedno _________________________.</t>
  </si>
  <si>
    <t>Obloga se izvodi od ploča montiranih izravno na sitnorebričasti strop s odgovarajućim vijcima i tiplama.</t>
  </si>
  <si>
    <t>Obloga stropa prizemlja tvrdom kamenom vunom u pločama, kaširanom staklenim voalom.</t>
  </si>
  <si>
    <t>Razred zapaljivosti A2-s1, d0 prema EN 13501-1 ili jednakovrijedno _________________________.</t>
  </si>
  <si>
    <t>Izolacija se izvodi od ploča postavljenih između rogova.</t>
  </si>
  <si>
    <t>- obloga d=150 mm</t>
  </si>
  <si>
    <t>Toplinska izolacija kosog krova tvrdom kamenom vunom u pločama, kaširanom staklenim voalom.</t>
  </si>
  <si>
    <t>Izolacija se izvodi slobodnim polaganjem na metalnu potkonstrukciju spuštenog stropa.</t>
  </si>
  <si>
    <t>Toplinska izolacija spuštenog stropa potkrovlja mekanom  mineralnom vunom u rolama.</t>
  </si>
  <si>
    <t>Vjetrovna brana, PE folija postavljena bez lijepljenja preklopa kao zaštita toplinske izolacije prema ventiliranom tavanskom prostroru.</t>
  </si>
  <si>
    <t>Izvodi se slobodnim polaganjem na toplinsku izolaciju.</t>
  </si>
  <si>
    <t>Parna brana kosog krova i spuštenog stropa, PE folija sa lijepljenim preklopima.</t>
  </si>
  <si>
    <t>Izvodi se lijepljenjem na metalnu potkonstrukciju, s unutarnje strane toplinske izolacije.</t>
  </si>
  <si>
    <t xml:space="preserve">metalna potkonstrukcija od CW 50 profila  s ispunom mineralnom vunom debljine 5 cm (30 kg/m3)  </t>
  </si>
  <si>
    <t xml:space="preserve">dvostruka metalna potkonstrukcija od 2 x CW 50 profila  s ispunom mineralnom vunom debljine 2 x 5 cm (30 kg/m3)  </t>
  </si>
  <si>
    <t>- Z1</t>
  </si>
  <si>
    <t>- Z4</t>
  </si>
  <si>
    <t>- Z5</t>
  </si>
  <si>
    <t>- PPZ1</t>
  </si>
  <si>
    <t xml:space="preserve">dvostruka metalna potkonstrukcija od 2 x CW 50 profila  s ispunom mineralnom vunom debljine 2x5 cm (30 kg/m3)  </t>
  </si>
  <si>
    <t>- Z7, d=37 cm</t>
  </si>
  <si>
    <t>- Z8, d=21 cm</t>
  </si>
  <si>
    <t>- Z2, d=21 cm</t>
  </si>
  <si>
    <t>- Z3, d=37 cm</t>
  </si>
  <si>
    <t>- Z6, d=21 cm</t>
  </si>
  <si>
    <t>- Z6, d=37 cm</t>
  </si>
  <si>
    <t xml:space="preserve">gipskartonske ploče, debljine 1.25 cm. </t>
  </si>
  <si>
    <t xml:space="preserve">protupožarne gipskartonske ploče, debljine 1.25 cm. </t>
  </si>
  <si>
    <t>mehaničko fiksiranje vijcima u drveni element</t>
  </si>
  <si>
    <t>Žbukanje unutarnjih površina krakova stubišta i stropova gipsvapnenom žbukom.</t>
  </si>
  <si>
    <t>ljepilo u skladu s uputom proizvođača.</t>
  </si>
  <si>
    <t>dvostruka gipskartonska ploča, debljine 2.50 cm (2x1.25), u sanitarnim prostorima vlagootporna.</t>
  </si>
  <si>
    <t>kruti ovjes pričvršćen na nosivu konstrukciju</t>
  </si>
  <si>
    <t>- tipska reviziona okna 60x60 cm</t>
  </si>
  <si>
    <t>Dobava i postava podne prostirke - otirača.</t>
  </si>
  <si>
    <t>Dobava i ugradnja monolitnog, glatkog, vodonepropusnog, epoksidnog sustava poda, debljina 0.6-0.8 mm.</t>
  </si>
  <si>
    <t>Izvedba holkera u sustavu poda iz prethodne stavke.</t>
  </si>
  <si>
    <t>U svemu ostalom kompatibilno s prethodnom stavkom.</t>
  </si>
  <si>
    <t>Izvodi se od epoksidne smole i kvarcnog pijeska, r=2,0 cm, sa završnom obradom u sustavu iz prethodne stavke.</t>
  </si>
  <si>
    <t>- pod</t>
  </si>
  <si>
    <t>- sokl, h=10 cm</t>
  </si>
  <si>
    <t>Popločenje podova unutarnjih prostora keramičkim pločicama.</t>
  </si>
  <si>
    <t>Dobava potrebnog materijala te izvedba opločenja poda gres keramičkim pločicama I “A“ kvalitete, mat završna obrada, protukliznost R9, ravno rezanih rubova “rektificirana“, dimenzija 60x60 cm, d=10 mm, +/- 10 %.
Boja svijetlo siva.</t>
  </si>
  <si>
    <t>Popločenje stubišta unutarnjih prostora keramičkim pločicama.</t>
  </si>
  <si>
    <t>Dobava potrebnog materijala te izvedba opločenja zida gres keramičkim pločicama I “A“ kvalitete, mat završna obrada, ravno rezanih rubova “rektificirana“, dimenzija 60x30 cm, d=10 mm, +/- 10 %.
Boja svijetlo siva.</t>
  </si>
  <si>
    <t>- obloge, GK</t>
  </si>
  <si>
    <t>- zidovi, GK - postojeći</t>
  </si>
  <si>
    <t>Popravak postojeće boje stupova, zidova i stropova disperzivnom bojom. Prema HRN EN 133000 ili jednakovrijedno _________________________.</t>
  </si>
  <si>
    <t>- završna boja - 1 do 2 sloja</t>
  </si>
  <si>
    <t>- zidovi - postojeći</t>
  </si>
  <si>
    <t>MONTAŽERSKI RADOVI</t>
  </si>
  <si>
    <t>- otvori za rasvjetna tijela i ventilaciju</t>
  </si>
  <si>
    <t>Ponovna montaža prethodno deponirane postojeće ograde stubišta, duljine cca 15m.</t>
  </si>
  <si>
    <t>Ogradu je potrebno pažljivo i bez oštećenja ponovno montirati nakon izvođenja ostalih radova.</t>
  </si>
  <si>
    <t>U cijenu je uključena i eventualna prilagodba ograde zbog novih podova, obloga zidova i sl. koja bi rezultirala promjenom potrebnih dimenzija:
- skraćivanje ili produljivanje stupova ograde
- promjena dimenzija polja ispune ograde
- nova stakla u skladu s poljima ispune ograde</t>
  </si>
  <si>
    <t>Rušenje postojećeg pregradnog zida od gipskartonskih ploča.</t>
  </si>
  <si>
    <t>Obloga stropa prizemlja ispod bučne prostorije klima komore u potkrovlju, akustičnim pločama:</t>
  </si>
  <si>
    <t>Gipskartonski pregradni zid, d=10 cm.</t>
  </si>
  <si>
    <t>Gipskartonski pregradni zid laboratorija, sanitarija i čajne kuhinje s jednostranom oblogom vlagootpornim pločama, d=10 cm.</t>
  </si>
  <si>
    <t>Gipskartonski pregradni zid laboratorija, sanitarija i čajne kuhinje s obostranom oblogom vlagootpornim pločama, d=10 cm.</t>
  </si>
  <si>
    <t>Gipskartonski pregradni zid s dvostrukom potkonstrukcijom, d=21-37 cm.</t>
  </si>
  <si>
    <t>Gipskartonski pregradni zid sanitarija s dvostrukom potkonstrukcijom i jednostranom oblogom vlagootpornim pločama, d=21-37 cm.</t>
  </si>
  <si>
    <t>Gipskartonski pregradni zid s dvostrukom potkonstrukcijom, u akustičnoj izvedbi, Rw potr = 62 dB, d=21-37 cm.</t>
  </si>
  <si>
    <t xml:space="preserve">dvostruke gipskartonske tvrde impregnirane ploče za zaštitu od buke, debljine 2.50 cm (2x1.25) sa zabrtvljenim reškama.  </t>
  </si>
  <si>
    <r>
      <t xml:space="preserve">Gipskartonski protupožarni pregradni zid, d=15 cm.
</t>
    </r>
    <r>
      <rPr>
        <b/>
        <sz val="10"/>
        <rFont val="Arial"/>
        <family val="2"/>
        <charset val="238"/>
      </rPr>
      <t>OTPORNOST NA POŽAR: EI-90</t>
    </r>
  </si>
  <si>
    <t>Gipskartonska suha obloga armiranobetonskih i zidanih elemenata.</t>
  </si>
  <si>
    <t>Gipskartonska suha obloga drvenih elemenata konstrukcije krova.</t>
  </si>
  <si>
    <t>Gipskartonska obloga instalacija.</t>
  </si>
  <si>
    <t>Gipskartonski spušteni strop.</t>
  </si>
  <si>
    <r>
      <t xml:space="preserve">Gipskartonski protupožari spušteni strop.
</t>
    </r>
    <r>
      <rPr>
        <b/>
        <sz val="10"/>
        <rFont val="Arial"/>
        <family val="2"/>
        <charset val="238"/>
      </rPr>
      <t>OTPORNOST NA POŽAR: EI-30</t>
    </r>
  </si>
  <si>
    <t>Maske iz gipskartonskih ploča  na spoju spuštenih stropova različitih visina i na spoju sšuštenog stropa sa zidom.</t>
  </si>
  <si>
    <t>Univerzalni nosač za jednostrane terete u GK stijeni.</t>
  </si>
  <si>
    <t>PARKETARSKI RADOVI</t>
  </si>
  <si>
    <t>Masivni pod - gotovi troslojni lakirani parket I.klase, debljine 14 mm. Širina letvica 120-160mm, duljina 1200-2400mm.</t>
  </si>
  <si>
    <t>Parket se postavlja punoplošnim lijepljenjem dvokomponentnim ljepilom na podlogu.</t>
  </si>
  <si>
    <t>U jediničnu cijenu stavke uključen je sav pomoćni materijal, pribor, prijevozi i prijenosi te ostali rad i strojevi potrebne za kompletnu izradu.</t>
  </si>
  <si>
    <t>Dobava i postavljanje gotovog parketa na već suhi (maksimalna dozvoljena vlažnost estriha prema DIN 18560 ili jednakovrijedno ________________________ je 2,0 % CM), očišćeni i predpremazom obrađeni cementni estrih.</t>
  </si>
  <si>
    <t>Dobava i ugradnja rubnih lajsni od lakiranog MDF-a, boja RAL 9010 (bijelo) na spoju obloge poda parketom i zida. Stavka uključuje postavu lajsni i zatvaranje reški prema podu i zidu materijalom kompatibilnim s podnom oblogom.</t>
  </si>
  <si>
    <t>Rubni profili na spoju različitih završnih obloga poda.</t>
  </si>
  <si>
    <t>Obračun po m1 ugrađenog profila.</t>
  </si>
  <si>
    <t>Rubne lajsne h=min. 6 cm, na spoju parketa i zida.</t>
  </si>
  <si>
    <t>Stavka uključuje nabavu i ugradnju inox profila 'I', 'L', 'T', 'P' ili drugog adekvatnog presjeka, na sudarom sa drugom vrstom poda. Profili se ugrađuju u širini vrata, otvora ili promjene vrste podne obloge.</t>
  </si>
  <si>
    <t>Parket u boji lagano izbijeljenog hrasta, mat ili polumat.</t>
  </si>
  <si>
    <t>II. UREĐENJE OKOLIŠA</t>
  </si>
  <si>
    <t>UREĐENJE OKOLIŠA</t>
  </si>
  <si>
    <t>Strojni široki iskop tla  na trasi, u materijalu kategorije "C". Prema odredbama projekta s utovarom u prijevozno sredstvo. Rad se mjeri u kubičnim metrima stvarno iskopanog materijala, mjereno u sraslom stanju, a u jediničnu cijenu uračunati su svi radovi na iskopu materijala sa utovarom u prijevozna sredstva, radovi na uređenju i čišćenju pokosa od labilnih blokova i rastresitog materijala, planiranje iskopanih i susjednih površina.  Izvedba, kontrola kakvoće i obračun prema OTU za radove na cestama, 2-02.</t>
  </si>
  <si>
    <t xml:space="preserve">Izrada nosivog sloja  od prirodnog kamenog materijala, najvećeg zrna 63 mm. Tampon se izvodi na način da se na položeni i učvršćeni geotekstil nasipa prosušeni šljunak do nivoa 10 cm ispod kote završne obloge i zbija do zbijenosti min 60 MN/m2. Nakon što se utvrdi tražena zbijenost nasipava se preostali šljunak i zbija se do tražene zbijenosti Ms≥90 MN/m2 vozne površine i Ms≥60 MN/m2 pješačke površine . U cijenu je uključena dobava materijala, utovar, prijevoz, i ugradnja (strojno razastiranje, planiranje i zbijanje do traženog modula stišljivosti ili stupnja zbijenosti) na uređenu i preuzetu podlogu. Obračun je po m3 ugrađenog materijala u zbijenom stanju. Izvedba, kontrola kakvoće i obračun prema OTU za radove na cestama 5-01. </t>
  </si>
  <si>
    <t>Nabava, doprema i ugradnja rubnjaka od predgotovljenih betonskih elemenata 8/20 cm, klase betona C 30/37.  Obračun je po m1 ugrađenog rubnjaka, a u jediničnu cijenu su uključeni nabava betona, svi prijevozi i prijenosi, izrada potrebne oplate, prijevoz i postavljanje elemenata rubnjaka, uz geodetsku kontrolu položaja i uređenje spojnica (fugiranje). Izvedba, kontrola kakvoće i obračun prema OTU za radove na cestama 7-01.4.4.</t>
  </si>
  <si>
    <t>Na izravnanu i nabijenu posteljicu (zbijenost tla Ms≥20MN/m2) do dubine cca 35 cm od gotove kote površine, nanosi se tampon drobljenog kamena deb. 20 cm, zatim geotekstil 300 g/m2 slobodno položen po površini s preklopima 10 cm. Na geotekstilu se izvodi nasip od oblutaka debljine cca 15 cm.</t>
  </si>
  <si>
    <t>- tampon drobljeni kamen</t>
  </si>
  <si>
    <t>- geotekstil</t>
  </si>
  <si>
    <t>- nasip oblutaka</t>
  </si>
  <si>
    <t>UKUPNO II.4. OSTALI RADOVI:</t>
  </si>
  <si>
    <t>Izvedba nasipa šljunka uz sokl zgrade, širine cca 50 cm, od oblutaka ukrasnog kamena, granulacije 40-60mm.</t>
  </si>
  <si>
    <t>Obračun za cca 60m2 nasipa.</t>
  </si>
  <si>
    <t>ALUMINIJSKA BRAVARIJA</t>
  </si>
  <si>
    <t>Vrata sadrže panik okov, HRN EN 179, funkcija E - iznutra panik letva, izvana rukohvat; hidraulički zatvarač HRN EN 1154, min. 3 panta, prag bez barijere (&lt;20 mm) i ostali potreban pribor.</t>
  </si>
  <si>
    <t>Ostakljenje polja bez parapeta, ulaznih ostakljenih vrata i fiksnih stijena, sigurnosno IZO staklo: 
TIP B: 6 mm (kaljeno, LowE) - 14 mm Argon 90% - 4 mm - 14 mm Argon 90% - 44.2 mm (lamistal, LowE)</t>
  </si>
  <si>
    <t>Potrebni opšav, klupčice i okapnice, elemente ugradnje i sidrenja, plastifikaciju prema izboru projektanta  uključiti u cijenu. Ugradnja prema RAL smjernicama, s parnim branama i vodonepropusnim spojnim elementima, bez toplinskih mostova.</t>
  </si>
  <si>
    <t>Boja: RAL 9005 u mat izvedbi ili jednakovrijedna.</t>
  </si>
  <si>
    <t>Aluminijska bravarija - poz. 1</t>
  </si>
  <si>
    <t>Izrada, dobava i ugradnja ulaznih vrata od profila s prekidom toplinskog mosta, ugradbene dubine krila i dovratnika 65 mm, prema shemi.</t>
  </si>
  <si>
    <t>Ug ≤ 1,0 (W/m2K), U ≤ 1,1 (W/m2K).</t>
  </si>
  <si>
    <t>Vanjska aluminijska ostakljena dvokrilna evakuacijska vrata 100+60/215 cm.</t>
  </si>
  <si>
    <t>Vrata su  opremljena potrebnim okovom, bravom, cilindrom, (kvaka/kvaka) sve u glavnom krilu, u dovratniku brtve, trostrano. Vrata su bez praga i sa spuštajućom brtvom. 
Izrada vrata prema izmjeri na objektu.</t>
  </si>
  <si>
    <t>Vrata je potrebno opremiti potrebnim okovom - okov (kvaka/kvaka), cilindrični uložak, podni odbojnici 2 kom, 3D panti (minimalno 3 komada po krilu), zasun u pomoćnom krilu.</t>
  </si>
  <si>
    <t>Aluminijska bravarija - poz. 2</t>
  </si>
  <si>
    <t>Aluminijski jednokrilni prozor za odimljavanje stubišta 85/64 cm.</t>
  </si>
  <si>
    <t>Izrada, dobava i ugradnja aluminijskog prozora za odimljavanje stubišta od plastificiranih ALU profila sa prekinutim toplinskim mostom. Jedno otklopno krilo.
Svijetli otvor 84*36 cm = 0,30 m2.</t>
  </si>
  <si>
    <t>Ostakljenje prozora trostrukim IZO staklom 4+12+4+12+4, s low-E premazom, punjeno inertnim plinom.
Ug ≤ 1,0 (W/m2K), Uw ≤ 1,1 (W/m2K).</t>
  </si>
  <si>
    <t xml:space="preserve">Izvedba u plastifikaciji, boja prema odabiru projektanta iz RAL ton karte.
Stavka uključuje vanjsku i unutarnju aluminijsku prozorsku klupčicu. </t>
  </si>
  <si>
    <t>Stavku ugraditi prema RAL smjernicama. U stavku uključiti bubreću traku i/ili unutrašnju i vanjsku brtveću traku.</t>
  </si>
  <si>
    <t>Sve u kompletu sa svim potrebnim materijalom, završnim fazonskim komadima i radioničkom dokumentacijom za prozor koji izrađuje izvođač, a ovjerava projektant.
Sve mjere kontrolirati u naravi.</t>
  </si>
  <si>
    <t>Aluminijska bravarija - poz. 3</t>
  </si>
  <si>
    <t>Aluminijski jednokrilni prozor za odimljavanje stubišta 85/85 cm.</t>
  </si>
  <si>
    <t>Izrada, dobava i ugradnja aluminijskog prozora za odimljavanje stubišta od plastificiranih ALU profila sa prekinutim toplinskim mostom. Jedno otklopno krilo.
Svijetli otvor 84*84 cm = 0,71 m2.</t>
  </si>
  <si>
    <t>Aluminijska bravarija - poz. 4</t>
  </si>
  <si>
    <t>Unutarnja aluminijska rešetka od isteg lima 80/320 cm.</t>
  </si>
  <si>
    <t>Izrada, dobava i ugradnja rešetke od aluminijskog isteg lima (otvorenost min. 50%)  u okviru od ALU L profila, u kanalu od gipskartonskih ploča na potkonstrukciji.
Dimenzije rešetke 80x320 cm.</t>
  </si>
  <si>
    <t>Potrebni opšav, elemente ugradnje i sidrenja uključiti u cijenu.</t>
  </si>
  <si>
    <t>Model isteg lima i postotak otvorenosti prema odabiru projektanta.
Izvedba u RAL plastifikaciji 9016. 
Kompletno sa brtvljenjem i pokrovnim letvicama.</t>
  </si>
  <si>
    <t>Aluminijska bravarija - poz. 5</t>
  </si>
  <si>
    <t>Demontaža postojećih vrata i prozora.</t>
  </si>
  <si>
    <t>- vanjski prozor 85/64</t>
  </si>
  <si>
    <t>- vanjski prozor 85/85</t>
  </si>
  <si>
    <t>Dovratnik i krilo, čelična konstrukcija, obloženo izolacijskom oblogom i završnom oblogom od tipskih aluminijskih profila.</t>
  </si>
  <si>
    <t>Završna obrada plastifikacija RAL 9016 u polumat izvedbi.</t>
  </si>
  <si>
    <t>Spojnica (pant) s ležajem niklovan 3.kom</t>
  </si>
  <si>
    <t>Brava protupožarna  EN 122090 sa panik funkcijom EN 1125 i elektroprihvatnikom.</t>
  </si>
  <si>
    <t>Hidraulički zatvarač protupožarne izvedbe sa klizačem, EN 1154.</t>
  </si>
  <si>
    <t>Panik poluga INOX EN 1125, INOX kvaka, EN 1906.</t>
  </si>
  <si>
    <t>Cilindar s ključem.
Podni odbojnik.</t>
  </si>
  <si>
    <t>Brtve: u dovratniku, trostrano (gumena i ekspandirajuća), u podu bez praga i sa spuštajućom brtvom, zazor 5-10mm.</t>
  </si>
  <si>
    <t>Ostakljenje protupožarnim staklom požarne otpornosti EI 60'</t>
  </si>
  <si>
    <t>Izrada vrata prema izmjeri na objektu.</t>
  </si>
  <si>
    <t>Protupožarna bravarija - poz. 1</t>
  </si>
  <si>
    <t>Sastavni dio Troškovnika je Izvedbeni projekt.</t>
  </si>
  <si>
    <t xml:space="preserve">U Izvedbenom projektu definirani su svi uvjeti i karakteristike koje ugrađeni materijali i proizvodi moraju zadovoljiti.
</t>
  </si>
  <si>
    <t xml:space="preserve">Svaka izmjena Troškovnika koju nije odobrio projektant Izvedbenog projekta, uklanja u potpunosti odgovornosti Projektanta za predmetne izmjene te direktne i kolateralne posljedice istih u projektu.
</t>
  </si>
  <si>
    <t>Ovim troškovnikom obuhvaćeni su svi građevinski i obrtnički radovi na ZGRADI INSTITUTA ZA VINOGRADARSTVO I SPECIJALNO STOČARSTVO - dio građevine od osi 0-8, na lokaciji Agronomski fakultet Sveučilišta u Zagrebu, Ul. Fakultetsko dobro 91, k.č. 2978 k.o. Maksimir.</t>
  </si>
  <si>
    <t>ZGRADA INSTITUTA ZA VINOGRADARSTVO I SPECIJALNO STOČARSTVO - dio građevine od osi 0-8</t>
  </si>
  <si>
    <t>Unutarnja protupožarna ostakljena zaokretna dvokrilna vrata 80+80/243 cm, EI2 60-C</t>
  </si>
  <si>
    <t>Unutarnja puna protupožarna jednokrilna vrata 90/215 cm, EI2 60-C</t>
  </si>
  <si>
    <t>Izrada, prijevoz i ugradnja protupožarnih jednokrilnih neostakljenih (punih) zaokretnih vrata, požarne otpornosti  EI₂ 60-C. Svijetla dimenzija otvora 90x215 cm. Ovisno o načinu ugradnje u zid, uključiti potrebne slijepe profile.</t>
  </si>
  <si>
    <t>U dovratniku brtve, trostrano. Vrata su bez praga i sa spuštajućom brtvom. 
Izrada vrata prema izmjeri na objektu.</t>
  </si>
  <si>
    <t>Vrata je potrebno opremiti potrebnim protupožarnim okovom - standardnom protupožarnom bravom, okov (kvaka/kvaka), cilindričnim uloškom, 3D pantima (minimalno 3 komada), hidrauličkim zatvaračem s kliznom vodilicom.</t>
  </si>
  <si>
    <t>Okov mora sadržavati - povratnu oprugu, štit za ugradnju na vrata sa bravom osnog razmaka 72 mm.</t>
  </si>
  <si>
    <t>Boja po odabiru projektanta. Podni odbojnik.
Ugradnja mora biti na način da se vijcima povezuje unutarnja i vanjska strana okova kroz krilo vrata.
Svi okovi koji se stavljaju na vrata moraju biti certificirani da se mogu koristiti na protupožarnim vratima.</t>
  </si>
  <si>
    <t>Obaveza izvođača je da prije izrade vrata napravi izmjeru otvora na objektu, izvrši provjere količine kao i smjer i način otvaranja na temelju izvedbene projektne dokumentacije i stanja na gradilištu te potvrde završnu boju sa projektantom i investitorom.</t>
  </si>
  <si>
    <t>Obračun po komadu. U svemu prema protupožarnom elaboratu.</t>
  </si>
  <si>
    <t>Protupožarna bravarija - poz. 2</t>
  </si>
  <si>
    <t>Unutarnja puna drvena jednokrilna zaokretna vrata s nadsvjetlom 90/215+37 cm.</t>
  </si>
  <si>
    <t>Dobava i ugradnja unutarnjih punih jednokrilnih zaokretnih drvenih vrata s pripadajućim dovratnikom i nadsvjetlom.</t>
  </si>
  <si>
    <t>Vrata opskrbljena kompletnim matiranim inox mat okovom: s obje strane kvaka i brava s rozetom.
Brava za profilni cilindični uložak.</t>
  </si>
  <si>
    <t>Dimenzije svijetlog otvora vrata 90 x 215 cm.
Obavezna izmjera prije ugradnje i izrada otvora po mjeri.
Uračunati eventualni gumeni podni zaustavljač.</t>
  </si>
  <si>
    <t>Dovratnik i krilo masivne izrade iz smrekove ili jelove građe II. klase.
Dovratnik u punoj širini zida.</t>
  </si>
  <si>
    <t>Vratno krilo je puno, glatko, s preklopom (u ravnini s dovratnikom), debljine minimalno 42 mm. 
Ispuna krila od papirnatog saća ili drugog materijala koji će osigurati zvučnu izolaciju i obostrano obloženo medijapanom.</t>
  </si>
  <si>
    <t>Završna obrada dovratnika i krila akrilnim lakom za korištenje u unutarnjem prostoru, boja RAL 9016 polumat.</t>
  </si>
  <si>
    <t>Ostakljenje nadsvjetla izvesti ravnim prozirnim laminiranim staklom deblijne 4mm.</t>
  </si>
  <si>
    <t>Skrivene spojnice (panti), odgovarajuće za vrata od drvenih profila i u skladu s masom krila vrata i dimenzijom.</t>
  </si>
  <si>
    <t>Shema stolarskih stavki - poz. 1</t>
  </si>
  <si>
    <t>Unutarnja puna drvena jednokrilna zaokretna vrata s nadsvjetlom 90/215+67 cm.</t>
  </si>
  <si>
    <t>Shema stolarskih stavki - poz. 1a</t>
  </si>
  <si>
    <t>Unutarnja puna drvena jednokrilna zaokretna vrata s nadsvjetlom 80/215+67 cm.</t>
  </si>
  <si>
    <t>Shema stolarskih stavki - poz. 2</t>
  </si>
  <si>
    <t>U krilo ugraditi ventilacijsku rešetku za ugradnju u vrata dim. 325/125mm, u boji vrata RAL 9016.</t>
  </si>
  <si>
    <t>Unutarnja puna drvena jednokrilna zaokretna vrata s nadsvjetlom 80/215+37 cm.</t>
  </si>
  <si>
    <t>Shema stolarskih stavki - poz. 2a</t>
  </si>
  <si>
    <t>U krilo ugraditi ventilacijsku rešetku za ugradnju u vrata:
- prostorija P.1.21. dim. 425/125mm, u boji vrata RAL 9016
- ostale prostorije dim. 325/125mm, u boji vrata RAL 9016</t>
  </si>
  <si>
    <t>Vrata prema Pravilniku o osiguranju pristupačnosti građevina osobama s invaliditetom i smanjene pokretljivosti NN 7/2013
- pristupačna kvaka na vratima za lagano rukovanje na visini 90 cm od poda.
- ugrađen mehanizam za otvaranje vrata izvana u slučaju poziva u pomoć</t>
  </si>
  <si>
    <t>Shema stolarskih stavki - poz. 3</t>
  </si>
  <si>
    <t>Unutarnja puna drvena jednokrilna zaokretna vrata 90/215 cm.</t>
  </si>
  <si>
    <t>U krilo ugraditi ventilacijsku rešetku za ugradnju u vrata dim. 525/125mm, u boji vrata RAL 9016.</t>
  </si>
  <si>
    <t>Unutarnja puna drvena dvokrilna zaokretna vrata s nadsvjetlom 160/215+67 cm.</t>
  </si>
  <si>
    <t>Shema stolarskih stavki - poz. 4</t>
  </si>
  <si>
    <t>Shema stolarskih stavki - poz. 5</t>
  </si>
  <si>
    <t>Shema stolarskih stavki - poz. 6</t>
  </si>
  <si>
    <t>Unutarnja puna drvena jednokrilna zaokretna vrata 80/215 cm.</t>
  </si>
  <si>
    <t>ČELIČNA BRAVARIJA</t>
  </si>
  <si>
    <t>Vanjska ograda na stubištu, h=130 cm (110 cm od gotovog poda).</t>
  </si>
  <si>
    <t>Izrada, dobava i ugradnja ograde od čeličnih plosnih profila 50/4mm.
Okvir i vertikale na osnom razmaku 13 cm izrađuju se od istih profila.
Donja horizontala se učvršćuje na nosivu AB konstrukciju.</t>
  </si>
  <si>
    <t>Izvedba u plastifikaciji. 
Boja: RAL 9005 u mat izvedbi ili jednakovrijedna.</t>
  </si>
  <si>
    <t>Akustička i vizualna barijera vanjskog rashladnika.
4,325 x 3,35 m, visine 3,10 m.</t>
  </si>
  <si>
    <t>Nosiva konstrukcija izrađuje se od čeličnih stupova 100/100/4 mm, na kojima su zavareni čelični U profili u koje se umeću platice d=6 cm, sa utorom i perom, od punog drveta hrasta ili ariša.</t>
  </si>
  <si>
    <t>Izvedba čeličnih profila u plastifikaciji. 
Boja: RAL 9005 u mat izvedbi ili jednakovrijedna.</t>
  </si>
  <si>
    <t>U sklopu obloge ugrađuju se i jednokrilna vrata vizualno oblikovana istovjetno kao ostatak obloge.</t>
  </si>
  <si>
    <t>Potrebne elemente ugradnje, sidrenja i okove uključiti u cijenu.</t>
  </si>
  <si>
    <t>Završna obrada drvenih platica bezbojnom mat lazurom za korištenje na vanjskom prostoru.</t>
  </si>
  <si>
    <t>Obračun po m1, h=3,10 m.</t>
  </si>
  <si>
    <t>I.3.</t>
  </si>
  <si>
    <t>I.3.1.</t>
  </si>
  <si>
    <t>I.5.</t>
  </si>
  <si>
    <t>I.5.1.</t>
  </si>
  <si>
    <t>I.6.</t>
  </si>
  <si>
    <t>I.6.1.</t>
  </si>
  <si>
    <t>I.7.2.</t>
  </si>
  <si>
    <t>I.7.3.</t>
  </si>
  <si>
    <t>I.7.4.</t>
  </si>
  <si>
    <t>I.7.5.</t>
  </si>
  <si>
    <t>I.7.6.</t>
  </si>
  <si>
    <t>I.7.7.</t>
  </si>
  <si>
    <t>I.7.8.</t>
  </si>
  <si>
    <t>I.9.</t>
  </si>
  <si>
    <t>I.9.1.</t>
  </si>
  <si>
    <t>I.9.2.</t>
  </si>
  <si>
    <t>I.13.</t>
  </si>
  <si>
    <t>I.13.1.</t>
  </si>
  <si>
    <t>I.13.2.</t>
  </si>
  <si>
    <t>I.17.</t>
  </si>
  <si>
    <t>I.17.1.</t>
  </si>
  <si>
    <t>I.12.</t>
  </si>
  <si>
    <t>I.12.1.</t>
  </si>
  <si>
    <t>I.12.5.</t>
  </si>
  <si>
    <t>I.12.2.</t>
  </si>
  <si>
    <t>HPL MONTAŽNE STIJENE</t>
  </si>
  <si>
    <t>HPL montažna stijena, sanitarije 131.5+95/220 cm.</t>
  </si>
  <si>
    <t>Izrada, dobava i montaža kabine sanitarija, izrađene od compact ploča debljine 13mm, sa ugrađenim vratima.
Jedna kabina - WC.</t>
  </si>
  <si>
    <t>Stijena ukupne visine 220 cm, visina ploče 205 cm, na nogicama od mat inoxa visine 15 cm. 
U nekoj od standardnih boja po izboru projektanta i uz korištenje standardnih okova.</t>
  </si>
  <si>
    <t>Krilo vrata svijetlog otvora 60 cm opremljeno zasunom s indikatorom zaključanosti, opremljeno leptir bravom, s mogućnošću sigurnosnog otvaranja izvana, vješalicom za odlaganje i inox odbojnikom.</t>
  </si>
  <si>
    <t xml:space="preserve">Prije izrade provjeriti mjere u naravi! </t>
  </si>
  <si>
    <t>Čelična bravarija - poz. 2</t>
  </si>
  <si>
    <t>Čelična bravarija - poz. 1</t>
  </si>
  <si>
    <t>HPL montažne stijene - poz. 1</t>
  </si>
  <si>
    <t>HPL montažna stijena, sanitarije 213+130/220 cm.</t>
  </si>
  <si>
    <t>Izrada, dobava i montaža kabine sanitarija, izrađene od compact ploča debljine 13mm, sa ugrađenim vratima.
Dvije kabine - WC.</t>
  </si>
  <si>
    <t>U svemu ostalom kao st. I.12.1.</t>
  </si>
  <si>
    <t>HPL montažne stijene - poz. 2</t>
  </si>
  <si>
    <t>I.12.3.</t>
  </si>
  <si>
    <t>HPL montažna stijena, sanitarije 206.5/220 cm.</t>
  </si>
  <si>
    <t>HPL montažne stijene - poz. 3</t>
  </si>
  <si>
    <t>I.12.4.</t>
  </si>
  <si>
    <t>HPL montažna stijena, sanitarije 172/220 cm.</t>
  </si>
  <si>
    <t>HPL montažne stijene - poz. 4</t>
  </si>
  <si>
    <t>HPL montažne stijene - poz. 5</t>
  </si>
  <si>
    <t>HPL montažna stijena, sanitarije 90/220 cm.</t>
  </si>
  <si>
    <t>Izrada, dobava i montaža kabine sanitarija, izrađene od compact ploča debljine 13mm, sa ugrađenim vratima.
Jedna kabina - pisoar.</t>
  </si>
  <si>
    <t>I.12.6.</t>
  </si>
  <si>
    <t>HPL montažne stijene - poz. 6</t>
  </si>
  <si>
    <t>HPL montažna stijena, sanitarije 180/220 cm.</t>
  </si>
  <si>
    <t>Čelična platforma klima komore</t>
  </si>
  <si>
    <t xml:space="preserve">Obračun količina izvršen je prema proračunu konstrukcije. </t>
  </si>
  <si>
    <t>- HEA 160, l = 8,00 m'</t>
  </si>
  <si>
    <t>- HEA 120, l = 8,75  m'</t>
  </si>
  <si>
    <t>- 160/160/5, l = 1,00 m'</t>
  </si>
  <si>
    <t>I.17.2.</t>
  </si>
  <si>
    <t>I.17.3.</t>
  </si>
  <si>
    <t>I.9.3.</t>
  </si>
  <si>
    <t>I.9.4.</t>
  </si>
  <si>
    <t>I.9.5.</t>
  </si>
  <si>
    <t>I.8.9.</t>
  </si>
  <si>
    <t>DRVENA KONSTRUKCIJA</t>
  </si>
  <si>
    <t>UKUPNO I.5. ČELIČNA KONSTRUKCIJA</t>
  </si>
  <si>
    <t>Drvena potkonstrukcija spuštenog stropa</t>
  </si>
  <si>
    <t>Čeličnu platformu na mjestima oslonaca dilatirati od nosive konstrukcije zgrade prigušivačima buke.</t>
  </si>
  <si>
    <t>Grede se spajaju na postojećerogove vijcima za drvo prema detaljima iz projekta.</t>
  </si>
  <si>
    <t>Dodavanje novih drvenih greda 10/22 cm, na svaki rog (razmak 92 cm) u razini postojeće razupore u glavnim osima.</t>
  </si>
  <si>
    <t>Od drva jele/smreke II klase, kvaliteta C 24.</t>
  </si>
  <si>
    <t>Građu zaštititi premazom protiv crvotočina.</t>
  </si>
  <si>
    <t>U jediničnu cijenu stavke uključen je sav spojni i montažni pribor, prijevozi i prijenosi, veza na nosivu konstrukciju, brtvljenja spojeva te ostali rad i strojeve potrebne za kompletnu montažu.</t>
  </si>
  <si>
    <t>greda 10/22 cm, l = 7,00 m, 30 kom</t>
  </si>
  <si>
    <t>- beton</t>
  </si>
  <si>
    <t>- oplata</t>
  </si>
  <si>
    <t>I.3.2.</t>
  </si>
  <si>
    <t>Izrada AB kanala za strojarske instalacije, od platoa za rashladnik do zgrade, C30/37, 2500 kg/m3.</t>
  </si>
  <si>
    <t>Podrazumijeva sav rad i materijal, sve prijevoze i prijenose, rad na izradi, ugradnji i njezi betona, te eventualno crpljenje vode. Nabava, prijevoz i rad s oplatom uključeni su u stavku.</t>
  </si>
  <si>
    <t>- armatura Q335 B500B</t>
  </si>
  <si>
    <t>Izrada poklopaca AB kanala za strojarske instalacije, od platoa za rashladnik do zgrade, C30/37, 2500 kg/m3.</t>
  </si>
  <si>
    <t>UKUPNO I.19. MONTAŽERSKI RADOVI</t>
  </si>
  <si>
    <t>UKUPNO I.18. SOBOSLIKARSKI RADOVI</t>
  </si>
  <si>
    <t>UKUPNO I.17. PARKETARSKI RADOVI</t>
  </si>
  <si>
    <t>UKUPNO I.16. KERAMIČARSKI RADOVI</t>
  </si>
  <si>
    <t>UKUPNO I.15. PODOPOLAGAČKI RADOVI</t>
  </si>
  <si>
    <t>U svemu ostalom kao st. I.14.1.</t>
  </si>
  <si>
    <t>UKUPNO I.14. HPL MONTAŽNE STIJENE</t>
  </si>
  <si>
    <t>UKUPNO I.13. ČELIČNA BRAVARIJA</t>
  </si>
  <si>
    <t>I.12.7.</t>
  </si>
  <si>
    <t>I.12.8.</t>
  </si>
  <si>
    <t>UKUPNO I.12. STOLARSKI RADOVI</t>
  </si>
  <si>
    <t>UKUPNO I.11. PROTUPOŽARNA BRAVARIJA</t>
  </si>
  <si>
    <t>UKUPNO I.10. ALUMINIJSKA BRAVARIJA</t>
  </si>
  <si>
    <t>I.9.6.</t>
  </si>
  <si>
    <t>I.9.7.</t>
  </si>
  <si>
    <t>I.9.8.</t>
  </si>
  <si>
    <t>I.9.9.</t>
  </si>
  <si>
    <t>I.9.10.</t>
  </si>
  <si>
    <t>I.9.11.</t>
  </si>
  <si>
    <t>I.9.12.</t>
  </si>
  <si>
    <t>I.9.13.</t>
  </si>
  <si>
    <t>I.9.14.</t>
  </si>
  <si>
    <t>I.9.15.</t>
  </si>
  <si>
    <t>UKUPNO I.9. GIPSKARTONSKI RADOVI I SPUŠTENI STROPOVI</t>
  </si>
  <si>
    <t xml:space="preserve">UKUPNO I.8. IZOLATERSKI RADOVI </t>
  </si>
  <si>
    <t>UKUPNO I.7. ZIDARSKI RADOVI</t>
  </si>
  <si>
    <t>UKUPNO I.6. DRVENA KONSTRUKCIJA</t>
  </si>
  <si>
    <t>I.4.2.</t>
  </si>
  <si>
    <t>I.4.3.</t>
  </si>
  <si>
    <t>UKUPNO I.3. ZEMLJANI RADOVI</t>
  </si>
  <si>
    <t>Obuhvaća iskop materijala uz svu potrebnu zaštitu stabilnosti građevne jame (razupiranje, crpljenje vode, zbijanje), odlaganje iskopanog materijala, utovar i odvoz viška materijala na odlagalište, sve troškove i naknade za odlaganje te čišćenje terena u zoni građevne jame. Obračun količina iskopa iskopa sa predviđenim nagibom pokosa 1:1.</t>
  </si>
  <si>
    <t>Obračun po m3 materijala u sraslom stanju.</t>
  </si>
  <si>
    <t>Strojni i ručni iskop zemlje za kanal strojarskih instalacija u materijalu "C" kategorije.</t>
  </si>
  <si>
    <t>Nasip izvesti materijalom od iskopa. Nasipavanje ručno i strojno. Modul  zbijenosti treba biti u skladu s uvjetima iz statičkog proračuna.</t>
  </si>
  <si>
    <t>Nasip izvesti u sIojevima od 30 cm, s nabijanjem.</t>
  </si>
  <si>
    <t>Obračun po m3 nasipa.</t>
  </si>
  <si>
    <t>Nasipavanje oko izbetoniranog kanala za strojarske instalacije.</t>
  </si>
  <si>
    <t>I.2.5.</t>
  </si>
  <si>
    <t>Bušenje otvora za prolaz strojarskih instalacija kroz temelj zgrade i plato za rashladnik.</t>
  </si>
  <si>
    <t>Stavka obuhvaća pažljivo bušenje otvora dijamantnim svrdlima i odlaganje materijala na deponiju.</t>
  </si>
  <si>
    <t>Stavka uključuje:
- bušenje otvora Ø 160 mm  l=60-80 cm</t>
  </si>
  <si>
    <t>Dobava materijala i izvedba horizontalne hidroizolacije poda na tlu na betonskoj podlozi.</t>
  </si>
  <si>
    <t>Stavka obuhvaća slijedeće radove:</t>
  </si>
  <si>
    <t>- na očišćenu betonsku podlogu aplicira se hladan bitumenski prednamaz u funkciji otprašivanja površine, zapunjavanja poroziteta i stvaranja kompatibilne veze s gornjim slojevima. Utrošak 0,4 kg/m2.</t>
  </si>
  <si>
    <t>- fleksibilna hidroizolacijska traka za zavarivanje kategorije 5, s uloškom od staklenog voala zavarena na preklopima i za podlogu. Utrošak 1,15 01/012.</t>
  </si>
  <si>
    <t>- slobodno položena razdjelna traka</t>
  </si>
  <si>
    <t>Uključivo vodonepropusni spoj s vert. hidroizolacijom, kao i kutni uložak od ekspandiranog polistirena trokutastog presjeka, katete 7/7 cm na koji je pri prefabrikacji naljepljena bitumenska traka deblj. 2 mm.</t>
  </si>
  <si>
    <t>Sanacija bitumenske hidroizolacije oko prodora strojarskih instalacija.</t>
  </si>
  <si>
    <t>Povezati s postojećom hidroizolacijom poda.</t>
  </si>
  <si>
    <t>Dobava materijala i izvedba hidroizolacije oko prodora strojarskih instalacija hidroizolacionim materijalom adekvatnom izolaciji iz prethodne stavake do potpune vodonepropusnosti.</t>
  </si>
  <si>
    <t>Obračun po komadu obrađenog prodora promjera veličine 16 cm.</t>
  </si>
  <si>
    <t>Popločenje stubišta vanjskih prostora mrazootpornim keramičkim pločicama za korištenje na vanjskom prostoru.</t>
  </si>
  <si>
    <t>Dobava potrebnog materijala te izvedba opločenja stubišta mrazootpornim gres keramičkim pločicama I “A“ kvalitete, mat završna obrada, protukliznost R9, ravno rezanih rubova “rektificirana“, dimenzija 60x60 cm, d=10 mm, +/- 10 %.
Boja svijetlo siva.</t>
  </si>
  <si>
    <t>Pločice se polažu Ijepljenjem fleksibilnim ljepilom, s otvorenom reškom širine 2 mm zapunjenom masom za fugiranje u boji materijala. Pravilne reške postići postavom na križaste odstojnike.</t>
  </si>
  <si>
    <t>U svemu ostalom kao stavka I.16.1.</t>
  </si>
  <si>
    <t>- okapna AL lajsna na bočnom rubu stepenica</t>
  </si>
  <si>
    <t>Popločenje sokla stubišta vanjskih prostora keramičkim pločicama.</t>
  </si>
  <si>
    <t>Popločenje sokla unutarnjih prostora keramičkim pločicama.</t>
  </si>
  <si>
    <t>U svemu ostalom kao stavka I.16.5.</t>
  </si>
  <si>
    <t>GRIJANJE, HLAĐENJE I VENTILACIJA</t>
  </si>
  <si>
    <t xml:space="preserve">Ovim troškovnikom obuhvaćeni su svi radovi na grijanju, hlađenju i ventilaciji na ZGRADA INSTITUTA ZA VINOGRADARSTVO I SPECIJALNO STOČARSTVO dio građevine od osi 0-8, Agronomski fakultet Sveučilišta u Zagrebu. Sastavni dio Troškovnika je Izvedbeni projekt. U  Izvedbenom projektu definirani su svi uvjeti i karakteristike koje ugrađeni materijali i proizvodi moraju zadovoljiti. 
</t>
  </si>
  <si>
    <t>Svaka izmjena Troškovnika koju nije odobrio projektant Izvedbenog projekta, uklanja u potpunosti odgovornosti Projektanta za predmetne izmjene te direktne i kolateralne posljedice istih u projektu.</t>
  </si>
  <si>
    <t xml:space="preserve"> Prije davanja konačne ponude Ponuđač (izvođač radova) je obavezan izvršiti detaljno upoznavanje s kompletnom projektnom dokumentacijom (opći i tehnički uvjeti izvođenja, tehnički opis i grafički dio) te po potrebi zatražiti pojašnjenja prije zaključivanja ponude.</t>
  </si>
  <si>
    <t>Prije početka radova treba odrediti točne trase cjevovoda prema izvedbenim projektima svih struka, a tek onda početi s izvođenjem. Kod toga pridržavati se propisanog razmaka u odnosu na druge objekte.</t>
  </si>
  <si>
    <t>Izvođač treba tijekom izvođenja radova na objektu voditi građevinski dnevnik u koju upisuje početak izvođenja radova na objektu, svakodnevno upisuje broj ljudi na radu i poslove koje su obavili.</t>
  </si>
  <si>
    <t>U dnevnik nadzorni inženjer upisuje primjedbe na izvedene radove i eventualne promjene u odnosu na projekt.</t>
  </si>
  <si>
    <t xml:space="preserve">Izvođač daje za svoje radove jamstvo od dvije godine. </t>
  </si>
  <si>
    <t>Jamstveni rok počinje teći od dana tehničkog prijema instalacije, odnosno od dana predaje instalacije na upotrebu investitoru, ako je isti zatražio prijem instalacije na upotrebu prije tehničkog prijema.</t>
  </si>
  <si>
    <t>Od jamstva su isključeni dijelovi instalacije podložni trošenju.</t>
  </si>
  <si>
    <t>Izvođač je dužan otkloniti sve nedostatke u jamstvenom roku. Ako se izvođač ne odazove na poziv investitora da otkloni nedostatke, investitor će iste otkloniti po trećem licu na teret izvođača.</t>
  </si>
  <si>
    <t>Tijekom izvođenja radova izvođač je dužan da sva nastala odstupanja trasa od onih predviđenih projektom unese u projekt, a po završetku radova treba predati investitoru projekt izvedenog stanja u 3 primjerka.</t>
  </si>
  <si>
    <t>Za sav ugrađeni materijal i proizvode treba osigurati i priložiti dokumentaciju o ispravnosti i kvaliteti od ovlaštene organizacije. Za sav ugrađeni materijal i proizvode potrebno je osigurati dokaze o sukladnosti za ugrađene građevne proizvode, dokaze o sukladnosti prema posebnom zakonu za ugrađenu opremu, isprave o sukladnosti određenog dijela građevine bitnim zahtjevima prema posebnom zakonu i dokaze kvalitete.</t>
  </si>
  <si>
    <t>Za neophodna izvršenja i isporuke, koje nisu predviđene troškovnikom ili su nastale uslijed mijenjanja od strane investitora tijekom izvođenja, vrijede samo naknadne odredbe, dane u pismenom obliku - pravovremeno - prije izvođenja radova.</t>
  </si>
  <si>
    <t>Izvođač je dužan isporučiti neoštećen proizvod prilikom pakiranja, transporta i skladištenja na gradilištu, posebnu pozornost obratiti na:</t>
  </si>
  <si>
    <t>Također za sve eventualne nejasnoće ili količine treba prije predaje ponude postaviti upit naručitelju.</t>
  </si>
  <si>
    <t>Stručni nadzor na gradilištu mora imati od izvođača dostavljen terminski plan te se mora odazvati na svaki poziv.</t>
  </si>
  <si>
    <t>Izvođač daje jamstvo da, kod prenošenja dijela ugovora na jednog ili više podizvođača, preuzima sve ugovorne obveze iz ugovora zaključenog sa investitorom, te da će se istog pridržavati.</t>
  </si>
  <si>
    <t>Pri izvođenju radova izvođač je dužan primjeniti sve potrebne mjere zaštite već izvedenih radova na objektu.</t>
  </si>
  <si>
    <t>Troškove ispitivanja snosi izvođač.</t>
  </si>
  <si>
    <t>U slučaju da se ne održi i prekorači rok gradnje, ili pojedini dogovorni termini, izvođač je dužan platiti ugovorenu kaznu, koja se navodi u međusobnom ugovoru investitor - izvođač.</t>
  </si>
  <si>
    <t>SUSTAV VENTILOKONVEKTORA</t>
  </si>
  <si>
    <t>Visokoučinkoviti rashladnik vode u iznimno tihoj izvedbi predviđen za rad s ekološki prihvatljivom radnom tvari R-32.</t>
  </si>
  <si>
    <t>Uređaj je opremljen s dva rashladna kruga i četiri hermetska scroll kompresora, s mogućnošću višestupanjske regulacije učina i to s minimalnim učinom od 25%.</t>
  </si>
  <si>
    <t>Izmjenjivač na strani vode je u pločastoj izvedbi (PHE) s pločama od nehrđajućeg čelika u kućištu obloženom termičkom izolacijom debljine 20 mm. Izmjenjivač je opremljen s zaštitnim elektro grijačem radi zaštite od protusmrzavanja.</t>
  </si>
  <si>
    <t>Izmjenjivač na strani zraka je u potpunosti izrađen od aluminija s visokoučinkovitom Microchannel tehnologijom te je standardno tvornički dodatno zaštićen zaštitnim premazom Alu-Coat radi zaštite izmjenjivača od agresivne atmosfere.</t>
  </si>
  <si>
    <t>Kućište je izrađeno od pocinčanog čelika standardno tvornički obojeno u zaštitni premaz za visoku otpornost na koroziju.</t>
  </si>
  <si>
    <t xml:space="preserve">Upravljačka jedinica s novim Microtech IV upravljačem je zajedno s djelovima elektromotornog pogona uređaja smještena u elektrokomandnom ormaru ugrađenom na samom uređaju. Microtech IV omogućuje kontrolu povratne temperature vode, prikaz trenutnih parametara kao što su protok i temperatura, snimanje broja sati rada kompresora i pumpe, password zaštitu. </t>
  </si>
  <si>
    <t>Elektrokomandni ormar je predviđen za vanjsku ugradnju i u zaštiti je IP54 za rad u vanjskim uvjetima od -20°C do +65°C te je opremljen vratima s ugrađenom glavnom sklopkom. Pristup upravljačkoj jedinici uređaja putem višejezičnog LCD panela.</t>
  </si>
  <si>
    <t>Tehničke karakteristike uređaja pri uređaja:</t>
  </si>
  <si>
    <t>Qh ukupno = 162,8 kW</t>
  </si>
  <si>
    <t>Priključna snaga: N ukupno = 58,76 kW</t>
  </si>
  <si>
    <t>Napajanje: 400 V - 3ph - 50 Hz</t>
  </si>
  <si>
    <t>Učinkovitost: EER = 2,77</t>
  </si>
  <si>
    <r>
      <t>Sezonski faktor hlađenja: 
SEER/</t>
    </r>
    <r>
      <rPr>
        <sz val="10"/>
        <rFont val="GreekC"/>
        <charset val="238"/>
      </rPr>
      <t>h</t>
    </r>
    <r>
      <rPr>
        <vertAlign val="subscript"/>
        <sz val="10"/>
        <rFont val="Arial"/>
        <family val="2"/>
        <charset val="238"/>
      </rPr>
      <t>S</t>
    </r>
    <r>
      <rPr>
        <sz val="10"/>
        <rFont val="Arial"/>
        <family val="2"/>
        <charset val="238"/>
      </rPr>
      <t>=4,50/177%</t>
    </r>
    <r>
      <rPr>
        <sz val="10"/>
        <color theme="1"/>
        <rFont val="Arial"/>
        <family val="2"/>
        <charset val="238"/>
      </rPr>
      <t xml:space="preserve"> 
SEPR=5,45</t>
    </r>
  </si>
  <si>
    <t>Temperatura zraka: Tv = 35°C ST</t>
  </si>
  <si>
    <t>Temperatura hl. vode: Thvode=7/12°C</t>
  </si>
  <si>
    <t>Udio glikola u smjesi vode: 30%</t>
  </si>
  <si>
    <t>Pad tlaka na izmjenjivaču: 42,3 kPa</t>
  </si>
  <si>
    <t>Broj rashladnih krugova: 2</t>
  </si>
  <si>
    <t>Broj kompresora: 4</t>
  </si>
  <si>
    <t>Broj ventilatora: 4</t>
  </si>
  <si>
    <t>Radna tvar: R-32</t>
  </si>
  <si>
    <t>Količina radne tvari: 20 kg</t>
  </si>
  <si>
    <t>Priključak na isparivaču: 88,9 mm</t>
  </si>
  <si>
    <t>Dimenzije i masa uređaja:</t>
  </si>
  <si>
    <t>Dimenzije uređaja(DxŠ): 2.326 x 2.236 mm</t>
  </si>
  <si>
    <t>Visina uređaja: 2.540 mm.</t>
  </si>
  <si>
    <t>Masa uređaja (prazan): 1736 kg.</t>
  </si>
  <si>
    <t>Masa uređaja (u pogonu): 1747 kg</t>
  </si>
  <si>
    <t>Zvučna snaga: 84 dB(A)</t>
  </si>
  <si>
    <t>Nivo zvučnog tlaka: 65,3 dB(A) na udaljenosti 1 m od uređaja</t>
  </si>
  <si>
    <t>Uključene opcije:</t>
  </si>
  <si>
    <t>dvostruki set-point</t>
  </si>
  <si>
    <t>Termička zaštita kompresora</t>
  </si>
  <si>
    <t>Nad/podnaponska zaštita - Nadnaponska i podnaponska zaštita, limitiranje snage (Overvoltage/undervoltage monitoring, Ext. Setpoint setting, power limitation,)</t>
  </si>
  <si>
    <t>20 mm izolacija na isparivaču</t>
  </si>
  <si>
    <t>električni grijač na isparivaču</t>
  </si>
  <si>
    <t>Protočna sklopka (Flow switch)</t>
  </si>
  <si>
    <t>elektronski ekspanzijski ventil</t>
  </si>
  <si>
    <t>osjetnik vanjske temperature</t>
  </si>
  <si>
    <t>brojač sati rada</t>
  </si>
  <si>
    <t>kontakt glavnog alarma</t>
  </si>
  <si>
    <t xml:space="preserve">Gumeno protuvibracijsko postolje </t>
  </si>
  <si>
    <t>hidromodul s centrifugalnom pumpom standardne visine dobave</t>
  </si>
  <si>
    <t>glavna sklopka</t>
  </si>
  <si>
    <t>Hvatač nečistoća</t>
  </si>
  <si>
    <t xml:space="preserve">Frekventni pretvarač za centrifugalnu pumpu </t>
  </si>
  <si>
    <t>Master/Slave funkcija</t>
  </si>
  <si>
    <t>Modbus komunikacijski modul</t>
  </si>
  <si>
    <t>dodatni daljinski upravljač</t>
  </si>
  <si>
    <t>Dopuštena tolerancija ogrjevnog/rashladnog učinka je +/- 2%. Dopuštena tolerancija dimenzija i težine uređaja je +/-5%. Nivo zvučnog tlaka +/- 10%. Dodatno električno napajanje +/-2%.</t>
  </si>
  <si>
    <t>Akumulacijski spremnik ogrjevne/rashladne vode.
   Izrađen je iz crnog čeličnog kotlovnog lima, prema EN 12897/DIN4753  ILI JEDNAKOVRIJEDNE ____________________,
   Akumulator ima priključke za cjevovode, 
   navojne priključke za termometre i osjetnike 
   temperature, ispust i odzračivanje, revizioni otvor i izolaciju.
  Volumen spremnika 500 litara.</t>
  </si>
  <si>
    <t>Ventilokonvektor podne izvedbe sa maskom, jedinica  predviđena za  montažu na pod, opremljena ventilatorom s istosmjernim motorom bez četkica s kontinuiranom regulacijom brzine ventilatora i protoka zraka (BLDC motor), izmjenjivačem topline, filterom te svim potrebnim elementima za zaštitu, kontrolu i regulaciju uređaja i temperature. Niska razina buke i ušteda energije do 70% zahvaljujući BLDC tehnologiji motora.</t>
  </si>
  <si>
    <t>Razvod: 4 cijevni - regulacija na strani zraka</t>
  </si>
  <si>
    <t>Qh = 1,77/1,55/1,25 kW</t>
  </si>
  <si>
    <t>Tvh = 7/12°C</t>
  </si>
  <si>
    <t>Qg = 1,76/1,56/1,36 kW</t>
  </si>
  <si>
    <t>Tp = 20°C ST,  15°C VT</t>
  </si>
  <si>
    <t>Protok zraka = 327/261/205 m3/h</t>
  </si>
  <si>
    <t>Razina zvučnog tlaka: 45/ 39/ 33 dBa</t>
  </si>
  <si>
    <t>Dimenzije(ŠxDxV): 774x226x564 mm</t>
  </si>
  <si>
    <t>Težina: 20,6 kg</t>
  </si>
  <si>
    <t>Dopuštena tolerancija ogrjevnog i rashladnog učinka je +/- 5%. Dopuštena tolerancija dimenzija  i težine uređaja je +/-5%.  Nivo zvučnog tlaka +/- 5%. Dodatno električno napajanje +2%.</t>
  </si>
  <si>
    <t>Qh = 2,86/2,32/1,72 kW</t>
  </si>
  <si>
    <t>Qg = 2,68/ 2,31/ 1,88kW</t>
  </si>
  <si>
    <t>Tp = 20°C ST, 15°C VT</t>
  </si>
  <si>
    <t>Protok zraka = 431/332/237 m3/h</t>
  </si>
  <si>
    <t>Razina zvučnog tlaka: 42/ 36/ 28 dBA</t>
  </si>
  <si>
    <t>Dimenzije(ŠxDxV): 984x226x564 mm</t>
  </si>
  <si>
    <t>Težina: 26 kg</t>
  </si>
  <si>
    <t>Tavica kondenzata za vertikalnu ugradnju.</t>
  </si>
  <si>
    <t>Žičani elektronski prostorni regulator s LCD zaslonom.</t>
  </si>
  <si>
    <t>Upravljač ima sljeđeće funkcije:</t>
  </si>
  <si>
    <t>regulacija temperature zraka automatskom varijacijom brzine ventilatora, regulacija temperature zraka ON/OFF varijacijom brzine ventilatora, ON/OFF regulalcija ventila, prebacivanje režima rada grijanje/hlađenje (lokalno, centralizirano, automatski u ovisnosti temp. vode i automtski u ovisnosti o temp. zraka), suhi kontakt za centralno daljinsko prebacivanje režima rada grijanje/hlađenje, suhi kontakt za vanjsku aktivaciju npr. prozorski kontakt, daljinski ON/OFF, osjetnik pristutnosti, Economy funkcija, kontrola relativne vlažnosti zraka, master and slave sistem serijski na RS485 (Modbus komunikacijski protokol), integracija u BMS.</t>
  </si>
  <si>
    <t>Relejna kutija za povezivanje do četiri parapetna ventilokonvektora na jedan prostorni termostat</t>
  </si>
  <si>
    <t>Nogice visine 100 mm za parapetne ventilokonvektore veličine 02,03,06.</t>
  </si>
  <si>
    <t>Kazetna jedinica sa maskom  predviđena za  montažu pod stropom sa četiri smjera ispuhivanja opremljena ventilatorom, pumpom kondenzata, izmjenjivačem topline, filterom te svim potrebnim elementima za zaštitu, kontrolu i regulaciju uređaja i temperature. Uređaj je standardno opremljen crpkom za kondenzat visine dobave od 750 mm.</t>
  </si>
  <si>
    <t>Qh total = 1,8 / 1,5 / 1,3 kW</t>
  </si>
  <si>
    <t>Tvh = 7/12 °C</t>
  </si>
  <si>
    <t>Qg = 3,3 / 2,9 / 2,4 kW</t>
  </si>
  <si>
    <t>Protok zraka = 468 / 390 / 318 m3/h</t>
  </si>
  <si>
    <t>Zvučni tlak = 31 / 27 / 26 dBA</t>
  </si>
  <si>
    <t>Dimenzije: 575x575 mm, h = 285 mm</t>
  </si>
  <si>
    <t>Težina: 20 kg</t>
  </si>
  <si>
    <t>U stavku je uključen i moderan dekorativni panel u bijeloj boji (RAL9010).</t>
  </si>
  <si>
    <t>Uključene dodatne opcije:</t>
  </si>
  <si>
    <t>PCB za kontrolu dvoputnih i troputnih ventila.Potreban je jedan PCB po uređaju, na kojega je moguće spojiti 2 ventila,.</t>
  </si>
  <si>
    <t xml:space="preserve">Instalacijska kutija za PCB i Modbus adapter </t>
  </si>
  <si>
    <t>Modbus komunikacijska kartica. Ugrađuje se u pripadajuću instalacijsku kutiju.</t>
  </si>
  <si>
    <t>Qh total = 2,9 / 2,4 / 1,6 kW</t>
  </si>
  <si>
    <t>Qg = 3,6 / 3,1 / 2,6 kW</t>
  </si>
  <si>
    <t>Protok zraka = 438 / 366 / 300 m3/h</t>
  </si>
  <si>
    <t>Zvučni tlak = 33 / 29 / 27 dBA</t>
  </si>
  <si>
    <t>Qh total = 3,8 / 3,1 / 1,6 kW</t>
  </si>
  <si>
    <t>Qg = 4,7 / 3,7 / 2,6 kW</t>
  </si>
  <si>
    <t>Protok zraka = 618 / 456 / 300 m3/h</t>
  </si>
  <si>
    <t>Zvučni tlak = 42  /35 / 27 dBA</t>
  </si>
  <si>
    <t>Žičani elektronski prostorni regulator sa LCD displejom i tjednim programskim satom za upravljanje i kontrolu do 16 unutarnjih jedinica.</t>
  </si>
  <si>
    <t>Kontrola pristupa moguća je u tri nivoa sa mogućnošću ograničavanja pristupa korisnika.</t>
  </si>
  <si>
    <t>Funkcije: on/off, režim rada, set point, brzina ventilatora, pozicija lamela, pojedinačno podešavanje za jedinice u grupi, signalizacija greške, signalizacija zaprljanosti filtera, tjedni program sa 5 dnevnih podprograma (ukupno 35).</t>
  </si>
  <si>
    <t>Funkcije moraju odgovarati dok dimenzije mogu odstupati +/- 50%.</t>
  </si>
  <si>
    <t xml:space="preserve">Cjevovod izrađen od crnih čeličnih bešavnih cijevi prema DIN 2448 ILI JEDNAKOVRIJEDNE ____________________, uključivo čišćenje i bojanje u dva sloja zaštitnog premaza, te prijelaze, ovjesni materijal-ovješenja, obujmice, koljena , lukove itd. </t>
  </si>
  <si>
    <t xml:space="preserve">DN 20 = 26,9x2,3                        </t>
  </si>
  <si>
    <t xml:space="preserve">DN 25 = 33,7x2,6                        </t>
  </si>
  <si>
    <t xml:space="preserve">DN 32 = 42,4x2,6                        </t>
  </si>
  <si>
    <t xml:space="preserve">DN 40 = 48,3x2,9                        </t>
  </si>
  <si>
    <t xml:space="preserve">DN 50 =  60,3x2,9                   </t>
  </si>
  <si>
    <t>DN 65 = 76,1x2,9</t>
  </si>
  <si>
    <t>DN 80 = 88,9x3,2</t>
  </si>
  <si>
    <t>DN 100 = 114,3x3,6</t>
  </si>
  <si>
    <t>DN 125 = 139,7x3,8</t>
  </si>
  <si>
    <t>DN 150 = 168,3x4,5</t>
  </si>
  <si>
    <t>Bakrene cijevi za rashladni medij prema HRN EN 1057 ili jednakovrijdan_______________, komplet s koljenima, fitinzima, fazonskim komadima i sitnim montažnim materijalom, slijedećih dimenzija:</t>
  </si>
  <si>
    <t>Ø18x1</t>
  </si>
  <si>
    <t>Ø22x1</t>
  </si>
  <si>
    <t>Ø28x1,2</t>
  </si>
  <si>
    <t>Ø35x1,5</t>
  </si>
  <si>
    <t>Ø42x1,5</t>
  </si>
  <si>
    <t>Bakrene cijevi za ogrijevni medij prema HRN EN 1057 ili jednakovrijdan_______________, komplet s koljenima, fitinzima, fazonskim komadima i sitnim montažnim materijalom, slijedećih dimenzija:</t>
  </si>
  <si>
    <t>Ø54x2,0</t>
  </si>
  <si>
    <t xml:space="preserve">Toplinska izolacija hladnih cjevovoda i opreme u negrijanim prostorima sa parnom branom– elastomerna izolacija proizvod  uključivo  ljepilo i traka - minimalne dimenzije d=19mm Izolacija je sukladna  HRN EN 13501-1 ILI JEDNAKOVRIJEDNE ____________________ Klasifikacija reakcije na požar izolacija mora biti  B-s3, d0 ILI JEDNAKOVRIJEDNE ____________________. </t>
  </si>
  <si>
    <t>Obračun po metru cijevi.</t>
  </si>
  <si>
    <t>Cijevi slijedećih dimenzija:</t>
  </si>
  <si>
    <t>DN 100 = 139,7x4,0</t>
  </si>
  <si>
    <t xml:space="preserve">Toplinska izolacija cjevovoda – elastomerna izolacija proizvod  uključivo  ljepilo i traka - minimalne dimenzije d=13mm Izolacija je sukladna  HRN EN 13501-1 ILI JEDNAKOVRIJEDNE ____________________ Klasifikacija reakcije na požar izolacija mora biti  B-s3, d0 ILI JEDNAKOVRIJEDNE ____________________. </t>
  </si>
  <si>
    <t xml:space="preserve">Regulacijski ventil za mjerenje diferencijalnog tlaka prirubničke izvedbe, ravno sjedalo, mjerni ventili, brtvljenje vretena dvostrukom "O" brtvom, kućište od sivog lijeva, gornji dio vretena od mjedi, numeričko očitanje prednamještanja. Uključeno jednokratno balansiranje od strane ovlaštene osobe i izrada protokola o ispitivanju. </t>
  </si>
  <si>
    <t xml:space="preserve">DN 65 </t>
  </si>
  <si>
    <t>Regulacijski ventil za mjerenje diferencijalnog tlaka, linearna karakteristika, ravno sjedalo, neuspinjuće vreteno, brtvljenje vretena dvostrukom "O" brtvom,  s mjernim ventilima, numeričko očitanje prednamještanja u oknu ručice. Kućište od mjedi postojane na odcinčavanje, priključak kolčak obostrano. Uključeno jednokratno balansiranje od strane ovlaštene osobe i izrada protokola o ispitivanju.</t>
  </si>
  <si>
    <t xml:space="preserve">Savitljive rebraste cijevi od INOXa za spoj ventilokonvektora na cjevovodnu mrežu uključivo prelazne komade, prevlačne matice, teflon brtve te sav drugi spojni i montažni materijal. </t>
  </si>
  <si>
    <t xml:space="preserve">Unutarnji promjer cijevi Ø20mm </t>
  </si>
  <si>
    <t>Regulacijski komplet za kazetne I kanalne vk jedinice</t>
  </si>
  <si>
    <t>Regulacijski komplet za direktan priključak na ventilokonvektore; priključni razmak cijevi 65 mm (DN 15 i DN 20), pogodan za sustave grijanja i hlađenja, mogućnost regulacije, ispiranja i zatvaranja, sadržava kombi regulator volumena protoka s mjernim ventilima, multifunkcionalne kuglaste ventile, hvatač nečistoća sa slavinom za ispust, premosnicu za ispiranje, od mjedi otporne na otcinčavanje, uključujući izolacijsko kućište požarne otpornosti razreda E (prema DIN EN ISO 11925-2) ili jednakovrijedan_____________, razreda B2 (prema DIN 4102-1) ili jednakovrijedan_____________,  membrane i brtve od EPDM, najviša radna temperatura 130 °C, najniža radna temperatura - 20 °C (sa dodatkom protiv smrzavanja), najviši radni tlak 25 bara, navojni priključa pogona M 28 x 1,5 , termomotorni pogon 230 V, 2 položaja NC ili NO. Obračun po komadu.</t>
  </si>
  <si>
    <t>Kombi ventil- regulator volumena protoka za sustave grijanja i hlađenja s mjernim ventilima, kompaktna izvedba od mjedi otporne na otcinčavanje, najviši radni tlak 16 bara, najviša razlika tlaka na kućištu 4 bara, priključak kolčak obostrano, najviša radna temperatura  110 °C (od DN 40), najniža radna temperatura - 20 ° C (sa dodatkom protiv smrzavanja), 2 ° C  (čista voda), hod vretena 4 mm, navojni priključak pogona M 28 x 1,5, termomotorni pogon 230 V, 2 položaja NC ili NO;  Obračun po komadu.</t>
  </si>
  <si>
    <t>Kuglasta slavina za vodu, NP16</t>
  </si>
  <si>
    <t>Hvatač nečistoća za vodu, NP16</t>
  </si>
  <si>
    <t>Sav potrošni materijal potreban za montažu cjevovoda  
materijala kao: kisik, plin za zavarivanje,žica za zavarivanje, listovi pila za željezo, čelični profili za ovješenje i konzole cjevovoda, jednostruke i dvostruke cijevne pričvrsnice, vijci, tipli, čvrste točke, čahure za prodor cjevovoda kroz zidove,
brtveni materijal, oznake smjerova itd...</t>
  </si>
  <si>
    <t xml:space="preserve">Tlačna proba cjelokupnog sistema s punjenjem sistema, držanjem  </t>
  </si>
  <si>
    <t>pod tlakom min 24 sata, ispuštanje vode, dodatno ispiranje</t>
  </si>
  <si>
    <t>Rad ovlaštenih servisera na puštanju pojedinih uređaja u rad, uključivo  pregled sistema, balansiranje, podešavanje  pumpi, kao i ostale opreme. Obračun po kompletu.</t>
  </si>
  <si>
    <t>Transportni troškovi koji uključuju: transport materijala i alata do gradilišta, povrat  alata i preostalog materijala,  te vertiklani i horizontalni transport unutar gradilišta korištenje dizalica, skela , te ostalih pomagala</t>
  </si>
  <si>
    <t>Izrada uputstava za rad sistema,</t>
  </si>
  <si>
    <t>Izrada uputa za održavanje, te školovanje osoblja za rukovanje instalacijom.</t>
  </si>
  <si>
    <t>SUSTAV RADIJATORSKOG GRIJANJA</t>
  </si>
  <si>
    <t>Aluminijski člankasti radijator  temeljno i završno oličen, sa zavarenim nosačima za vješanje, termostatskim ventilom i zaštitnom kapom, sa ugrađenim zapornim ventilima s donje strane za priključenje odozdo  iz zida, visina između priključaka 500mm, širina članka 95 mm, za temperaturni režim 70/50 je 120W/članku, potrebne su baterije: Obračun po komadu.</t>
  </si>
  <si>
    <t>500/95-3</t>
  </si>
  <si>
    <t>500/95-4</t>
  </si>
  <si>
    <t xml:space="preserve">Dopuštena tolerancija ogrjevnog učinka je +/- 5%. Dopuštena tolerancija dužine  i težine uređaja je +/-5%.  </t>
  </si>
  <si>
    <r>
      <t xml:space="preserve">Cu </t>
    </r>
    <r>
      <rPr>
        <sz val="10"/>
        <rFont val="Calibri"/>
        <family val="2"/>
        <charset val="238"/>
      </rPr>
      <t>Ф</t>
    </r>
    <r>
      <rPr>
        <sz val="10"/>
        <rFont val="Arial"/>
        <family val="2"/>
        <charset val="238"/>
      </rPr>
      <t>15x1,0</t>
    </r>
  </si>
  <si>
    <t>Hibridni infracrveni panel..</t>
  </si>
  <si>
    <t>Pel= 400 W</t>
  </si>
  <si>
    <t>Q= 500 W</t>
  </si>
  <si>
    <t>DIMENZIJE: 600x600x40mm</t>
  </si>
  <si>
    <t>Pel= 600 W</t>
  </si>
  <si>
    <t>Q= 750 W</t>
  </si>
  <si>
    <t>DIMENZIJE: 1000x600x40mm</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</si>
  <si>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Izvještaj.</t>
  </si>
  <si>
    <t>SUSTAV KLIMAKOMORA KK1, (KK2, KK3 I KK4)</t>
  </si>
  <si>
    <t xml:space="preserve"> Mehaničke i toplinske značajke (prema EN 1886 ili jednakovrijedno________________)
Čvrstoča kućišta   D1
Propusnost kućišta   L1
Klasa bypass propusnosti filtra F9
Klasa toplinske vodljivosti  T2
Faktor toplinskog mosta  TB2
Izolacija:   kamena vuna, klasa A1, EN 13501-1  ili jednakovrijedno________________
</t>
  </si>
  <si>
    <t>Prigušenje buke kućištem, mjereno prema DIN 52210 za panel nazivne debljine 50 mm na 1 metar udaljenosti ispred uređaja iznosi:</t>
  </si>
  <si>
    <t>Vrećasti filtar, izrađen od sintetičkog materijala, u skladu s ISO16890  ili jednakovrijedno________________ i EUROVENT 4/5  ili jednakovrijedno________________.
Izrađen od cijevi za cirkulaciju ogrijevnog medija, nosećeg okvira, sabirnika i razdjelnika s odgovarajućim cijevnim priključcima
Izrađen od cijevi za cirkulaciju rashladnog medija, nosećeg okvira, sabirnika i razdjelnika s odgovarajućim cijevnim priključcima. Isporučuje se zajedno s eliminatorom kapljica, ugrađenim u kadi za sakupljanje kondenzata iz nehrđajućeg lima s navojnim cijevnim priključkom i sifonom.</t>
  </si>
  <si>
    <t>Ventilatorsko kola statički i dinamički balansirano na osovini direkno pogonjeno elektromotorom</t>
  </si>
  <si>
    <t>Za prijenos energije s otpadnog na svježi zrak uz pomoć posrednog medija (mješavina glikola i vode). Jedinica se sastoji od izmjenjivača u struju otpadnog (hladnjak) i svježeg (grijač) zraka. Izrađen od cijevi za cirkulaciju medija, nosećeg okvira, sabirnika i razdjelnika s odgovarajućim cijevnim priključcima. Izmjenjivač u struji otpadnog zraka (hladnjak) isporučuje se zajedno s eliminatorom kapljica, kadom za sakupljanje kondenzata izrađenoj iz nehrđajućeg lima s navojnim cijevnim priključkom i sifonom.</t>
  </si>
  <si>
    <t>Izvedba kućišta:</t>
  </si>
  <si>
    <t>Izvedba kućišta: 
Debljina panela min. 50,0 mm
Oplata izvana: Pocinčano predplastificirano RAL 7035 GL S
Oplata iznutra: Pocinčano
Dno iznutra:Pocinčano
Vodilice: Pocinčano
Profili: Plastificirani aluminij
Izvedba i veličina:
Dvoetažna komora
Tlačna komora: 
    Protok zraka: 7600 m3/h
   Eksterni pad tlaka : 350 Pa
   Totalni pad tlaka : 1036 Pa
   Dimenzije LxBxH : 3.840,0x1.635,0x1.025,0  mm
   Masa uređaja: 1045,00 kg
Odsisna komora: 
  Protok zraka :  8.000 m3/h
  Eksterni pad tlaka : 350 Pa
  Totalni pad tlaka : 973 Pa
  Dimenzije LxBxH : 3.330,0x1.635,0x1.025,0 mm
  Masa uređaja: 779,00 kg</t>
  </si>
  <si>
    <t>Energetska klasa min.C
Klasa rekuperacije  H2
Spec.snaga ventilatora max. 2.526 W/(m3/s)
SFPv klasa    SFP5
Ekološki dizajn  Propis EU 1253 ili JEDNAKOVRIJEDNE ____________________. Nestambena ventilacijska jedinica
ERP direktiva: Bez izuzetaka</t>
  </si>
  <si>
    <t>A  Usisna / odvodna jedinica</t>
  </si>
  <si>
    <t xml:space="preserve"> Regulacijska zaklopka
Zrakotijesna izvedba (prema DIN 19464 ili JEDNAKOVRIJEDNE ____________________.)
 Klasa brtvljenja:2
 Pribor / Izvedbe / Opaske
1 Kom Traka za uzemljenje</t>
  </si>
  <si>
    <t>Elastični spoj</t>
  </si>
  <si>
    <t>- Pribor / Izvedbe / Opaske
1 Kpl Traka za uzemljenje</t>
  </si>
  <si>
    <t>Vrećasti filtar, izrađen od sintetičkog materijala, u skladu s EN 779 ili JEDNAKOVRIJEDNE ____________________ i EUROVENT 4/5 ili JEDNAKOVRIJEDNE ____________________.
Klasa  ePM1 50%</t>
  </si>
  <si>
    <t>- Lamelni rekuperator</t>
  </si>
  <si>
    <t>Ogrijevni učin: 73,01 kW</t>
  </si>
  <si>
    <t>St. korisnosti: 74,9%</t>
  </si>
  <si>
    <t>Temperatura zraka - ulaz: -18°C</t>
  </si>
  <si>
    <t>Temperatura zraka - izlaz:10,8°C</t>
  </si>
  <si>
    <t>Medij: etilen glikol</t>
  </si>
  <si>
    <t>Udio glikola: 30%</t>
  </si>
  <si>
    <t>Pad tlaka medija: 145,35 kPa</t>
  </si>
  <si>
    <t>Protok medija: 0,95 l/s</t>
  </si>
  <si>
    <t>Pribor / Izvedbe / Opaske</t>
  </si>
  <si>
    <t xml:space="preserve">Međukada
</t>
  </si>
  <si>
    <r>
      <rPr>
        <b/>
        <sz val="10"/>
        <rFont val="Arial"/>
        <family val="2"/>
        <charset val="238"/>
      </rPr>
      <t>Eliminator kapljica</t>
    </r>
    <r>
      <rPr>
        <sz val="10"/>
        <rFont val="Arial"/>
        <family val="2"/>
        <charset val="238"/>
      </rPr>
      <t xml:space="preserve">
Izrađen od plastičnih lamela u okviru od nehrđajućeg čeličnog lima.</t>
    </r>
  </si>
  <si>
    <t>Vodeni/glikolni grijač</t>
  </si>
  <si>
    <t>Izrađen od cijevi za cirkulaciju ogrijevnog medija, nosećeg okvira, sabirnika i razdjelnika s odgovarajućim cijevnim priključcima</t>
  </si>
  <si>
    <t>Materijal cijevi/lamela Bakar/Aluminij</t>
  </si>
  <si>
    <t>Materijal sabirnika  Bakar</t>
  </si>
  <si>
    <t>Medij  voda</t>
  </si>
  <si>
    <t>Udio glikola   %</t>
  </si>
  <si>
    <t xml:space="preserve">- Pribor / Izvedbe / Opaske
1 Kpl Protusmrzavajući termostat 2m </t>
  </si>
  <si>
    <t>Temperatura zraka - ulaz  10,8°C</t>
  </si>
  <si>
    <t>Temperatura zraka - izlaz  22 °C</t>
  </si>
  <si>
    <t>Temperatura medija - ulaz   70 °C</t>
  </si>
  <si>
    <t>Temperatura medija - izlaz  50°C</t>
  </si>
  <si>
    <t>Pad tlaka medija   14,13 kPa</t>
  </si>
  <si>
    <r>
      <rPr>
        <b/>
        <sz val="10"/>
        <color indexed="8"/>
        <rFont val="Arial"/>
        <family val="2"/>
        <charset val="238"/>
      </rPr>
      <t>Ventilator bez spiralnog kućišta</t>
    </r>
    <r>
      <rPr>
        <sz val="10"/>
        <color indexed="8"/>
        <rFont val="Arial"/>
        <family val="2"/>
        <charset val="238"/>
      </rPr>
      <t xml:space="preserve">
</t>
    </r>
  </si>
  <si>
    <t xml:space="preserve">Protok zraka  7600m3/h
Eksterni pad tlaka  350 Pa
Dinamički pad tlaka  56 Pa
Totalni pad tlaka  1036 Pa
Apsorbirana snaga  3121 W
Broj ventilatora  1
</t>
  </si>
  <si>
    <t xml:space="preserve">1 Kom Osjetnik tlaka  0-5000 Pa 
1 kom zaštitna mreža na usisu original
</t>
  </si>
  <si>
    <t xml:space="preserve">Nazivna snaga kW 5,25
Napajanje  3x400 V  / 50 Hz
Klasa učinkovitosti  IE4
</t>
  </si>
  <si>
    <t xml:space="preserve">1 Kpl Termoprotektor
</t>
  </si>
  <si>
    <t>1 Kom Traka za uzemljenje</t>
  </si>
  <si>
    <t>Servisni prekidač</t>
  </si>
  <si>
    <t>S kabliranjem</t>
  </si>
  <si>
    <t>F - Filter</t>
  </si>
  <si>
    <t>Vrećasti filtar, izrađen od sintetičkog materijala, u skladu s ISO16890 i EUROVENT 4/5. ili jednakovrijedan____________
Klasa  ePM1 50%</t>
  </si>
  <si>
    <t>Ventilator bez spiralnog kućišta
Ventilatorsko kola statički i dinamički balansirano na osovini direkno pogonjeno elektromotorom. Elektromotor pripremljen za spajanje frekvencijskog pretvarača. Ventilatorsko kola i motor ugrađeni na zajednički okvir s amortizerima. Usisni dio ventilatora pričvršćen na kućište elastičnim spojem</t>
  </si>
  <si>
    <t>Protok zraka  8000 m3/h</t>
  </si>
  <si>
    <t>Eksterni pad tlaka  350Pa</t>
  </si>
  <si>
    <t>Dinamički pad tlaka  62Pa</t>
  </si>
  <si>
    <t>Totalni pad tlaka  973 Pa</t>
  </si>
  <si>
    <t>Apsorbirana snaga 3,078 kW</t>
  </si>
  <si>
    <t>Broj ventilatora  1</t>
  </si>
  <si>
    <t xml:space="preserve"> Pribor / Izvedbe / Opaske
1 Kom zaštitna mreža na usisu original</t>
  </si>
  <si>
    <t>Nazivna snaga  5,25 kW</t>
  </si>
  <si>
    <t>Napajanje  3x400 V  / 50 Hz</t>
  </si>
  <si>
    <t>Klasa učinkovitosti IE4</t>
  </si>
  <si>
    <t xml:space="preserve"> Pribor / Izvedbe / Opaske
1 Kpl Termoprotektor
</t>
  </si>
  <si>
    <t>Pribor / Izvedbe / Opaske
1 Kom Traka za uzemljenje</t>
  </si>
  <si>
    <r>
      <rPr>
        <b/>
        <sz val="10"/>
        <color indexed="8"/>
        <rFont val="Arial"/>
        <family val="2"/>
        <charset val="238"/>
      </rPr>
      <t>Servisni prekidač</t>
    </r>
    <r>
      <rPr>
        <sz val="10"/>
        <color indexed="8"/>
        <rFont val="Arial"/>
        <family val="2"/>
        <charset val="238"/>
      </rPr>
      <t xml:space="preserve">
S kabliranjem</t>
    </r>
  </si>
  <si>
    <r>
      <rPr>
        <b/>
        <sz val="10"/>
        <color indexed="8"/>
        <rFont val="Arial"/>
        <family val="2"/>
        <charset val="238"/>
      </rPr>
      <t>Frekventni pretvarač</t>
    </r>
    <r>
      <rPr>
        <sz val="10"/>
        <color indexed="8"/>
        <rFont val="Arial"/>
        <family val="2"/>
        <charset val="238"/>
      </rPr>
      <t xml:space="preserve">
Za regulaciju rada kaveznih asinkronih motora. Isporučuju se s ugrađenim mrežnim filtrom za odstranjivanje smetnji</t>
    </r>
  </si>
  <si>
    <t>Nazivna snaga  7,5 kW</t>
  </si>
  <si>
    <t>Klasa učinkovitosti IP54</t>
  </si>
  <si>
    <t>Materijal cijevi/lamela  bakar, aluminij</t>
  </si>
  <si>
    <t>Materijal sabirnika  Materijal okvira Bakar</t>
  </si>
  <si>
    <t>Rashladni učin  52,58 kW</t>
  </si>
  <si>
    <t>Temperatura zraka - ulaz 27,7°C</t>
  </si>
  <si>
    <t>Vlažnost zraka na ulazu  45 %</t>
  </si>
  <si>
    <t>Temperatura zraka - izlaz  21,64°C</t>
  </si>
  <si>
    <t>Vlažnost zraka na izlazu  100%</t>
  </si>
  <si>
    <t>Medij etilen glikol voda</t>
  </si>
  <si>
    <t>Udio glikola 30%</t>
  </si>
  <si>
    <t>Temperatura medija - ulaz  7°C</t>
  </si>
  <si>
    <t>Temperatura medija - izlaz  12°C</t>
  </si>
  <si>
    <t>Pad tlaka medija  146,66 Pa</t>
  </si>
  <si>
    <t>međukada</t>
  </si>
  <si>
    <t>- Eliminator kapljica</t>
  </si>
  <si>
    <t>Izrađen od plastičnih lamela u okviru od nehrđajućeg čeličnog lima.</t>
  </si>
  <si>
    <t>Oznaka u projektu – KK1</t>
  </si>
  <si>
    <t>Napomene:
Ponuđač - izvođač radova je obavezan prije narudžbe ponuđene klima komore detaljno provjeriti mogućnost ugradnje iste na za to projektom predviđenu poziciju
Frekventni regulatori za pogon ventilatora i automatska regulacija klima komore su obrađeni u sklopu troškovnika CNUSa</t>
  </si>
  <si>
    <t>Dopuštena tolerancija kapaciteta je +/- 5%. Dopuštena tolerancija dimenzija i težine uređaja je +/-5%. Nivo zvučnog tlaka +/- 10%. Dodatno električno napajanje +2%.</t>
  </si>
  <si>
    <t>Sastavljanje klima komore na objektu</t>
  </si>
  <si>
    <t>Automatsko upravljanje s elektroupravljačkim ormarom za KK1</t>
  </si>
  <si>
    <t>Klimakomora sustava KK2  slijedećih tehničkih karakteristika:</t>
  </si>
  <si>
    <r>
      <t xml:space="preserve">Debljina panela min. 50,0 mm
Oplata izvana: Pocinčano predplastificirano
Oplata iznutra: Pocinčano
Dno iznutra:Pocinčano
Vodilice: Pocinčano
Profili: Plastificirani aluminij
</t>
    </r>
    <r>
      <rPr>
        <b/>
        <sz val="10"/>
        <rFont val="Arial"/>
        <family val="2"/>
        <charset val="238"/>
      </rPr>
      <t>Izvedba i veličina:</t>
    </r>
    <r>
      <rPr>
        <sz val="10"/>
        <rFont val="Arial"/>
        <family val="2"/>
        <charset val="238"/>
      </rPr>
      <t xml:space="preserve">
Tlačna komora: 
    Protok zraka: 2.650 m3/h
   Eksterni pad tlaka : 14,77 Pa
   Totalni pad tlaka : - Pa
   Dimenzije LxBxH : 1.200,0x650,0x550,0   mm
   Masa uređaja: 99,00 kg
</t>
    </r>
  </si>
  <si>
    <t>Parni ovlaživač</t>
  </si>
  <si>
    <t>Sastoji se od elektroparnog generatora, kopljem za raspršivanje, cijevima za dovod pare i odvod kondenzata i uređajem za pripremu pare.</t>
  </si>
  <si>
    <t>Ovlaživanje 23,66kg7h</t>
  </si>
  <si>
    <t>Priključna snaga  19 kW</t>
  </si>
  <si>
    <t>Napajanje  3x400</t>
  </si>
  <si>
    <t>- Pribor / Izvedbe / Opaske
Parna cijev 3m</t>
  </si>
  <si>
    <t>Kondenzna cijev 1m</t>
  </si>
  <si>
    <t>- Pribor / Izvedbe / Opaske
traka za uzemljenje 1 kom</t>
  </si>
  <si>
    <t xml:space="preserve">- Pribor / Izvedbe / Opaske
1 Kpl Gumeni podmetači
 Osnovne električne komponente
1 Kpl Pribor za ovjes
1 Kpl Gumeni podmetači
 Standardno pakiranje
1 Kpl Sigurnosne oznake prema ISO 3864-2 ili jednakovrijedno_________________
1 Kpl Transportne oznake
1 Kom Uputstva za spajanje
</t>
  </si>
  <si>
    <t>Obračun po komplet</t>
  </si>
  <si>
    <t>Klimakomora sustava KK3  slijedećih tehničkih karakteristika:</t>
  </si>
  <si>
    <r>
      <t xml:space="preserve">Debljina panela min. 50,0 mm
Oplata izvana: Pocinčano predplastificirano
Oplata iznutra: Pocinčano
Dno iznutra:Pocinčano
Vodilice: Pocinčano
Profili: Plastificirani aluminij
</t>
    </r>
    <r>
      <rPr>
        <b/>
        <sz val="10"/>
        <rFont val="Arial"/>
        <family val="2"/>
        <charset val="238"/>
      </rPr>
      <t>Izvedba i veličina:</t>
    </r>
    <r>
      <rPr>
        <sz val="10"/>
        <rFont val="Arial"/>
        <family val="2"/>
        <charset val="238"/>
      </rPr>
      <t xml:space="preserve">
Tlačna komora: 
    Protok zraka: 1.650 m3/h
   Eksterni pad tlaka : 14,77 Pa
   Totalni pad tlaka : - Pa
   Dimenzije LxBxH : 1.200,0x655,0x350,0   mm
   Masa uređaja: 99,00 kg
</t>
    </r>
  </si>
  <si>
    <t>Ovlaživanje 13,85 kg7h</t>
  </si>
  <si>
    <t>Priključna snaga  17 kW</t>
  </si>
  <si>
    <t>Klimakomora sustava KK4  slijedećih tehničkih karakteristika:</t>
  </si>
  <si>
    <r>
      <t xml:space="preserve">Debljina panela min. 50,0 mm
Oplata izvana: Pocinčano predplastificirano
Oplata iznutra: Pocinčano
Dno iznutra:Pocinčano
Vodilice: Pocinčano
Profili: Plastificirani aluminij
</t>
    </r>
    <r>
      <rPr>
        <b/>
        <sz val="10"/>
        <rFont val="Arial"/>
        <family val="2"/>
        <charset val="238"/>
      </rPr>
      <t>Izvedba i veličina:</t>
    </r>
    <r>
      <rPr>
        <sz val="10"/>
        <rFont val="Arial"/>
        <family val="2"/>
        <charset val="238"/>
      </rPr>
      <t xml:space="preserve">
Tlačna komora: 
    Protok zraka:  m3/h
   Eksterni pad tlaka : 14,77 Pa
   Totalni pad tlaka : - Pa
   Dimenzije LxBxH : 1.200,0x960,0x550,0   mm
   Masa uređaja:112,00 kg
</t>
    </r>
  </si>
  <si>
    <t>Ovlaživanje 30,35 kg/h</t>
  </si>
  <si>
    <t>Priključna snaga  38 kW</t>
  </si>
  <si>
    <t xml:space="preserve">Visokoučinkovite cirkulacijske pumpe s EC motorom postojanim na struju blokiranja i integriranom elektroničkom regulacijom snage. Stavka uključuje prirubnice, protuprirubnice, vijke, brtve, gumene kompenzatore,te puštanje u pogon od strane ovlaštenog servisera. Za grijač klima komore.
</t>
  </si>
  <si>
    <t>Tehnički podaci:</t>
  </si>
  <si>
    <t>qv=min.1,1-1,4m3/h, H=min.1,2-2m, N=0.3-0,5kW,
I=min.1.64-1,8 A, U=1x230V, 50 Hz</t>
  </si>
  <si>
    <t xml:space="preserve">Cjevovod izrađen od crnih čeličnih bešavnih cijevi prema DIN 2448 ILI JEDNAKOVRIJEDNE ____________________, uključivo čišćenje i bojanje u dva sloja zaštitnog premaza te prijelaze, ovjesni materijal-ovješenja, obujmice, koljena, lukove itd. </t>
  </si>
  <si>
    <t xml:space="preserve">Toplinska izolacija hladnih cjevovoda i opreme sa parnom branom  – elastomerna izolacija proizvod  uključivo  ljepilo i traka - minimalne dimenzije d=13mm Izolacija je sukladna  HRN EN 13501-1 ILI JEDNAKOVRIJEDNE ____________________ Klasifikacija reakcije na požar izolacija mora biti  B-s3, d0 ILI JEDNAKOVRIJEDNE ____________________. </t>
  </si>
  <si>
    <t>Zaporna klapna za vodu, NP16, komplet sa protuprirubnicama, vijcima i  brtvama. Obračun po komadu.</t>
  </si>
  <si>
    <t>Nepovratna zaklopka za vodu, NP16 komplet sa protuprirubnicama, vijcima i  brtvama. Obračun po komadu.</t>
  </si>
  <si>
    <t>Hvatač nečistoća za vodu, NP16,komplet sa protuprirubnicama, vijcima i  brtvama. Obračun po komadu.</t>
  </si>
  <si>
    <t>Kuglasta slavina za vodu, NP16. Obračun po komadu.</t>
  </si>
  <si>
    <t>DN15</t>
  </si>
  <si>
    <t>Automatski odzračni ventil, NP10. Obračun po komadu.</t>
  </si>
  <si>
    <t xml:space="preserve">Cilindrična ručna regulacijska zaklopka izrađena od pocinčanog čeličnog lima sa samokočivim regulacijskim mehanizmom. Obračun po komadu.  +/- 5% odstupanja od dimenzije. Za kanal dimenzije: </t>
  </si>
  <si>
    <t>Ф100</t>
  </si>
  <si>
    <t>Ф250</t>
  </si>
  <si>
    <t xml:space="preserve">Pravokutna ručna regulacijska zaklopka izrađena od pocinčanog čeličnog lima sa samokočivim regulacijskim mehanizmom. Obračun po komadu. +/- 5% odstupanja od dimenzije. Za kanal dimenzije: </t>
  </si>
  <si>
    <t>900x400</t>
  </si>
  <si>
    <t>600x300</t>
  </si>
  <si>
    <t>500x200</t>
  </si>
  <si>
    <t>400x400</t>
  </si>
  <si>
    <t>400x300</t>
  </si>
  <si>
    <t>200x200</t>
  </si>
  <si>
    <t>200x100</t>
  </si>
  <si>
    <t xml:space="preserve">Pravokutni prigušivač buke s prigušnim kulisama koje su izrađene iz negorivog, apsorpcijskog materijala - kamene vune, klase gorivosti A2, prema HRN i DIN 4102-1 ili jednakovrijedan______________, čija je površina obložena tankim slojem staklenog voala. Otporan na konstantnu temperaturu od 250°C. Kućište prigušivača izrađeno je iz pocinčanog čeličnog lima. Ispunjava higijenske smjernice VDI 6022-1  ili jednakovrijedan______________. Debljina kulise je 200mm, dok je razmak između kulisa 200mm.  Obračun po komadu. +/- 5% odstupanja od dimenzije. Dimenzije: </t>
  </si>
  <si>
    <t>900/600/3000</t>
  </si>
  <si>
    <t xml:space="preserve">Pravokutni prigušivač buke s prigušnim kulisama koje su izrađene iz negorivog, apsorpcijskog materijala - kamene vune, klase gorivosti A2, prema HRN i DIN 4102-1 ili jednakovrijedan______________, čija je površina obložena tankim slojem staklenog voala. Otporan na konstantnu temperaturu od 250°C. Kućište prigušivača izrađeno je iz pocinčanog čeličnog lima. Ispunjava higijenske smjernice VDI 6022-1  ili jednakovrijedan______________. Debljina kulise je 200mm, dok je razmak između kulisa 100mm.  Obračun po komadu. +/- 5% odstupanja od dimenzije. Dimenzije: </t>
  </si>
  <si>
    <t>750/450/2500</t>
  </si>
  <si>
    <t>750/300/2500</t>
  </si>
  <si>
    <t>450/300/1500</t>
  </si>
  <si>
    <t xml:space="preserve">Odsisni stropni anemostat s pojedinačno podesivim istrujnim elementima,  za visine ugradnje od 2,3-4m. Izrađen iz čeličnog lima, standardno plastificiran u RAL 9010. U kompletu s priključnom kutijom s vertikalnim cilindričnim priključkom.  Ugradnja centralnim vijkom. za kanal dimenzije Ф250.Obračun po komadu. +/- 5% odstupanja od dimenzije. Dimenzije: </t>
  </si>
  <si>
    <t>600x600</t>
  </si>
  <si>
    <t xml:space="preserve">Tlačni stropni anemostat s pojedinačno podesivim istrujnim elementima,  za visine ugradnje od 2,3-4m. Izrađen iz čeličnog lima, standardno plastificiran u RAL 9010. U kompletu s priključnom kutijom s vertikalnim cilindričnim priključkom.  Ugradnja centralnim vijkom. za kanal dimenzije Ф250.Obračun po komadu. +/- 5% odstupanja od dimenzije. Dimenzije: </t>
  </si>
  <si>
    <t xml:space="preserve">Čelična tlačna/odsisna ventilacijska rešetka, opremljena jednim redom horizontalno pojedinačno podesivih lamela. Čelični profil i lamele izrađeni su iz pocinčanog čeličnog lima. Ugradnja vidljivim vijcima na cilindrični kanal. Obračun po komadu. +/- 5% odstupanja od dimenzije. Dimenzije: </t>
  </si>
  <si>
    <t>1125x125</t>
  </si>
  <si>
    <t xml:space="preserve">Odsisni zračni ventil izrađen od čeličnog lima i plastificiran u bijelo RAL 9010 debljine 60 μm. Sastoji se od vanjskog prstena s brtvom, središnjeg diska s navojnom šipkom i ugradbenog okvira. Regulacija protoka zraka vrši se zakretanjem središnjeg diska.  Obračun po komadu. +/- 5% odstupanja od dimenzije. Dimenzije: </t>
  </si>
  <si>
    <t>tlačni 100</t>
  </si>
  <si>
    <t>odsisni 100</t>
  </si>
  <si>
    <t>Okrugli (spiro) kanali izrađeni iz čelične pocinčane trake debljine prema DIN 24190 i 24191 ili jednakovrijedan_______________. uključivo fazonski komadi (lukovi, T-komadi, prijelazni komadi, redukcije i dr.)</t>
  </si>
  <si>
    <t>Ø125</t>
  </si>
  <si>
    <t>Ø300</t>
  </si>
  <si>
    <t>Ø400</t>
  </si>
  <si>
    <t>Ø500</t>
  </si>
  <si>
    <t>Ø600</t>
  </si>
  <si>
    <t>Ø700</t>
  </si>
  <si>
    <t>Ø800</t>
  </si>
  <si>
    <t>Ø900</t>
  </si>
  <si>
    <t>Ø1000</t>
  </si>
  <si>
    <t>Ø1200</t>
  </si>
  <si>
    <t>Kanali, prelazni komadi, lukovi, koljena, priključci rešetki kvadratnog ili pravokutnog presjeka izrađeni iz čeličnog pocinčanog lima debljine lima prema DIN-u 24190  ili jednakovrijedan_______________. za dužu stranicu kanala:</t>
  </si>
  <si>
    <t>Obračun po kilogramu kanala.</t>
  </si>
  <si>
    <t>100-250      s = 0,6</t>
  </si>
  <si>
    <t>265-530      s = 0,6</t>
  </si>
  <si>
    <t>560-1000    s = 0,8</t>
  </si>
  <si>
    <t>1060-2000   s = 1,0</t>
  </si>
  <si>
    <t>uključivo prirubnice, brtve, vijke, matice, podložne pločice i kopče.</t>
  </si>
  <si>
    <t>Toplinska izolacija kanala višeslojni sustav sastoji se od akustične epdm-eva barijere(debljine 2mm) sa alu folijom i elastomerne pjene na bazi sintetičke gume( debljine 9mm). Za veću sigurnost ljudi posjeduje klasifikaciju u požaru B-s1,d0 i spriječava kondenzaciju. sve ispitano sukl. EN 14366 ili jednakovrijedan______________;                                                                 za temp. raspon  do +110°C.  toplinska vodljivost λ pri 0°C je 0,042 W/m.K; koef. otpora difuziji vodene pare je ≥ 10.000. Uključivo sa ljepilom i trakom</t>
  </si>
  <si>
    <t>Obračun po metru kvadrata</t>
  </si>
  <si>
    <t xml:space="preserve">Fasadna protukišna žaluzina namjenjena za ugradnju vijcima u zid. Izrađena iz pocinčanog čeličnog lima. Na stražnjoj strani ima pocinčanu žičanu mrežicu za sprečavanje ulaska insekata. Obračun po komadu. +/- 10% odstupanja od dimenzije. Dimenzije: </t>
  </si>
  <si>
    <t>800x400</t>
  </si>
  <si>
    <t>1550x750</t>
  </si>
  <si>
    <t>Montaža navedene opreme i materijala uključivo: transport materijala i alata do gradilišta, povrat  alata i preostalog materijala,  te transport unutar gradilišta. Stavka uključuje dovoz, korištenje i odvoz skela i električnih podiznih platformi za rad na visini.</t>
  </si>
  <si>
    <t>Balansiranje sustava na zračnoj strani,  probni rad, te puštanje u redovan pogon do potpune funkcionalnosti, uz  mjerenje projektiranih parametara (količine zraka / broj izmjena)  sva mjerenja moraju biti izvršena od  strane ovlaštene ustanove</t>
  </si>
  <si>
    <t>Tlačna proba cjelokupnog sistema s punjenjem sistema, držanjem  pod tlakom min 24 sata, ispuštanje vode, dodatno ispiranje</t>
  </si>
  <si>
    <t>Mjerenje mikroklimatskih stanja u prostorima izvršeno od strane ovlaštene i specijalizirane organizacije. Obračun po kompletu.</t>
  </si>
  <si>
    <t>Izdavanje zapisnika o izvršenoj protupožarnoj zaštiti prolaza instalacije između posebnih požarnih zona, uključujući izjave o sukladnosti za upotrijebljene materijale. protupožarna zaštita mora biti izvršena od  strane ovlaštene tvrtke.</t>
  </si>
  <si>
    <t>Dovoz, korištenje i odvoz automobilske kranske dizalice za unos opreme i materijala. Rukovanje dizalicom mora vršiti ovlaštena osoba uz asistenciju ovlaštenog signalista.</t>
  </si>
  <si>
    <t>ODSISNA VENTILACIJA SANITARIJA I LABORATORIJA</t>
  </si>
  <si>
    <t>Napomena: ventilatori i digestori se nalaze u opremi troškovnika tehnološkog projekta.</t>
  </si>
  <si>
    <t>Izvedeno pez potrebe za periodičnim održavanjem jer djelovi nisu podložni trošenju. Automatsko korekcija nulte točke statičkog transmitera tlaka pomoću elektromagnetskog ventila. Regulator ima i mogućnost spajanja na jedan od odabranih sabirničkih sustava, EM­LON for LonWorks FTT, ­10A, EM­BAC­MOD­01 for BACnet MS/TP, EM­BAC­MOD­01 za Modbus RTU, EM­IP za BACnet/IP, Modbus/IP ili webserver.</t>
  </si>
  <si>
    <t>Ventilacijske cijevi za odsis digestora i sigurnosnog ormarića od PVC materijala, uključivo sve fazonske komade, brtvljenje, ovjes, te sav potreban materijal za ugradnju.</t>
  </si>
  <si>
    <t>Obračun po metru. Dimenzije:</t>
  </si>
  <si>
    <t>Ø90</t>
  </si>
  <si>
    <t xml:space="preserve">Pravokutna fasadna protukišna žaluzina namjenjena za ugradnju vijcima u zid. Izrađena iz eloksiranog aluminija, opremljena sa zaštitnom pocinčanom žičanom mrežicom na stražnjoj strani. Obračun po komadu. +/- 5% odstupanja od dimenzije. Dimenzije: </t>
  </si>
  <si>
    <t>300x200</t>
  </si>
  <si>
    <t>Ф90</t>
  </si>
  <si>
    <t>Kanalni odsisni ventilator.</t>
  </si>
  <si>
    <t>V= 80 m3/h</t>
  </si>
  <si>
    <t>N= 14 W</t>
  </si>
  <si>
    <t>V= 150 m3/h</t>
  </si>
  <si>
    <t>N= 16 W</t>
  </si>
  <si>
    <t>Obračun po metru. dimenzije:</t>
  </si>
  <si>
    <t>Pravokutni  ventilacijski kanali od pocinčanog čeličnog lima – izrada po DIN 24147 (klasa 1,4 po DIN 24194 ili EUROVENT 2,2 ILI JEDNAKOVRIJEDNE ____________________) uključivo fazonski komadi (lukovi, T-komadi, prijelazni komadi, redukcije i dr.)</t>
  </si>
  <si>
    <t>Obračun po kilogramu</t>
  </si>
  <si>
    <t>Elementi za spajanje okruglih kanala izrađeni iz segmenata od čeličnog pocinčanog lima raznih dimenzija:</t>
  </si>
  <si>
    <t xml:space="preserve">Okrugla fasadna protukišna žaluzina namjenjena za ugradnju vijcima u zid. Izrađena iz eloksiranog aluminija, opremljena sa zaštitnom pocinčanom žičanom mrežicom na stražnjoj strani. Obračun po komadu. +/- 5% odstupanja od dimenzije. Dimenzije: </t>
  </si>
  <si>
    <t>Ф125</t>
  </si>
  <si>
    <r>
      <t xml:space="preserve">Odsisni zračni ventil za prozračivanje sanitarnih prostorija. Izrađen iz čeličnog lima i standardno plastificiran u RAL 9010. Regulacija protoka zraka vrši se zakretanjem ventila. Dimenzije </t>
    </r>
    <r>
      <rPr>
        <sz val="10"/>
        <rFont val="Calibri"/>
        <family val="2"/>
        <charset val="238"/>
      </rPr>
      <t>Ф</t>
    </r>
    <r>
      <rPr>
        <sz val="10"/>
        <rFont val="Arial"/>
        <family val="2"/>
      </rPr>
      <t>100.</t>
    </r>
  </si>
  <si>
    <t>Puštanje sustava u pogon, te poduka osoblja u rukovanju instalacijom te izrada sheme sustava</t>
  </si>
  <si>
    <t>HLAĐENJE SPLIT SUSTAVOM</t>
  </si>
  <si>
    <t>Zidna jedinica</t>
  </si>
  <si>
    <t>Profesionalna unutarnja zidna jedinica s maskom predviđena za montažu na zid, opremljena ventilatorom, 5-brzinskim elektromotorom, izmjenjivačem topline s direktnom ekspanzijom freona, te svim potrebnim elementima za filtriranje, zaštitu, kontrolu i regulaciju uređaja i temperature, s ugrađenim WiFi modulom za upravljanje uređajem putem mobilne aplikacije. Uređaj je opremljen dvozonskim inteligentnim okom za dvosmjernu prostornu detekciju s funkcijom poboljšanog istrujavanja zraka korištenjem Coanda efekta, filterom od titanijevog apatita i srebrnim filterom za pročišćavanje zraka kako bi osigurala najbolju kvalitetu unutrašnjeg zraka. Funkcija Heat Boost omogućava 14% brže zagrijavanje prostorije u odnosu na druge klima uređaje. Jedinica posjeduje i patentiranu Flash Streamer tehnologiju koja uklanja neugodne mirise, viruse i bakterije. Najnovijim studijama potvrđena je djelotvornost Flash Streamer tehnologije i u uklanjanju koronavirusa (SARS-CoV-2), do 99.97% nakon 3 sata ozračivanja.</t>
  </si>
  <si>
    <t>Sezonska učinkovitost (prema EN14825 ili jednakovrijedan_____):</t>
  </si>
  <si>
    <t xml:space="preserve">Unutarnja jedinica: </t>
  </si>
  <si>
    <t xml:space="preserve">Vanjska jedinica </t>
  </si>
  <si>
    <t>Stavka uključuje bežični daljinski upravljač sa 7-dnevnim timerom i WiFi sučelje.</t>
  </si>
  <si>
    <t>REKAPITULACIJA STROJARSKIH INSTALACIJA:</t>
  </si>
  <si>
    <t>SUSTAV VENTILOKONVEKTORSKOG GRIJANJA I HLAĐENJA</t>
  </si>
  <si>
    <t>SUSTAV KLIMAKOMORA KK1, KK2, KK3 I KK4</t>
  </si>
  <si>
    <t>OSTALI SUSTAVI VENTILACIJE</t>
  </si>
  <si>
    <t xml:space="preserve">STROJARSKE INSTALACIJE UKUPNO:                       </t>
  </si>
  <si>
    <t>INSTALACIJA GRIJANJA, HLAĐENJA I VENTILACIJE</t>
  </si>
  <si>
    <t>III. GRIJANJE, HLAĐENJE I VENTILACIJA</t>
  </si>
  <si>
    <t>III.1.5.</t>
  </si>
  <si>
    <t>III.1.6.</t>
  </si>
  <si>
    <t>III.1.7.</t>
  </si>
  <si>
    <t>III.1.8.</t>
  </si>
  <si>
    <t>III.1.9.</t>
  </si>
  <si>
    <t>III.1.10.</t>
  </si>
  <si>
    <t>III.1.11.</t>
  </si>
  <si>
    <t>III.1.12.</t>
  </si>
  <si>
    <t>III.1.13.</t>
  </si>
  <si>
    <t>III.1.14.</t>
  </si>
  <si>
    <t>III.1.15.</t>
  </si>
  <si>
    <t>III.1.16.</t>
  </si>
  <si>
    <t>III.1.17.</t>
  </si>
  <si>
    <t>III.1.18.</t>
  </si>
  <si>
    <t>III.1.19.</t>
  </si>
  <si>
    <t>III.1.20.</t>
  </si>
  <si>
    <t>III.1.21.</t>
  </si>
  <si>
    <t>III.1.22.</t>
  </si>
  <si>
    <t>III.1.23.</t>
  </si>
  <si>
    <t>III.1.24.</t>
  </si>
  <si>
    <t>III.1.25.</t>
  </si>
  <si>
    <t>III.1.26.</t>
  </si>
  <si>
    <t>III.1.27.</t>
  </si>
  <si>
    <t>III.1.28.</t>
  </si>
  <si>
    <t>III.1.29.</t>
  </si>
  <si>
    <t>III.1.30.</t>
  </si>
  <si>
    <t>III.1.31.</t>
  </si>
  <si>
    <t>III.1.32.</t>
  </si>
  <si>
    <t>III.1.33.</t>
  </si>
  <si>
    <t>III.1.34.</t>
  </si>
  <si>
    <t>III.1.35.</t>
  </si>
  <si>
    <t>III.1.36.</t>
  </si>
  <si>
    <t>III.1.37.</t>
  </si>
  <si>
    <t>III.1.38.</t>
  </si>
  <si>
    <t>III.1.39.</t>
  </si>
  <si>
    <t>UKUPNO III.1. SUSTAV VENTILOKONVEKTORA:</t>
  </si>
  <si>
    <t>III.2.4.</t>
  </si>
  <si>
    <t>III.2.5.</t>
  </si>
  <si>
    <t>III.2.6.</t>
  </si>
  <si>
    <t>III.2.7.</t>
  </si>
  <si>
    <t>III.2.8.</t>
  </si>
  <si>
    <t>III.2.9.</t>
  </si>
  <si>
    <t>III.2.10.</t>
  </si>
  <si>
    <t>III.2.11.</t>
  </si>
  <si>
    <t>III.2.12.</t>
  </si>
  <si>
    <t>III.2.13.</t>
  </si>
  <si>
    <t>III.2.14.</t>
  </si>
  <si>
    <t>III.2.15.</t>
  </si>
  <si>
    <t>III.2.16.</t>
  </si>
  <si>
    <t>III.2.17.</t>
  </si>
  <si>
    <t>III.2.18.</t>
  </si>
  <si>
    <t>UKUPNO III.2. SUSTAV RADIJATORSKOG GRIJANJA:</t>
  </si>
  <si>
    <t>III.3.5.</t>
  </si>
  <si>
    <t>III.3.6.</t>
  </si>
  <si>
    <t>III.3.7.</t>
  </si>
  <si>
    <t>III.3.8.</t>
  </si>
  <si>
    <t>III.3.9.</t>
  </si>
  <si>
    <t>III.3.10.</t>
  </si>
  <si>
    <t>III.3.11.</t>
  </si>
  <si>
    <t>III.3.12.</t>
  </si>
  <si>
    <t>III.3.13.</t>
  </si>
  <si>
    <t>III.3.14.</t>
  </si>
  <si>
    <t>III.3.15.</t>
  </si>
  <si>
    <t>III.3.16.</t>
  </si>
  <si>
    <t>III.3.17.</t>
  </si>
  <si>
    <t>III.3.18.</t>
  </si>
  <si>
    <t>III.3.19.</t>
  </si>
  <si>
    <t>III.3.20.</t>
  </si>
  <si>
    <t>III.3.21.</t>
  </si>
  <si>
    <t>III.3.22.</t>
  </si>
  <si>
    <t>III.3.23.</t>
  </si>
  <si>
    <t>III.3.24.</t>
  </si>
  <si>
    <t>III.3.25.</t>
  </si>
  <si>
    <t>III.3.26.</t>
  </si>
  <si>
    <t>III.3.27.</t>
  </si>
  <si>
    <t>III.3.28.</t>
  </si>
  <si>
    <t>III.3.29.</t>
  </si>
  <si>
    <t>III.3.30.</t>
  </si>
  <si>
    <t>III.3.31.</t>
  </si>
  <si>
    <t>III.3.32.</t>
  </si>
  <si>
    <t>III.3.33.</t>
  </si>
  <si>
    <t>III.3.34.</t>
  </si>
  <si>
    <t>III.3.35.</t>
  </si>
  <si>
    <t>III.3.36.</t>
  </si>
  <si>
    <t>III.3.37.</t>
  </si>
  <si>
    <t>III.3.38.</t>
  </si>
  <si>
    <t>III.3.39.</t>
  </si>
  <si>
    <t>III.3.40.</t>
  </si>
  <si>
    <t>III.3.41.</t>
  </si>
  <si>
    <t>UKUPNO III.3. SUSTAV KLIMAKOMORA KK1, KK2, KK3 I KK4:</t>
  </si>
  <si>
    <t>III.4.5.</t>
  </si>
  <si>
    <t>III.4.6.</t>
  </si>
  <si>
    <t>III.4.7.</t>
  </si>
  <si>
    <t>III.4.8.</t>
  </si>
  <si>
    <t>III.4.9.</t>
  </si>
  <si>
    <t>III.4.10.</t>
  </si>
  <si>
    <t>III.4.11.</t>
  </si>
  <si>
    <t>III.4.12.</t>
  </si>
  <si>
    <t>III.4.13.</t>
  </si>
  <si>
    <t>III.4.14.</t>
  </si>
  <si>
    <t>III.4.15.</t>
  </si>
  <si>
    <t>III.4.16.</t>
  </si>
  <si>
    <t>UKUPNO III.4. OSTALI SUSTAVI VENTILACIJE:</t>
  </si>
  <si>
    <t>III.5.</t>
  </si>
  <si>
    <t>III.5.1.</t>
  </si>
  <si>
    <t>III.5.2.</t>
  </si>
  <si>
    <t>III.5.3.</t>
  </si>
  <si>
    <t>III.5.4.</t>
  </si>
  <si>
    <t>III.5.5.</t>
  </si>
  <si>
    <t>III.5.6.</t>
  </si>
  <si>
    <t>III.5.7.</t>
  </si>
  <si>
    <t>III.5.8.</t>
  </si>
  <si>
    <t>III.5.9.</t>
  </si>
  <si>
    <t>UKUPNO III.5. HLAĐENJE SPLIT SUSTAVOM:</t>
  </si>
  <si>
    <t>VANJSKI VODOVOD  - HIDRANTSKA MREŽA</t>
  </si>
  <si>
    <t>Ručni iskop rova u tlu C ktg. za polaganje cijevi vanjskog vodovoda građevine, na dubini do 2,00 m. Iskopani materijal odbacivati na udaljenost preko 1,0 m od bočne ivice rova, da se spriječi urušavanje iskopanog materijala u rov. Višak materijala nije dozvoljeno deponirati na gradilišnoj deponiji već ga je potrebno odvoziti na gradsku deponiju odmah nakon iskopa. U cijeni stavke crpljenje podzemne vode za potrebe izvedbe radova i razupiranje rova.</t>
  </si>
  <si>
    <t>1.1.1.1.</t>
  </si>
  <si>
    <r>
      <t>m</t>
    </r>
    <r>
      <rPr>
        <vertAlign val="superscript"/>
        <sz val="10"/>
        <rFont val="Arial"/>
        <family val="2"/>
        <charset val="238"/>
      </rPr>
      <t>3</t>
    </r>
  </si>
  <si>
    <r>
      <t>m</t>
    </r>
    <r>
      <rPr>
        <vertAlign val="superscript"/>
        <sz val="10"/>
        <color rgb="FF000000"/>
        <rFont val="Arial"/>
        <family val="2"/>
        <charset val="238"/>
      </rPr>
      <t>2</t>
    </r>
  </si>
  <si>
    <t>1.1.3.</t>
  </si>
  <si>
    <r>
      <t>m</t>
    </r>
    <r>
      <rPr>
        <vertAlign val="superscript"/>
        <sz val="10"/>
        <color rgb="FF000000"/>
        <rFont val="Arial"/>
        <family val="2"/>
        <charset val="238"/>
      </rPr>
      <t>3</t>
    </r>
  </si>
  <si>
    <t>1.1.4.</t>
  </si>
  <si>
    <t>1.1.5.</t>
  </si>
  <si>
    <t>1.1.6.</t>
  </si>
  <si>
    <t>1.1.7.</t>
  </si>
  <si>
    <t>Demontaža slijepe prirubnice s ispustom</t>
  </si>
  <si>
    <t>Dobava i montaža polietilenske PE cijevi iz polietilena visoke gustoće PE 100 za radni tlak 16 bara. Spajanje cijevi izvoditi sučeonim zavarivanjem i zavarivanjem pomoću PE elektrospojnica na mjestu spajanja sa fazonskim komadima, uključujući standardne fazonske komade (lukovi, redukcije, jednostruke i dvostruke račve i sl.)</t>
  </si>
  <si>
    <t>1.2.2.1.</t>
  </si>
  <si>
    <r>
      <t>m</t>
    </r>
    <r>
      <rPr>
        <vertAlign val="superscript"/>
        <sz val="10"/>
        <color rgb="FF000000"/>
        <rFont val="Arial"/>
        <family val="2"/>
        <charset val="238"/>
      </rPr>
      <t>1</t>
    </r>
  </si>
  <si>
    <t>Dobava i montaža EV zasuna  za vodu do 40ºC komplet s prirubnicama, protuprirubnicama I brtvama.</t>
  </si>
  <si>
    <t>1.2.3.1.</t>
  </si>
  <si>
    <t>1.2.4.1.</t>
  </si>
  <si>
    <r>
      <rPr>
        <sz val="10"/>
        <color rgb="FF000000"/>
        <rFont val="Arial"/>
        <family val="2"/>
        <charset val="1"/>
      </rPr>
      <t xml:space="preserve">prelazni komad DN80/ </t>
    </r>
    <r>
      <rPr>
        <sz val="10"/>
        <rFont val="Arial"/>
        <family val="2"/>
        <charset val="1"/>
      </rPr>
      <t xml:space="preserve">Ø90 </t>
    </r>
    <r>
      <rPr>
        <sz val="10"/>
        <color rgb="FF000000"/>
        <rFont val="Arial"/>
        <family val="2"/>
        <charset val="1"/>
      </rPr>
      <t>mm</t>
    </r>
  </si>
  <si>
    <t>1.2.6.1.</t>
  </si>
  <si>
    <t>1.2.6.2.</t>
  </si>
  <si>
    <t>1.2.6.3.</t>
  </si>
  <si>
    <t>1.2.6.4.</t>
  </si>
  <si>
    <t>1.2.6.5.</t>
  </si>
  <si>
    <t xml:space="preserve">Tlačna proba vodovodne instalacije, za tlak 10 i 15 bara. Tlačna proba uključuje ukupnu vanjsku vodovodnu mrežu cijelog objekta kao I vanjsku hidrantsku mrežu, uključivo odvojci za unutarnju hidrantsku mrežu do objekta </t>
  </si>
  <si>
    <t>1.2.10.</t>
  </si>
  <si>
    <t>PRETHODNI RADOVI</t>
  </si>
  <si>
    <t>Geodetsko snimanje okana I cjevovoda vanjske kanalizacije  zatečenih na objektu, radi usklađivanja s novim instalacijama predviđenih projektnom dokumentacijom (pozicije, visinske kote okana I cjevovoda)</t>
  </si>
  <si>
    <t>Projektno usklađivanje novih I zatečenih instalacija. Usklađivanje vrši Izvođač radova te šalje projektantu na pregled I potvrdu</t>
  </si>
  <si>
    <t>kpl.</t>
  </si>
  <si>
    <t>PRETHODNI  RADOVI UKUPNO:</t>
  </si>
  <si>
    <t>kanali i priključci - strojni iskop</t>
  </si>
  <si>
    <t>kanali i priključc - ručni iskop</t>
  </si>
  <si>
    <t>2.2.5.3.</t>
  </si>
  <si>
    <t>2.2.6.1.</t>
  </si>
  <si>
    <t>2.2.6.2.</t>
  </si>
  <si>
    <t>2.2.6.3.</t>
  </si>
  <si>
    <t>Izvedba revizijskih okana na vanjskoj kanalizaciji građevine, od  gotovog betona u glatkoj oplati, debljine stjenki i dna 20 cm, betonom C30/37, XA2, VDP3. Na dnu okna izvesti kinete prema podacima o niveleti okna i obraditi ih cementnom glazurom 1:2 zaglađenom do crnog sjaja. Stijenke okna ožbukati cementnom žbukom 1:2 zaglađenom do crnog sjaja. Iznad okna na dubini cca 10-30 cm od kote uređenog terena izvesti armirano-betonsku ploču debljine 15 cm klase betona C 30/37 s otvorom za silazak u okno, vel. 60x60 cm. Iznad otvora na ploči montirati četvrtasti lijevanoželjezni poklopac s okvirom vel. 600x600 mm. U stjenke se ugrađuju predgotovljene montažne penjalice Ø22 mm, L=125 cm na međusobnom razmaku po vertikali 30 cm.  U cijeni stavke crpljenje podzemne vode za vrijeme izvedbe radova.</t>
  </si>
  <si>
    <t>2.3.1.1.</t>
  </si>
  <si>
    <t>revizijsko okno vel. 100x100 cm, h = 1,00 – 1,20 m</t>
  </si>
  <si>
    <t>2.3.1.2.</t>
  </si>
  <si>
    <t>revizijsko okno vel. 100x100 cm, h = 1,20 – 1,50 m</t>
  </si>
  <si>
    <t>2.3.1.3.</t>
  </si>
  <si>
    <t>2.3.1.4.</t>
  </si>
  <si>
    <r>
      <t xml:space="preserve">Dobava i montaža predgotovljenog separatora masti i ulja , izrađenog od PE ploča (PE 80/100), prema HRN EN1825, bez integrirane taložnice, sa priključcima DN100 prema DIN 19522. Dimenzije:1150x700x1000 mm </t>
    </r>
    <r>
      <rPr>
        <sz val="10"/>
        <rFont val="Calibri"/>
        <family val="2"/>
      </rPr>
      <t>±</t>
    </r>
    <r>
      <rPr>
        <sz val="8.8000000000000007"/>
        <rFont val="Arial"/>
        <family val="2"/>
      </rPr>
      <t xml:space="preserve"> 5%.</t>
    </r>
    <r>
      <rPr>
        <sz val="10"/>
        <rFont val="Arial"/>
        <family val="2"/>
      </rPr>
      <t xml:space="preserve"> Dubina ugradnje 270 mm. Poklopce za reviziju i uzimanje uzoraka prilagoditi kotama uređenog terena odnosno kotama niveleta projektirane kanalizacije prema projektu iste. Separator položiti na betonsku ploču.U cijeni poklopci 400x400 mm nosivosti 250 kN.</t>
    </r>
  </si>
  <si>
    <t>2.3.2.1.</t>
  </si>
  <si>
    <t>separator Q=2 l/s</t>
  </si>
  <si>
    <t>2.3.2.2.</t>
  </si>
  <si>
    <r>
      <t>m</t>
    </r>
    <r>
      <rPr>
        <vertAlign val="superscript"/>
        <sz val="10"/>
        <rFont val="Arial"/>
        <family val="2"/>
      </rPr>
      <t>3</t>
    </r>
  </si>
  <si>
    <t>2.3.2.3.</t>
  </si>
  <si>
    <t>2.3.2.4.</t>
  </si>
  <si>
    <t>2.3.2.5.</t>
  </si>
  <si>
    <t>2.3.2.6.</t>
  </si>
  <si>
    <t>2.3.2.7.</t>
  </si>
  <si>
    <t>2.3.2.8.</t>
  </si>
  <si>
    <t>poklopac 400x400 mm nosivosti 250 kN</t>
  </si>
  <si>
    <t>2.3.3.</t>
  </si>
  <si>
    <t>Izvedba otvora u revizijskim oknima zatečenim na terenu za spoj horizontalnih vodova  sanitarne i oborinske odvodnje ( Okna oznake: TO-S, RO5, RO4, RO3, RO2, RO6, RO7, RO8.</t>
  </si>
  <si>
    <t>2.3.3.1.</t>
  </si>
  <si>
    <t>200x200 mm</t>
  </si>
  <si>
    <t>2.4.1.</t>
  </si>
  <si>
    <t>Nabava, doprema i polaganje PVC kanalizacijskih cijevi i fazonskih komada klase SN4 s potrebnim spojnim i brtvenim materijalom. U cijenu uključiti svu potrebnu pripremu za međusobno spajanje cijevi i međusobno spajanje cijevi i stjenke revizijskog okna. Spajanje cijevi izvoditi gumenim prstenovima. Fazonski komadi (račve, koljena, redukcije) obračunati u dužni metar cijevi. U cijeni stavke crpljene podzemne vode za vrijeme izvedbe radova i sve do potpune funkcionalnosti.</t>
  </si>
  <si>
    <t>2.4.1.1.</t>
  </si>
  <si>
    <t xml:space="preserve">PVC 150 </t>
  </si>
  <si>
    <r>
      <t>m</t>
    </r>
    <r>
      <rPr>
        <vertAlign val="superscript"/>
        <sz val="10"/>
        <rFont val="Arial"/>
        <family val="2"/>
        <charset val="238"/>
      </rPr>
      <t>1</t>
    </r>
  </si>
  <si>
    <t xml:space="preserve">PVC 110 </t>
  </si>
  <si>
    <t>2.4.2.</t>
  </si>
  <si>
    <t>2.4.2.1.</t>
  </si>
  <si>
    <t>2.4.3.</t>
  </si>
  <si>
    <t>Odrezivanje odvodnica oborinske kanalizacije krova izvedenih s ispustom na teren u visini od 1.5 m iznad kote terena. U stavci uključen odvoz materijala preostalog od odrezivanja na gradsku deponiju udaljenu 10 km. U cijeni utovar materijala na kamion, istovar i planiranje na deponiji.</t>
  </si>
  <si>
    <t>2.4.3.1.</t>
  </si>
  <si>
    <t>2.4.4.</t>
  </si>
  <si>
    <t>2.4.4.1</t>
  </si>
  <si>
    <t>Ø 100</t>
  </si>
  <si>
    <t>2.4.4.2</t>
  </si>
  <si>
    <t>revizija Ø 100</t>
  </si>
  <si>
    <t>2.4.4.3</t>
  </si>
  <si>
    <t>konfix spojnica Ø 100</t>
  </si>
  <si>
    <t>2.4.4.4</t>
  </si>
  <si>
    <t>aco spojnica Ø 100</t>
  </si>
  <si>
    <t>2.4.4.5</t>
  </si>
  <si>
    <t>prelazni komad PVC/SML DN100/Ø150</t>
  </si>
  <si>
    <t>2.4.5.</t>
  </si>
  <si>
    <t xml:space="preserve">DN 150 </t>
  </si>
  <si>
    <t>2.4.6.</t>
  </si>
  <si>
    <t xml:space="preserve">Dobava i montaža kanala za linijsku odvodnju , tijelo kanala od polimerbetona natur boje sa zaštitnim rubom od nehrđajućeg čelika. Kanal je namijenjen za izvedbu linijske odvodnje sa ugrađenombrtvom i integriranim padom. Građevinska dužina 100 cm, građevinska širina 13.5 cm, svjetla širina 10 cm, visina 19.5/20 cm, težina 19.8 kg, sa pokrovnom rešetkom od lijevanog željeza za razred opterećenja do D400 prema HRN EN 1433. Kanal se izvodi polaganjem na zemljo-vlažnu betonsku podlogu marke C 20/25 agregata frakcije 0 -16 drobljenog kamena u debljini sloja  20 cm, bočno  kanal založiti betonom. Za potrebe postizanja vodonepropusnog spoja između tijela kanala na tvornički definiranim utorima nanijeti PU brtvilo . Gornji rub  kanala se izvodi u razini 2 - 5mm ispod kote gotove završne okolne površine. Stavka uključuje dobavu i montažu dvodijelnog sabirnog elementa, tijelo od polimernog betona s rešetkom iz lijevanog željeza klase opterećenja D400 prema HRN EN 1433. Tijelo sa izljevom DN 100. Duljina  50 cm, visina 46 cm i težina 25.8 kg. Sve sa priborom za montažu do potpune funkcionalnosti.                     </t>
  </si>
  <si>
    <t>2.4.6.1</t>
  </si>
  <si>
    <t>linijska kanalica L=13,00 m s 1 izljevnim mjestom</t>
  </si>
  <si>
    <t>2.4.6.2</t>
  </si>
  <si>
    <t>linijska kanalica L=4.50 m s 1 izljevnim mjestom</t>
  </si>
  <si>
    <t>2.4.6.3</t>
  </si>
  <si>
    <t>linijska kanalica L=2.50 m bez izljevnog mjest0</t>
  </si>
  <si>
    <t>2.4.6.4</t>
  </si>
  <si>
    <t>linijska kanalica L=2,00 m s 1 izljevnim mjestom</t>
  </si>
  <si>
    <t>2.4.7.</t>
  </si>
  <si>
    <t xml:space="preserve">Ispitivanje kompletne vanjske kanalizacije uključivo objekti na vodonepropusnost. Ispitivanje mora izvršiti pravna osoba registrirana za ispitivanja. U fazi izrade kanalizacije za vrijeme zemljanih i montažnih radova. </t>
  </si>
  <si>
    <t>2.5.1.</t>
  </si>
  <si>
    <t>Geodetsko iskolčenje trase cjelokupne kanalizacije te izrada elaborata iskolčenja.</t>
  </si>
  <si>
    <t>2.5.2.</t>
  </si>
  <si>
    <t>31.6.</t>
  </si>
  <si>
    <t xml:space="preserve">Izvedba šliceva u zidu od opeke, dijelovima AB zida I knauf zidovima za polaganje vodovodnih i kanalizacijskih cijevi. </t>
  </si>
  <si>
    <t>3.1.8.</t>
  </si>
  <si>
    <t>3.1.8.1.</t>
  </si>
  <si>
    <t>3.1.8.2.</t>
  </si>
  <si>
    <t>3.1.8.3.</t>
  </si>
  <si>
    <t>3.1.9.</t>
  </si>
  <si>
    <t>3.1.9.1.</t>
  </si>
  <si>
    <r>
      <t>prodor veličine od 0,0 do 0,04 m</t>
    </r>
    <r>
      <rPr>
        <vertAlign val="superscript"/>
        <sz val="10"/>
        <rFont val="Arial"/>
        <family val="2"/>
        <charset val="238"/>
      </rPr>
      <t>2</t>
    </r>
  </si>
  <si>
    <t>3.1.10.</t>
  </si>
  <si>
    <t>3.1.10.1.</t>
  </si>
  <si>
    <r>
      <t>zidarsko zatvaranje prodora veličine od 0,0 do 0,04 m</t>
    </r>
    <r>
      <rPr>
        <vertAlign val="superscript"/>
        <sz val="10"/>
        <rFont val="Arial"/>
        <family val="2"/>
        <charset val="238"/>
      </rPr>
      <t>2</t>
    </r>
  </si>
  <si>
    <t>Dobava i montaža polietilenske PE cijevi iz polietilena visoke gustoće PE 100 za radni tlak 16 bara. Spajanje cijevi izvoditi sučeonim zavarivanjem i zavarivanjem pomoću PE elektrospojnica na mjestu spajanja sa fazonskim komadima uključujući standardne fazonske komade (lukovi, redukcije, jednostruke i dvostruke račve i sl.).</t>
  </si>
  <si>
    <r>
      <t>m</t>
    </r>
    <r>
      <rPr>
        <vertAlign val="superscript"/>
        <sz val="10"/>
        <rFont val="Arial"/>
        <family val="2"/>
      </rPr>
      <t>1</t>
    </r>
  </si>
  <si>
    <t>prelazni komad DN90/ Ø80 mm</t>
  </si>
  <si>
    <r>
      <t>Izvedba zaštitne izolacije pocinčanog cjevovoda u podu, zidu građevine  bitumenskim premazom, bitumenskom ljepljivom trakom i negorivom toplinskom izolacijom debljine 25 mm za sprečavanja kondenzacije, reakcije na požar A1, granična temperatura primjena 250 ºC, toplinska provodljivost ʎ</t>
    </r>
    <r>
      <rPr>
        <vertAlign val="subscript"/>
        <sz val="10"/>
        <rFont val="Arial"/>
        <family val="2"/>
      </rPr>
      <t>m</t>
    </r>
    <r>
      <rPr>
        <sz val="10"/>
        <rFont val="Arial"/>
        <family val="2"/>
      </rPr>
      <t>=0,035 W/mK, ovisnost o temperaturi t</t>
    </r>
    <r>
      <rPr>
        <vertAlign val="subscript"/>
        <sz val="10"/>
        <rFont val="Arial"/>
        <family val="2"/>
      </rPr>
      <t>m</t>
    </r>
    <r>
      <rPr>
        <sz val="10"/>
        <rFont val="Arial"/>
        <family val="2"/>
      </rPr>
      <t>=10 ºC, paropropusnost μ= 1,3, nazivna gustoća ρ</t>
    </r>
    <r>
      <rPr>
        <vertAlign val="subscript"/>
        <sz val="10"/>
        <rFont val="Arial"/>
        <family val="2"/>
      </rPr>
      <t>a</t>
    </r>
    <r>
      <rPr>
        <sz val="10"/>
        <rFont val="Arial"/>
        <family val="2"/>
      </rPr>
      <t>=85 kh/m</t>
    </r>
    <r>
      <rPr>
        <vertAlign val="superscript"/>
        <sz val="10"/>
        <rFont val="Arial"/>
        <family val="2"/>
      </rPr>
      <t>3</t>
    </r>
    <r>
      <rPr>
        <sz val="10"/>
        <rFont val="Arial"/>
        <family val="2"/>
      </rPr>
      <t>, specifični toplinski kapacitet C</t>
    </r>
    <r>
      <rPr>
        <vertAlign val="subscript"/>
        <sz val="10"/>
        <rFont val="Arial"/>
        <family val="2"/>
      </rPr>
      <t>p</t>
    </r>
    <r>
      <rPr>
        <sz val="10"/>
        <rFont val="Arial"/>
        <family val="2"/>
      </rPr>
      <t>= 840 J/kgK, točke tališta T</t>
    </r>
    <r>
      <rPr>
        <vertAlign val="subscript"/>
        <sz val="10"/>
        <rFont val="Arial"/>
        <family val="2"/>
      </rPr>
      <t>t</t>
    </r>
    <r>
      <rPr>
        <sz val="10"/>
        <rFont val="Arial"/>
        <family val="2"/>
      </rPr>
      <t>&gt;1000 ºC.</t>
    </r>
  </si>
  <si>
    <t>4.2.10.1.</t>
  </si>
  <si>
    <t>4.2.10.2.</t>
  </si>
  <si>
    <t>4.2.10.3.</t>
  </si>
  <si>
    <t>4.2.10.4.</t>
  </si>
  <si>
    <t>Dobava i montaža PP-R tlačnih cijevi spajanje sa pres spojnicama, ili elektrospojnicama, spojnim elementima (fiting), uključivo sav spojni, brtveni, pričvrsni i montažni materijal. Spojne elemente : redukcije, koljena, T-komade, zaobilazne lukove, spojnice i dr. uračunati u jediničnu cijenu dužnog metra cijevi. Cijevi se polažu u instalacijski kanal, šliceve izvedene u zidovima objekta, zidne usjeke, proboje i ispod stropa građevine. Na 2 metar dužna cijevi uključiti 3 pres fitinga. U cijenu uključiti materijal za pričvršćivanje cijevi pomoću kliznih i čvrstih točaka, cijevi se pričvršćuju na svakih 1,0 metara ovisno o profilu cijevi i uputama proizvođača. Cijevi se izoliraju negorivom toplinskom izolacijom. Kod dopreme cijevi i spojnih komada na gradilište izvođač je obavezan nadzornom inženjeru dostaviti na uvid dokument - ispitivanje od strane JAVNOG ZDRAVSTVA temeljem kojeg se jamči da je materijal upotrijebljiv za pitku vodu (za ljudsku upotrebu). U cijeni sve komplet do potpune funkcionalnosti.</t>
  </si>
  <si>
    <t>4.2.11.1.</t>
  </si>
  <si>
    <t>4.2.11.2.</t>
  </si>
  <si>
    <t>4.2.11.3.</t>
  </si>
  <si>
    <r>
      <t>Izvedba zaštitne izolacije cjevovoda sanitarnog razvoda vode u spuštenom stropu prizemlja , negorivom toplinskom izolacijom debljine 13 mm za sprečavanja kondenzacije, reakcije na požar A1, granična temperatura primjena 250 ºC, toplinska provodljivost ʎ</t>
    </r>
    <r>
      <rPr>
        <vertAlign val="subscript"/>
        <sz val="10"/>
        <rFont val="Arial"/>
        <family val="2"/>
        <charset val="238"/>
      </rPr>
      <t>m</t>
    </r>
    <r>
      <rPr>
        <sz val="10"/>
        <rFont val="Arial"/>
        <family val="2"/>
        <charset val="238"/>
      </rPr>
      <t>=0,035 W/mK, ovisnost o temperaturi t</t>
    </r>
    <r>
      <rPr>
        <vertAlign val="subscript"/>
        <sz val="10"/>
        <rFont val="Arial"/>
        <family val="2"/>
        <charset val="238"/>
      </rPr>
      <t>m</t>
    </r>
    <r>
      <rPr>
        <sz val="10"/>
        <rFont val="Arial"/>
        <family val="2"/>
        <charset val="238"/>
      </rPr>
      <t>=10 ºC, paropropusnost μ= 1,3, nazivna gustoća ρ</t>
    </r>
    <r>
      <rPr>
        <vertAlign val="subscript"/>
        <sz val="10"/>
        <rFont val="Arial"/>
        <family val="2"/>
        <charset val="238"/>
      </rPr>
      <t>a</t>
    </r>
    <r>
      <rPr>
        <sz val="10"/>
        <rFont val="Arial"/>
        <family val="2"/>
        <charset val="238"/>
      </rPr>
      <t>=85 kh/m</t>
    </r>
    <r>
      <rPr>
        <vertAlign val="superscript"/>
        <sz val="10"/>
        <rFont val="Arial"/>
        <family val="2"/>
        <charset val="238"/>
      </rPr>
      <t>3</t>
    </r>
    <r>
      <rPr>
        <sz val="10"/>
        <rFont val="Arial"/>
        <family val="2"/>
        <charset val="238"/>
      </rPr>
      <t>, specifični toplinski kapacitet C</t>
    </r>
    <r>
      <rPr>
        <vertAlign val="subscript"/>
        <sz val="10"/>
        <rFont val="Arial"/>
        <family val="2"/>
        <charset val="238"/>
      </rPr>
      <t>p</t>
    </r>
    <r>
      <rPr>
        <sz val="10"/>
        <rFont val="Arial"/>
        <family val="2"/>
        <charset val="238"/>
      </rPr>
      <t>= 840 J/kgK, točke tališta T</t>
    </r>
    <r>
      <rPr>
        <vertAlign val="subscript"/>
        <sz val="10"/>
        <rFont val="Arial"/>
        <family val="2"/>
        <charset val="238"/>
      </rPr>
      <t>t</t>
    </r>
    <r>
      <rPr>
        <sz val="10"/>
        <rFont val="Arial"/>
        <family val="2"/>
        <charset val="238"/>
      </rPr>
      <t>&gt;1000 ºC.</t>
    </r>
  </si>
  <si>
    <t>4.2.12.1.</t>
  </si>
  <si>
    <t>4.2.12.2.</t>
  </si>
  <si>
    <t>4.2.12.3.</t>
  </si>
  <si>
    <r>
      <t>Izvedba zaštitne izolacije cjevovoda sanitarnog razvoda vode u podu i u zidu, negorivom toplinskom izolacijom debljine 9 do 19 mm za sprečavanja kondenzacije, reakcije na požar B1, samogasiv, nekapajući, ne prenosi vatru, temperaturno područje primjene -40 ºC do +105 ºC, toplinska provodljivost  ʎ</t>
    </r>
    <r>
      <rPr>
        <vertAlign val="subscript"/>
        <sz val="10"/>
        <rFont val="Arial"/>
        <family val="2"/>
        <charset val="238"/>
      </rPr>
      <t>m</t>
    </r>
    <r>
      <rPr>
        <sz val="10"/>
        <rFont val="Arial"/>
        <family val="2"/>
        <charset val="238"/>
      </rPr>
      <t>=0,036 W/mK, koeficijent otpora difuziji vodene pare 10 000.</t>
    </r>
  </si>
  <si>
    <t>4.2.13.1.</t>
  </si>
  <si>
    <t>4.2.13.2.</t>
  </si>
  <si>
    <t>Dobava i montaža izljevne slavine s holenderom za priključak  perilice suđa</t>
  </si>
  <si>
    <t>slavina ø15 mm</t>
  </si>
  <si>
    <t>d20</t>
  </si>
  <si>
    <t>d25</t>
  </si>
  <si>
    <t>4.2.22.3.</t>
  </si>
  <si>
    <t>d30</t>
  </si>
  <si>
    <t>4.2.23.1.</t>
  </si>
  <si>
    <t>4.2.23.2.</t>
  </si>
  <si>
    <t>4.2.23.3.</t>
  </si>
  <si>
    <t>4.2.23.4.</t>
  </si>
  <si>
    <t xml:space="preserve">Dobava i montaža PVC kanalizacijskih cijevi i fazonskih komada za kanalizaciju /temeljni dio odvodnje/, cijevi i fazonski komadi spajaju se pomoću gumenih brtvi. U cijeni stavke fazonski komadi te sav materijal za pričvršćivanje cijevi o stjenku betona, preko navojne šipke, šelne sa gumenom brtvom iz nehrđajućeg materijala. Na mjestima prolaza kroz konstrukciju temelja cijevi se pričvršćuju na svakih 0,5-1 metar i na lomovima kod ugradnje fazonskih komada. Paralelno sa izvedbom podne ploče prizemlja izvoditi temeljnu kanalizaciju prema kotama nivelete cijevi danim u projektu. Kanalizacijske cijevi postavljaju se u padu, a svi izvodi za priključke i krakna izlazna cijev izvlače min. cca 50 -100 cm. Temeljna grana kanalizacije puni se s vodom, označi se nivo vode, svi priključci zatvaraju se plastičnim čepom, cijevi se drže pod vodom za vrijeme izvedbe slojeva podne konstrukcije (nasip i AB ploča). Nadzorni inženjer i izvođač radova učestalo pregledavaju stanje nivoa vode u temeljnoj kanalizaciji, isto zapisnički konstatiraju upisom u građevinski dnevnik izvođača podne ploče prizemlja i izvođača kanalizacije. </t>
  </si>
  <si>
    <t xml:space="preserve">Krajnje izvode preporuča se odmah spojiti u revizijska okna koja se izvode predhodno i izvesti blokadu u revizijkom oknu balonom za ispitivanje vodonepropusnosti. Predmetni uvjet izvedbe instalacije izvođač radova može prilagoditi svojoj tehnologiji uz uvjet da se radovi na izvedni betonskih radova ne smiju izvoditi a da kanalizacijske cijevi nisu pod vodom. </t>
  </si>
  <si>
    <t>cijev DN 150</t>
  </si>
  <si>
    <t>C/ RAZVOD U SPUŠTENOM STROPU PRIZEMLJA, U PODU I U ZIDU</t>
  </si>
  <si>
    <t>Dobava i montaža PP cijevi i fazonskih komada za kućnu kanalizaciju. Spajanje cijevi i fazonskih komada vrši se pomoću gumenih brtvi. U cijeni fazonski komadi (račve, koljena, revizije,redukcije itd) obračunati u dužni metar cijevi.</t>
  </si>
  <si>
    <t>cijev DN 40</t>
  </si>
  <si>
    <t>4.3.5.3.</t>
  </si>
  <si>
    <t>4.3.5.4.</t>
  </si>
  <si>
    <t>Dobava i montaža podne  rešetke iz nehrđajućeg materijala, sa suhim sifonom i vertikalnim odvodom.</t>
  </si>
  <si>
    <t>vertikalnii odvod DN 110</t>
  </si>
  <si>
    <t>Dobava i montaža podne  rešetke iz nehrđajućeg materijala, sa suhim sifonom i horizontalnim odvodom.</t>
  </si>
  <si>
    <t>4.3.10.1.</t>
  </si>
  <si>
    <t>4.3.11.1.</t>
  </si>
  <si>
    <t>4.3.11.2.</t>
  </si>
  <si>
    <t>4.3.11.3.</t>
  </si>
  <si>
    <t>4.3.11.4.</t>
  </si>
  <si>
    <t>Dobava i ugradnja konzolne keramičke wc školjke bez ruba – invalitske u bijeloj boji u prostorijama invalida s odvodom u zid u kompletu sa pripadajućim wc sjedalom s poklopcem.</t>
  </si>
  <si>
    <t>Ugradni niskošumni vodokotlić sa senzorskim ispiranjem na bateriju</t>
  </si>
  <si>
    <t>sjedalo za invalidski wc s poklopcem u bijeloj boji</t>
  </si>
  <si>
    <t>cijevima za ispiranje, iz plastične mase</t>
  </si>
  <si>
    <t>priborom za brtvljenje i pričvršćivanje</t>
  </si>
  <si>
    <t>preklopivi oslonac za invalide dužine 850 mm od visokokvalitetnog poliamida s antimikrobno učinkovitim česticama mikro srebra, sa pripadajućim pričvrsnim materijalom i nosivom podkonstrukcijom, sa držačem wc papira od visokokvalitetnog poliamida s antimikrobno učinkovitim česticama mikro srebra, sa pripadajućim pričvrsnim, brtvenim i spojnim materijalom. Boja RAL9003.</t>
  </si>
  <si>
    <t>fiksni oslonac za invalida dužine 600 mm od visokokvalitetnog poliamida s antimikrobno učinkovitim česticama mikro srebra, sa pripadajućim pričvrsnim, brtvenim i spojnim materijalom i nosivom podkonstrukcijom. Boja RAL9003.</t>
  </si>
  <si>
    <t>koljeno za spajanje WC školjke na instalaciju odvoda</t>
  </si>
  <si>
    <t>Dobava i montaža invalidskog umivaonika u bijeloj boji dimenzija 50x32 cm s nagibnom konzolom s preljevom i sa ugradnim sifonom za ugradnju u nosivu podkonstrukciju.</t>
  </si>
  <si>
    <t>montažni instalacijski element za invalidski umivaonik - ugradnja na zid od gipskartonskih ploča visine 112 cm. Instalacijski element samonosiv za ugradnju u suhomontažnu zidnu ili predzidnu konstrukciju obloženu gispkartonskim pločama, komplet s odvodnim koljenom d50 mm i ugradbenim sifonom, pločom s armaturnim priključcima 1/2'' s uključenom zvučnom izolacijom, vijcima za učvršćenje keramike i svim potrebnim pričvrsnim priborom i spojnim materijalom.</t>
  </si>
  <si>
    <t>set za finu montažu ugradbenog sifona, plastični pokrov</t>
  </si>
  <si>
    <t>pileta sa čepom (gornji dio sifona)</t>
  </si>
  <si>
    <t>stojeća senzorska mješača baterija TH vode Ø15 mm za invalidski umivaonik</t>
  </si>
  <si>
    <t>kutni ventili s filterom i rozetom 1/2''x3/8'' bez mative V (2 kom)</t>
  </si>
  <si>
    <t>zidni kutnik s izolacijskom kutijom za spajanje vodovodne instalacije Ø15 mm (2 kom) i ugradna tračnica ili držač instalacije</t>
  </si>
  <si>
    <t>izljevnim ventilom</t>
  </si>
  <si>
    <t>priborom za brtvljenje i pričvršćenje</t>
  </si>
  <si>
    <t>4.4.5.1.</t>
  </si>
  <si>
    <t>4.4.5.2.</t>
  </si>
  <si>
    <t>Dobava i montaža limene vindabone, podžbuknim ventilom DN15, sa kromiranim sifonom, ispusnom slavinom NO15, sa holenderom, gumeno crijevo dužine 10 m i svim sitnim montažnim materijalom. Montirati u prostoru čistačice.</t>
  </si>
  <si>
    <r>
      <t xml:space="preserve">Dobava i montaža holender slavine </t>
    </r>
    <r>
      <rPr>
        <sz val="10"/>
        <rFont val="Segoe UI"/>
        <family val="2"/>
        <charset val="238"/>
      </rPr>
      <t>Ø</t>
    </r>
    <r>
      <rPr>
        <sz val="10"/>
        <rFont val="Arial"/>
        <family val="2"/>
        <charset val="1"/>
      </rPr>
      <t>15mm.</t>
    </r>
  </si>
  <si>
    <t>2.4.</t>
  </si>
  <si>
    <t>2.5.</t>
  </si>
  <si>
    <t xml:space="preserve">Zatečenim stanjem izvedena instalacija mjerenog plina prema plinskom projektu kojeg je izradila tvrtka Instalator d.o.o. iz Karlovca, na adresi Senjska 10, po projektantu Zlatko Bolf, i.s., projekt pod brojem ZOP 336/2016 i TD P-08/17 od lipnja 2017. do osi 8 gdje je završena plinskom slavinom DN25 i čepom. </t>
  </si>
  <si>
    <t>Nova plinska instalacija se izvodi prema nacrtu br. 5 prethodno navedenog projekta sa iznimkom da se ne izvodi vertikala jer je ukinut laboratorij na katu Instituta za stočarstvo. Na mjestu spoja (os 8) izvodi se čelična redukcija DN25/DN20  i u  dimenziji DN20 plinska instalacija vodi do laboratorija u prizemlju gdje se vrši grananje za pojedine plamenike. Instalacija se vodi vidljivo uza zid ispod spuštenog stropa.</t>
  </si>
  <si>
    <t>Obustava plina na glavnom zaporu plinomjera za laboratorije prije radova na plinskoj instalaciji te ponovno puštanje plina nakon izvedenih radova</t>
  </si>
  <si>
    <t>Demontaža i pohrana plinomjera P2  tip G 4, DN 25 na skladište GPZ</t>
  </si>
  <si>
    <t xml:space="preserve">Povrat sa skladišta GPZ i ponovna montaža plinomjera P2  tip G 4, DN 25 </t>
  </si>
  <si>
    <t>Uvarivanje čelilne cijevi DN20 na pretodno izvedenu instalaciju mjerenog plina nakon prodora postojeće cijevi kroz zid, os 8 preko redukcije DN25/DN20.</t>
  </si>
  <si>
    <t>DN 25x20</t>
  </si>
  <si>
    <t>DN 20x15</t>
  </si>
  <si>
    <t>DN 20x20x20</t>
  </si>
  <si>
    <t>DN 15x15x15</t>
  </si>
  <si>
    <t>VII. INSTALACIJA PLINA</t>
  </si>
  <si>
    <t>IV. VODOOPSKRBA, ODVODNJA I HIDRANTSKA MREŽA</t>
  </si>
  <si>
    <t>VII.1.1.1.</t>
  </si>
  <si>
    <t>VII.1.2.</t>
  </si>
  <si>
    <t>VII.1.2.1.</t>
  </si>
  <si>
    <t>VII.1.2.2.</t>
  </si>
  <si>
    <t>VII.1.3.1.</t>
  </si>
  <si>
    <t>VII.1.3.2.</t>
  </si>
  <si>
    <t>VII.1.3.3.</t>
  </si>
  <si>
    <t>VII.1.3.4.</t>
  </si>
  <si>
    <t>VII.1.3.5.</t>
  </si>
  <si>
    <t>VII.1.3.6.</t>
  </si>
  <si>
    <t>VII.1.3.7..</t>
  </si>
  <si>
    <t>VII.1.3.8.</t>
  </si>
  <si>
    <t>VII.1.4.1.</t>
  </si>
  <si>
    <t>VII.1.4.2.</t>
  </si>
  <si>
    <t>VII.1.4.3.</t>
  </si>
  <si>
    <t>VII.1.4.4.</t>
  </si>
  <si>
    <t>VII.1.4.5.</t>
  </si>
  <si>
    <t>UKUPNO VII.1. INSTALACIJA PLINA:</t>
  </si>
  <si>
    <t>UKUPNO VII.2. ZAJEDNIČKE STAVKE:</t>
  </si>
  <si>
    <t>IV.1.</t>
  </si>
  <si>
    <t>IV.1.1.</t>
  </si>
  <si>
    <t>IV.1.2.</t>
  </si>
  <si>
    <t>IV.1.3.</t>
  </si>
  <si>
    <t>IV.2.</t>
  </si>
  <si>
    <t>IV.2.1.</t>
  </si>
  <si>
    <t>IV.2.2.</t>
  </si>
  <si>
    <t>IV.2.3.</t>
  </si>
  <si>
    <t>IV.2.4.</t>
  </si>
  <si>
    <t>IV.2.5.</t>
  </si>
  <si>
    <t>IV.3.</t>
  </si>
  <si>
    <t>IV.3.1.</t>
  </si>
  <si>
    <t>IV.4.1.</t>
  </si>
  <si>
    <t>IV.4.2.</t>
  </si>
  <si>
    <t>IV.4.3.</t>
  </si>
  <si>
    <t>IV.4.4.</t>
  </si>
  <si>
    <t>REKAPITULACIJA UREĐENJA OKOLIŠA:</t>
  </si>
  <si>
    <t xml:space="preserve">UKUPNO UREĐENJE OKOLIŠA:                </t>
  </si>
  <si>
    <t>Sve radove potrebno je izvesti u potpunosti prema izvedbenom projektu , troškovniku, svim važećim tehničkim propisima, hrvatskim normama, uputama proizvođača opreme i pravilima struke.</t>
  </si>
  <si>
    <t>U stavkama troškovnika koje obuhvaćaju  demontažu elektroinstalacijskog pribora, i/ili spajanje na postojeću instalaciju ( rasvjetna tijela, instalacijske kutije, kabeli i ormari), potrebno je najprije svu instalaciju dovesti u beznaponsko stanje i tek tada se može pristupiti demontaži.</t>
  </si>
  <si>
    <t>U cijenu je potrebno predvidjeti sva potrebna ispitivanja instalacije i njenih dijelova ( nove i zatečene ) izdavanja odgovarajućih protokola, integriranja sustava, programiranja opreme, obuku korisnika, te izradu Uputa za korištenje gdje se to zahtijeva troškovnikom i projektom.</t>
  </si>
  <si>
    <t>NV osigurač vel. 1, 125A/400V AC</t>
  </si>
  <si>
    <t>NV osigurač vel.00, 35A/400V AC</t>
  </si>
  <si>
    <t>NV osigurač vel. 00, 25A/400V AC</t>
  </si>
  <si>
    <t>FID sklopka, 63-4-003/AC, 10kA</t>
  </si>
  <si>
    <t>PODRAZVODNI ORMAR RPS0/1</t>
  </si>
  <si>
    <t>Dobava montaža i spajanje  ugradnog  niskonaponskog sklopnog bloka prema shemi,sa transparentnim vratima,  uvod kabela s gornje strane, visine 4 x 18 modula, ukupnih dimenzija 426 x 750x 145 mm ( Š x V x D ). Razdjelnik opremiti bravicama na vratima, nosačem za dokumentaciju, nosačima i pokrovnim pločama komponenata, stranicama i  ostalim potrebnim mehaničkim priborom. U razdjelnik ugraditi slijedeću opremu prema jednopolnoj shemi:</t>
  </si>
  <si>
    <t>bakrena sabirnica</t>
  </si>
  <si>
    <t>ODV PREN KL1+KL2 50KA 4P</t>
  </si>
  <si>
    <t>PODRAZVODNI ORMAR RPS1/1</t>
  </si>
  <si>
    <t>PODRAZVODNI ORMAR RO-KK</t>
  </si>
  <si>
    <t>bakrena sabirnica,</t>
  </si>
  <si>
    <t>Niskonaponski kompaktni zaštitni prekidač, nazivne struje tijela prekidača125A, nazivnog napona Ue=690V, četveropolni 4P, fiksne izvedbe, nazivne granične prekidne moći Icu=25kA kod 415V AC , sa elektroničkom zaštitnom jedinicom 4P4D, In=102A, selektivnog tipa LSoI; sa sljedećom pripadajućom opremom:</t>
  </si>
  <si>
    <t xml:space="preserve"> - naponski okidač  MX 220-240V 50/60HZ,  208-277V 60HZ, za NSX prekidače</t>
  </si>
  <si>
    <t>Udarno tipkalo sa jednim mirnim kontaktom, promjer glave 40mm, d=22mm,</t>
  </si>
  <si>
    <t xml:space="preserve">tropolno podnožje osigurač-sklopka velike prekidne moći NP00  </t>
  </si>
  <si>
    <t>NV osigurač vel. 00, 80A/400V AC</t>
  </si>
  <si>
    <t>PODRAZVODNI ORMAR RO-U</t>
  </si>
  <si>
    <t>FID sklopka, 16-4-003/AC, 10kA</t>
  </si>
  <si>
    <t xml:space="preserve">Dobava i isporuka te ugradne svjetiljke sa LED izvorima svjetlosti 4000K i direktnom difuznom distribucijom svjetlosti, dimenzija DxŠxV: Ø158x73mm, sa otvorom u stropu za ugradnju dimenzija DxV: Ø142x75mm, težine 0.52kg, mehaničke zaštite IP44.  Isporučuje se u kompletu sa svim potrebnim priborom i materijalom do potpune funkcionalnosti. Oznaka u projektu "S1"
</t>
  </si>
  <si>
    <t xml:space="preserve">Dobava i isporuka te nadgradne svjetiljke sa LED izvorima svjetlosti 4000K i direktnom difuznom distribucijom svjetlosti, dimenzija DxŠxV: Ø90x100mm, težine 0.57kg, mehaničke zaštite IP54.  Isporučuje se u kompletu sa svim potrebnim priborom i materijalom do potpune funkcionalnosti. Oznaka u projektu "S2"
</t>
  </si>
  <si>
    <t xml:space="preserve">Dobava i isporuka, te montaža nadgradne linijske svjetiljke za kontinuirano osvjetljenje sa LED izvorima svjetlosti 4000K, DALI predspojnom napravom i direktnom distribucijom svjetlosti, sa opal mat PMMA optika (za UGR &lt;19), dimenzija svjetiljke DxŠxV: 1134x80x80mm; ; težina svjetiljke 4.5 Kg, mehaničke zaštite IP20. Svjetiljka se isporučuje sa svim priborom za montažu do potpune funkcionalnosti. Oznaka u projektu "S4.1 DALI"
</t>
  </si>
  <si>
    <t>Kriteriji mjerodavni za ocjenu jednakovrijednosti:</t>
  </si>
  <si>
    <t xml:space="preserve">Dobava i isporuka, te montaža ugradne linijske svjetiljke za kontinuirano osvjetljenje sa LED izvorima svjetlosti 4000K i direktnom distribucijom svjetlosti, sa opal mat PMMA optika (za UGR &lt;19), dimenzija svjetiljke DxŠxV: 1710x80x80mm; otvor u stropu 1697x70x190mm debljina stropa 1-25mm; težina svjetiljke 4.5 Kg, mehaničke zaštite IP20. Svjetiljka se isporučuje sa svim priborom za montažu do potpune funkcionalnosti. Oznaka u projektu "S4.2"
</t>
  </si>
  <si>
    <t xml:space="preserve">Dobava i isporuka, te montaža nadgradne linijske svjetiljke za kontinuirano osvjetljenje sa LED izvorima svjetlosti 4000K,  i direktnom distribucijom svjetlosti, sa opal mat PMMA optika (za UGR &lt;19), dimenzija svjetiljke DxŠxV: 1134x80x80mm; ; težina svjetiljke 4.5 Kg, mehaničke zaštite IP20. Svjetiljka se isporučuje sa svim priborom za montažu do potpune funkcionalnosti. Oznaka u projektu "S4.2-1"
</t>
  </si>
  <si>
    <t xml:space="preserve">Tehničke karakteristike:
- DALI kontroler s 2 DALI adresabilne linije
- Mogućnost individualnog dimanja, prekidanja i monitoriranja  128 DALI adresabilnih predspojnih naprava, 64 uređaja po DALI liniji. 
- Ugrađena 2 zasebna napajanja za DALI linije
- Minimalna struja 250mA za svaku DALI liniju
- Ugrađeno testno tipkalo za svaku DALI liniju 
- LED indikatori za prikaz prometa po DALI linijama
- Ugradnja na din nosač 
- Radna temperatura od +2 do +50°C
- Dopuštena vlažnost od 5 do 95%
- Stupanj mehaničke zaštite minimalno IP20
- Dimenzije 159x100x58mm
- Radni napon 230V AC
- DALI signal nominalno 16V max 250mA za svaki krug
</t>
  </si>
  <si>
    <t xml:space="preserve">Tehničke karakteristike:
- montaža na DIN nosač
- minimalna snaga 30W
- izlazni napon 12VDC
</t>
  </si>
  <si>
    <t>Tehničke karakteristike:
- Ugradni detektor prisutnosti s povećanim radijusom detekcije, detekcija 360°
- Pokrivenost promjera 7m pri visini montaže 2.8m
- Maksimalna preporučena visina montaže 3m
- Stupanj mehaničke zaštite IP40
- Ručno upravljanje putem tipkala
- Ručno programiranje ili putem daljinskog upravljača
- Dimenzije promjer 76mm x 68.5mm</t>
  </si>
  <si>
    <t>razvodna p/Ž kutija 100x100x40mm</t>
  </si>
  <si>
    <t>FG7OR 5x35 mm²</t>
  </si>
  <si>
    <t>FG7OR  5x6 mm²</t>
  </si>
  <si>
    <t>FG7OR5x10 mm²</t>
  </si>
  <si>
    <t>FG7OR 5x16 mm²</t>
  </si>
  <si>
    <t>prekidač P/Ž serijski  10A,</t>
  </si>
  <si>
    <t xml:space="preserve">utičnica jednostruka  šuko jednofazna 16A P/Ž  </t>
  </si>
  <si>
    <t>Dobava i montaža podnih kutija , kučišta 260x260x65 mm, ugradne dimenzije 230x230 mm,  dubine min 95 mm, debljina podne obloge do 10 mm, za ugradnju 2 x 8 modularnih elemenata</t>
  </si>
  <si>
    <t>Dubljenje usjeka ili prodora u postojećim zidovima, podovima i stropovima.</t>
  </si>
  <si>
    <t xml:space="preserve">Probijanje manjih otvora i udubina u zidovima radi naknadne ugradbe opreme ili cijevi instalacija. Štemanje se vrši sa pravilnim strojnim rezanjem stranica. </t>
  </si>
  <si>
    <t>Stavka obuhvaća sve radove na rezanju, transport i odlaganje materijala na deponiju na udaljenosti do 20 km te sve troškove i naknade za odlaganje.</t>
  </si>
  <si>
    <t xml:space="preserve">Krpanje usjeka u zidu ili podu, nakon postavljanja instalacija produžnim cementnim mortom M-50 (1:2:6) </t>
  </si>
  <si>
    <t>Visina rada do 3,50 m</t>
  </si>
  <si>
    <t>Dobava, isporuka, upuhivanje kroz zaštitne mikrocijevi i spajanje na oba kraja svjetlovodnog kabela U-DQ(ZN)BH12 niti SM.</t>
  </si>
  <si>
    <t xml:space="preserve">SUSTAV SOS POZIVA  </t>
  </si>
  <si>
    <t xml:space="preserve">Dobava, isporuka i ugradnja centralne jedinice iznad vrata sanitarija za invalide, sa signalnom svjetiljkom i beeperom.
</t>
  </si>
  <si>
    <t>kom.</t>
  </si>
  <si>
    <t>Dobava, isporuka i ugradnja signalne svjetiljke sa beeperom ( za montažu kod dežurne osobe)</t>
  </si>
  <si>
    <t>Dobava, isporuka i ugradnja tipkala pozivno rarješnih, poteznih za ugradnju u sanitarije</t>
  </si>
  <si>
    <t xml:space="preserve">Sitni potrošni materijal
</t>
  </si>
  <si>
    <r>
      <rPr>
        <b/>
        <sz val="10"/>
        <rFont val="Arial"/>
        <family val="2"/>
        <charset val="238"/>
      </rPr>
      <t>SISTEMSKI KABELI</t>
    </r>
    <r>
      <rPr>
        <sz val="10"/>
        <rFont val="Arial"/>
        <family val="2"/>
        <charset val="238"/>
      </rPr>
      <t xml:space="preserve">
- za unutarnje polaganje, kabel plašta crvene boje, konstrukcije 2x2x0,8mm; minimalno 7 uplitanja/m
- komplet sa svim za to potrebnim instalacijskim materijalom, polaganje, spajanje, označavanje i sl.
</t>
    </r>
  </si>
  <si>
    <t>NYM -J2 X 0,75 mm2</t>
  </si>
  <si>
    <t>NYM -J3 X 0,75 mm2</t>
  </si>
  <si>
    <t>NYM -J3 X 2,5 mm2</t>
  </si>
  <si>
    <t xml:space="preserve">UKUPNO VII 5. SUSTAV SOS POZIVA  </t>
  </si>
  <si>
    <t>INSTALACIJA MULTIMEDIJE</t>
  </si>
  <si>
    <t>Sustav multimedije</t>
  </si>
  <si>
    <t>Laser-fosfor LCD video/data projektor</t>
  </si>
  <si>
    <t>Svjetlina: min 6500 lm</t>
  </si>
  <si>
    <t>Laser-fosfor izvor svjetlosti</t>
  </si>
  <si>
    <t>RGB Rezolucija: min. 1920 x 1200</t>
  </si>
  <si>
    <t>Chip: 3x LCD, dijagonala najmanje 19,3mm</t>
  </si>
  <si>
    <t>Optika (omjer udaljenost/širina slike): 1,7:1 do 2,7 :1 (+/-10%)</t>
  </si>
  <si>
    <t>Optika postavljena u simetrali kučišta projektora</t>
  </si>
  <si>
    <t>Pomak optike od simetrale: vertikalno min +60% do -60%; horizontalno min +30% do -30%</t>
  </si>
  <si>
    <t>Vertikalna korekcija trapezoidne pogreške: min +/- 25˚</t>
  </si>
  <si>
    <t>Horizontalna korekcija trapezoidne pogreške: min +/- 30˚</t>
  </si>
  <si>
    <t>Konektori, najmanje:</t>
  </si>
  <si>
    <t>-    2x RGB IN D-sub HD 15-pin</t>
  </si>
  <si>
    <t>-    2x HDMI IN</t>
  </si>
  <si>
    <t>-    RJ45 - video (HDBaseT kompatibilan)</t>
  </si>
  <si>
    <t>-    video IN</t>
  </si>
  <si>
    <t>-    Serial D9 ulaz i izlaz (prolaz)</t>
  </si>
  <si>
    <t>-    Žična/bežična daljinska kontrola i upravljanje</t>
  </si>
  <si>
    <t>-    LAN 10Base-T/100Base-TX  – nadzor putem web-sučelja</t>
  </si>
  <si>
    <t xml:space="preserve">-    USB </t>
  </si>
  <si>
    <t>Ugrađen zvučnik, najmanje 10W</t>
  </si>
  <si>
    <t>Buka: najviše 32dB u normalnom modu rada</t>
  </si>
  <si>
    <t>Mogućnost slanja alarmnih poruka u centralni sustav</t>
  </si>
  <si>
    <t>Mogućnost montaže projektora u portret mod rada (vertikalno ljevo-desno-gore-dole); mogućnost postavljanja projektora pod bilo kojim kutem</t>
  </si>
  <si>
    <t>Boja: bijela</t>
  </si>
  <si>
    <t>Dimenzije max: 560 x 210 x 450 mm</t>
  </si>
  <si>
    <t>Masa: max. 17 kg</t>
  </si>
  <si>
    <t>Stropni ovjes za projektor</t>
  </si>
  <si>
    <t>Podešavanje horizontalnog i vertikalnog kuta ugradnje</t>
  </si>
  <si>
    <t>Podešavanje po visini min. 30cm</t>
  </si>
  <si>
    <t>Boja nosača usklađena sa bojom kučišta DLP projektora</t>
  </si>
  <si>
    <t>Ugradno stropno elektromotorno platno</t>
  </si>
  <si>
    <t>Tip: ugradno i elektromotorno</t>
  </si>
  <si>
    <t>Potrebna dubina montaže: najviše 15 cm</t>
  </si>
  <si>
    <t>Podesivi krajnji kontakti</t>
  </si>
  <si>
    <t>Širina platna: 300-320cm</t>
  </si>
  <si>
    <t>Platno: pojačanje min 1,2; vatrootporno</t>
  </si>
  <si>
    <t>Daljinski upravljač</t>
  </si>
  <si>
    <t>Za bežično upravljanje elektromotornim platnom</t>
  </si>
  <si>
    <t>Priključni panel</t>
  </si>
  <si>
    <t>2 x Stereo Jack ugradni F</t>
  </si>
  <si>
    <t xml:space="preserve">1 x D15F; 1 x HDMI </t>
  </si>
  <si>
    <t>HDMI kabel 15m</t>
  </si>
  <si>
    <t>s HDMI (M) konektorima</t>
  </si>
  <si>
    <t xml:space="preserve">Podržava rezolucije do najmanje 4K@60Hz </t>
  </si>
  <si>
    <t>Duljina: min 15m</t>
  </si>
  <si>
    <t>HDMI kabel 10m</t>
  </si>
  <si>
    <t>Duljina: min 10m</t>
  </si>
  <si>
    <t>Peterožilni XGA kabel 15m</t>
  </si>
  <si>
    <t>s 15-pinskim HD (M) konektorima</t>
  </si>
  <si>
    <t>Impendancije: 75Ω</t>
  </si>
  <si>
    <t>Atenuacija na 400MHz: max 14dB</t>
  </si>
  <si>
    <t>Instalacijski materijal</t>
  </si>
  <si>
    <t>Međuspojni audio/video/signalizacijaki kablovi</t>
  </si>
  <si>
    <t>Strujne letvice, priključnice, kablovi i spojni pribor</t>
  </si>
  <si>
    <t>Kanalice i pribor za kabelske forme i pričvršćenje</t>
  </si>
  <si>
    <t>Ostali nespecificirani materijal i oprema potrebni za dovođenje sustava do potpune gotovosti</t>
  </si>
  <si>
    <r>
      <rPr>
        <b/>
        <sz val="10"/>
        <rFont val="Arial"/>
        <family val="2"/>
        <charset val="238"/>
      </rPr>
      <t>CENTRALA SUSTAVA ZA DOJAVU POŽARA</t>
    </r>
    <r>
      <rPr>
        <sz val="10"/>
        <rFont val="Arial"/>
        <family val="2"/>
        <charset val="238"/>
      </rPr>
      <t xml:space="preserve">
Dobava i ugradnja mikroprocesorske adresabilne vatrodojavne centrale sa mogučnošću spajanja do 4 analogno adresabilne petlje sa sveukupno 504 pojedinačnih adresabilnih elemenata sljedećih karakteristika:
-  LCD alfanumeričkim zaslon za prikaz stanja i poruka 6x40 znakova
- 4 petlje za 126 adresabilnih elemenata po petlji
- 1 relejni izlaz za RT alarm
- 1 relejni izlaz za RT grešku
- 2 nadzirana izlaza za sirene
- 12 programabilnih ulaza/izlaza
- 1 Ethernet ulaz (RJ45)
- 2 ugrađene Fdnet linijske kartice
- ugrađena operacijska jedinica
- ugrađeno napajanje 150W
- ugrađeno baterijsko napajanje prema proračunu
- automatska konfiguracija
- umrežavanje putem FCnet/SAFEDLINK ili Ethernet do 16 centrala
- BACnet komunikacijski protokol
- mogućnost povezivanja na CNUS radnu stanicu
- memorija za 2000 događaja</t>
    </r>
  </si>
  <si>
    <t>V. ELEKTROINSTALACIJE JAKE I SLABE STRUJE</t>
  </si>
  <si>
    <t>V.1.</t>
  </si>
  <si>
    <t>V.1.1.</t>
  </si>
  <si>
    <t>UKUPNO V.1.1.  - GLAVNI RAZVODNI ORMAR GR-P</t>
  </si>
  <si>
    <t>V.1.2.</t>
  </si>
  <si>
    <t>UKUPNO V.1.2.  - PODRAZVODNI ORMAR RPS0/1</t>
  </si>
  <si>
    <t>V.1.3.</t>
  </si>
  <si>
    <t>UKUPNO V.1.3.  - PODRAZVODNI ORMAR RPS1/1</t>
  </si>
  <si>
    <t>V.1.4.</t>
  </si>
  <si>
    <t>UKUPNO V.1.4.  - PODRAZVODNI ORMAR R-PPZ</t>
  </si>
  <si>
    <t>V.1.5.</t>
  </si>
  <si>
    <t>UKUPNO V.1. RAZVODNI ORMARI:</t>
  </si>
  <si>
    <t>V.2.</t>
  </si>
  <si>
    <t>V.2.1.</t>
  </si>
  <si>
    <t>V.2.2.</t>
  </si>
  <si>
    <t>V.2.3.</t>
  </si>
  <si>
    <t>V.2.4.</t>
  </si>
  <si>
    <t>V.2.5.</t>
  </si>
  <si>
    <t>V.2.6.</t>
  </si>
  <si>
    <t>V.2.7.</t>
  </si>
  <si>
    <t>V.2.8.</t>
  </si>
  <si>
    <t>V.2.9.</t>
  </si>
  <si>
    <t>V.2.10.</t>
  </si>
  <si>
    <t>V.2.11.</t>
  </si>
  <si>
    <t>V.2.12.</t>
  </si>
  <si>
    <t>V.2.13.</t>
  </si>
  <si>
    <t>V.2.14.</t>
  </si>
  <si>
    <t>V.2.15.</t>
  </si>
  <si>
    <t>UKUPNO V.2. RASVJETA:</t>
  </si>
  <si>
    <t>V.3.</t>
  </si>
  <si>
    <t>V.3.1.</t>
  </si>
  <si>
    <t>V.3.2.</t>
  </si>
  <si>
    <t>V.3.3.</t>
  </si>
  <si>
    <t>V.3.4.</t>
  </si>
  <si>
    <t>V.3.5.</t>
  </si>
  <si>
    <t>V.3.6.</t>
  </si>
  <si>
    <t>V.3.7.</t>
  </si>
  <si>
    <t>V.3.8.</t>
  </si>
  <si>
    <t>V.3.9.</t>
  </si>
  <si>
    <t>V.3.10.</t>
  </si>
  <si>
    <t>V.3.11.</t>
  </si>
  <si>
    <t>V.3.12.</t>
  </si>
  <si>
    <t>UKUPNO V.3. KABELI, INSTALACIJSKI PRIBOR, UTIČNICE I OPREMA:</t>
  </si>
  <si>
    <t>V.4.</t>
  </si>
  <si>
    <t>V.4.1.</t>
  </si>
  <si>
    <t>V.4.2.</t>
  </si>
  <si>
    <t>V.4.3.</t>
  </si>
  <si>
    <t>V.4.4.</t>
  </si>
  <si>
    <t>V.4.5.</t>
  </si>
  <si>
    <t>V.4.6.</t>
  </si>
  <si>
    <t>V.4.7.</t>
  </si>
  <si>
    <t>V.4.8.</t>
  </si>
  <si>
    <t>UKUPNO V.4. INSTALACIJA STRUKTURNOG KABLIRANJA:</t>
  </si>
  <si>
    <t>V.5.</t>
  </si>
  <si>
    <t>V.5.1.</t>
  </si>
  <si>
    <t>V.5.2.</t>
  </si>
  <si>
    <t>V.5.3.</t>
  </si>
  <si>
    <t>V.5.4.</t>
  </si>
  <si>
    <t>V.5.5.</t>
  </si>
  <si>
    <t>V.6.</t>
  </si>
  <si>
    <t>V.6.1.</t>
  </si>
  <si>
    <t>V.6.2.</t>
  </si>
  <si>
    <t>V.6.3.</t>
  </si>
  <si>
    <t>V.6.4.</t>
  </si>
  <si>
    <t>V.6.5.</t>
  </si>
  <si>
    <t>V.6.6.</t>
  </si>
  <si>
    <t>V.6.7.</t>
  </si>
  <si>
    <t>V.6.8.</t>
  </si>
  <si>
    <t>V.6.9.</t>
  </si>
  <si>
    <t>UKUPNO V.6. INSTALACIJA MULTIMEDIJE:</t>
  </si>
  <si>
    <t>VI. SUSTAV ZA DOJAVU POŽARA</t>
  </si>
  <si>
    <t xml:space="preserve">VI. </t>
  </si>
  <si>
    <t>VI.1</t>
  </si>
  <si>
    <t>VI.2</t>
  </si>
  <si>
    <t>VI.3.</t>
  </si>
  <si>
    <t>VI.4.</t>
  </si>
  <si>
    <t>VI.5</t>
  </si>
  <si>
    <t>VI.6</t>
  </si>
  <si>
    <t>VI.7</t>
  </si>
  <si>
    <t>VI.8.</t>
  </si>
  <si>
    <t>VI.9</t>
  </si>
  <si>
    <t>VI.10.</t>
  </si>
  <si>
    <t>VI.11.</t>
  </si>
  <si>
    <t>VI.12.</t>
  </si>
  <si>
    <t>VI.13</t>
  </si>
  <si>
    <t>VI.14</t>
  </si>
  <si>
    <t>VI.15</t>
  </si>
  <si>
    <t>VI.16</t>
  </si>
  <si>
    <t>VI.17</t>
  </si>
  <si>
    <t>VI.18</t>
  </si>
  <si>
    <t>VI.19</t>
  </si>
  <si>
    <t>VI.20.</t>
  </si>
  <si>
    <t>VI.21.</t>
  </si>
  <si>
    <t>VI.22.</t>
  </si>
  <si>
    <t>VI.23.</t>
  </si>
  <si>
    <r>
      <rPr>
        <b/>
        <sz val="10"/>
        <color indexed="8"/>
        <rFont val="Arial"/>
        <family val="2"/>
        <charset val="238"/>
      </rPr>
      <t>Regulacijska zaklopka</t>
    </r>
    <r>
      <rPr>
        <sz val="10"/>
        <color indexed="8"/>
        <rFont val="Arial"/>
        <family val="2"/>
        <charset val="238"/>
      </rPr>
      <t xml:space="preserve">
Zrakotijesna izvedba (prema DIN 1946-4 ili jednakovrijedno_________)
Klasa brtvljenja: 2      Elastični spoj</t>
    </r>
  </si>
  <si>
    <t>Sav upotrebljeni materijal kao i finalni proizvod mora biti u skladu sa Zakonom o građevnim proizvodima (NN 76/13 ili jednakovrijedno_______________).</t>
  </si>
  <si>
    <t>komplet za spoj na cijevni razvod</t>
  </si>
  <si>
    <t>opcija za daljinski nadzor i kontrolu uređaja</t>
  </si>
  <si>
    <t>Bakrene cijevi za ogrijevni medij prema HRN EN 1057 ili jednakovrijedan_______________, komplet s koljenima, fitinzima, fazonskim komadima i sitnim montažnim materijalom, slijedećih dimenzija:</t>
  </si>
  <si>
    <t>Radijatorska termostatska glava. Postavljanje klik sistemom s osiguračem protiv krađe i mogućnošću ograničavanja vrijednosti temperature prostorije. Napunjena s toplinski osjetljivom tekućinom. Mogućnost potpunog zatvaranja ventila.</t>
  </si>
  <si>
    <t>Cjevovod izrađen obakrenih cijevi prema HRN EN 1057 ili jednakovrijedan___________, uključivo čišćenje i bojanje u dva sloja zaštitnog premaza, te prijelaze, ovjesni materijal-ovješenja, obujmice, koljena , lukove itd. Obračun po metru cijevi.</t>
  </si>
  <si>
    <t>Izolacija čeličnih  cijevi toplinskom izolacijom s niskom topljinskom vodljivosti (λ≤0,033 W/mK), sa zatvorenom ćelijskom strukturom I parnom branom, koeficijenta otpora difuzije m≥10000, u samoljepivim  cijevima, uključivo samoljepive trake i ostali potrebni materijal. Obračun po metru izolacije</t>
  </si>
  <si>
    <t xml:space="preserve">Dopuštena tolerancija svojstava proizvoda je +/5%. Dopuštena tolerancija dimenzije je +/-5%.  </t>
  </si>
  <si>
    <t>Filter</t>
  </si>
  <si>
    <t>Prazna jedinica</t>
  </si>
  <si>
    <t>Lamelni rekuperator-grijač</t>
  </si>
  <si>
    <t>Grijač - ljetni režim</t>
  </si>
  <si>
    <t>Ventilator bez spiralnog kućišta</t>
  </si>
  <si>
    <t>Lamelni rekuperator-hladnjak</t>
  </si>
  <si>
    <t>Usisna / odvodna jedinica</t>
  </si>
  <si>
    <t>Pribor / Izvedbe / Opaske
1 Kpl Postolje uređaja 
1 Kpl Gumeni podmetači
  Standardno pakiranje
1 Kpl Sigurnosne oznake prema ISO 3864-2 ili jednakovrijedan_________________________
1 Kpl Transportne oznake
1 Kom Uputstva za spajanje</t>
  </si>
  <si>
    <t xml:space="preserve"> kanalski osjetnik temperature 400 mm, LG-Ni1000, OEM 3 nemontirano
Pogon žaluzije s povratnom oprugom 2P, 230V, 90s 1 Montirano
Diferencjalni osjetnik tlaka 0-10V 0-1000 Pa 1 Montirano
Pribor  za troputni ventil Nemontirano
Troputni ventil DN 32, KVS 16 1 Nemontirano
</t>
  </si>
  <si>
    <t xml:space="preserve">Pogon ventila kontinuirana regulacija 24V 1 Nemontirano
Pribor za troputni ventil 1 Nemontirano
Troputni ventil DN 20, KVS 4 1 Nemontirano
Pogon ventila kontinuirana regulacija 24V 1 Nemontirano
Protusmrzavajući osjetnik AC 24V, DC 0..10V, 0...15°C 1 Montirano
Nosač kapilare  2 Montirano
</t>
  </si>
  <si>
    <t>Diferencjalni osjetnik tlaka 0-10V 0-5000 Pa 1 Montirano
Diferencjalni osjetnik tlaka 0-10V 0-1000 Pa 1 Montirano
Diferencjalni osjetnik tlaka 0-10V 0-5000 Pa 1 Montirano
 Pogon žaluzije bez povratne opruge 2P, 230V, 90s 1 Montirano
regulacijski sustav ,Dobava/Odsis 1 Montirano
Sobna jedinica s LCD zaslonom 1 Nemontirano
 HMI zaslon na regulacijskom sustavu 1 Montirano
 Elektroupravljački ormar, unutarnja ugradnja dim. 600 X 1000 X 210 mm (+/-5%) 1 Nemontirano</t>
  </si>
  <si>
    <t>Zavjesni, pričvrsni i brtveni materijal za spajanje i montažu kanala. Brtvljenje sekcija kanala izvesti pomoću negorive teka-strip ili dec trake. Obračun po kg.</t>
  </si>
  <si>
    <r>
      <t xml:space="preserve">Odsisni plastični regulatori s varijabilnim protokom zraka tip za primjenu u sustavima s varijabilnim protokom zraka </t>
    </r>
    <r>
      <rPr>
        <b/>
        <sz val="10"/>
        <rFont val="Arial"/>
        <family val="2"/>
        <charset val="238"/>
      </rPr>
      <t>za odsis na digestorima u laboratorijima</t>
    </r>
    <r>
      <rPr>
        <sz val="10"/>
        <rFont val="Arial"/>
        <family val="2"/>
        <charset val="238"/>
      </rPr>
      <t xml:space="preserve">. Može se korisititi za  regulaciju protoka zraka koji sadrži agresivne medije, jer su svi elementi koji dolaze u kontakt sa strujom zraka izrađeni od vatrootpornog polipropilena. Kvalitetna regulacija čak i pri nepovoljnim uvjetima strujanja zraka. Kompaktna konstrukcija promjer regulatora širine Ф 250; 3 tipa, duljine 400mm. Kućište dolazi u kompletu sa zaklopkom i integriranim diferencijalnim osjetnikom tlaka koji mjerni točnu vrijednost. Osjetnik koji mjeri protok može se vaditi van po potrebi i prati bez demontaže postojećeg regulatora. Regulator dolazi u kompletu s regulatorom i integriranim transmiterom tlaka, mjeračem čeone brzine u digestoru, brzim elektromotornim pogonom i LCD upravljačkim panelom za rukovanje. Kućište i zaklopka izrađeni su od vatrootpornog poliproilena (PP) otpornsti UL 94, V­0 i kemijski su postojani, brtva na zaklopki izrađena od termoplastičnog elastomera (TPE). Visoka točnost čak i pri nepovoljnim uvjetima strujanja. Dolazi u kompletu s brzim elektromotornim pogonom. Mjerenje protoka zraka pomoću venturijeve sapnice što omogućava visoku točnost. Propuštanje zatvorene zaklopke prema EN 1751, klasa 4 ili JEDNAKOVRIJEDNE ____________________. Propuštanje kućišta prema EN 1751, klasa C ili JEDNAKOVRIJEDNE ____________________. Higijenski standard prema VDI 6022 ili JEDNAKOVRIJEDNE ____________________. U skladu s DIN 1946-4, dio 4 ili JEDNAKOVRIJEDNE ____________________. </t>
    </r>
  </si>
  <si>
    <t>Okrugli (spiro) kanali izrađeni iz čelične pocinčane trake debljine prema DIN 24190 i 24191 ili jednovrijedna___________, zajedno sa ovjesnim materijalom</t>
  </si>
  <si>
    <t>Za spoj ventilatora u PCR-2 prostoriji na fasadu.</t>
  </si>
  <si>
    <t>Vanjska jedinica sustava, namjenjena za vanjsku montažu - zaštićena od vremenskih utjecaja, s ugrađenim hermetičkim inverterskim kompresorom, zrakom hlađenim kondenzatorom i svim potrebnim elementima za zaštitu, kontrolu i regulaciju uređaja (Inverter Control) i funkcionalni rad. Radna tvar je ekološki plin R32 i jedinica ze može koristiti za zamjenu starih sustava bez izmjene cjevovoda. Zbog širokog radnog područja i precizne modulacije jedinica je idealna za tehničko hlađenje sa visokim senzibilnim kapacitetom.</t>
  </si>
  <si>
    <t>Izolacija plastičnih  cijevi toplinskom izolacijom s niskom topljinskom vodljivosti (λ≤0,033 W/mK), sa zatvorenom ćelijskom strukturom I parnom branom, koeficijenta otpora difuzije m≥10000, u samoljepivim  cijevima, , uključivo samoljepive trake i ostali potrebni materijal. Obračun po metru izolacije.</t>
  </si>
  <si>
    <t>Montaža navedenog materijala do pune pogonske sposobnosti, uključivo topla i hladna proba, te probni pogon u trajanju od 24 sata. Troškovi energije i vode nisu uključeni. Montažu izvesti iz kvalitetnog i atestiranog materijala sa ugradnjom atestiranog materijala prema svim propisima i ovoj dokumentaciji. Nakon izvršene probe izdati izvještaj.</t>
  </si>
  <si>
    <t>Montaža navedenog materijala do pune pogonske sposobnosti, uključivo regulaciju i balansiranje sistema. Montažu izvesti iz kvalitetnog i atestiranog materijala sa ugradnjom atestiranog materijala prema svim propisima i ovoj dokumentaciji. Nakon izvršene tlačne probe izdati izvještaj.</t>
  </si>
  <si>
    <t xml:space="preserve">Izrada dokumentacije za tehnički pregled. Pribavljanje potrebnih suglasnosti, izvještaja i uvjerenja nadležnih institucija u svrhu dobivanja uporabne dozvole </t>
  </si>
  <si>
    <t>Čišćenje i dezinfekcija ventilacijskih kanala nakon ugradnje a prije puštanja u pogon. Čišćenje mora obaviti ovlaštena tvrtka koja za izvršeni rad prilaže se izvještaj koji se predaje nadzornom inženjeru.</t>
  </si>
  <si>
    <t>Pribavljanje potrebnih suglasnosti, izvještaja i uvjerenja nadležnih institucija u svrhu dobivanja uporabne dozvole instalacije</t>
  </si>
  <si>
    <t>sklopnik  R25-40, 230V</t>
  </si>
  <si>
    <t xml:space="preserve">minijaturni automatski prekidač ,, prekidne moći Icu=25kA kod 415V AC    jednopolni 1P,10A, B krivulje; </t>
  </si>
  <si>
    <t xml:space="preserve">minijaturni automatski prekidač ,, prekidne moći Icu=25kA kod 415V AC    jednopolni 1P,16A, B krivulje; </t>
  </si>
  <si>
    <t xml:space="preserve">minijaturni automatski prekidač ,, prekidne moći Icu=25kA kod 415V AC    tropolni 3P,16A, C krivulje; </t>
  </si>
  <si>
    <t xml:space="preserve">minijaturni automatski prekidač ,, prekidne moći Icu=25kA kod 415V AC    tropolni 3P,25A, C krivulje; </t>
  </si>
  <si>
    <t xml:space="preserve">minijaturni automatski prekidač ,, prekidne moći Icu=25kA kod 415V AC    jednopolni 1P,16A, C krivulje; </t>
  </si>
  <si>
    <t>Dobava montaža i spajanje zidnog niskonaponskog sklopnog bloka,  prema shemi “RO-KK”, nazivnog napona izolacije glavnih sabirnica do 440 V, stupnja zaštite IP66, zaštićen sa polimer epoxy zaštitom u boji RAL 7035, dimenzija 600x1000x250 mm ( Š x V x D ), uvod kabela s gornje straneNiskonaponski sklopni blok je opremljen montažnom pločom, bravicom na vratima, te nosačem za jednopolnu shemu i sastavljen je od sljedeće sklopne opreme;</t>
  </si>
  <si>
    <t xml:space="preserve">minijaturni automatski prekidač ,, prekidne moći Icu=25kA kod 415V AC   , jednopolni 1P, 6A, B krivulje;  </t>
  </si>
  <si>
    <t xml:space="preserve">minijaturni automatski prekidač ,, prekidne moći Icu=25kA kod 415V AC    jednopolni 1P,6A, B krivulje; </t>
  </si>
  <si>
    <t xml:space="preserve">Ugradna svjetiljka, predviđena za ugradnju u g/k spušteni strop debljine stropa u rasponu od 1mm do maksimalno 25mm, sa LED izvorima svjetlosti, sa direktnom difuznom distribucijom svjetlosti, dimenzija DxŠxV: Ø158x73mm, sa otvorom u stropu za ugradnju dimenzija DxV: Ø142x75mm, težine 0.52kg, uz moguće odstupanje ±2%;
- Kućište od aluminijske legure, bojano u crnu boju RAL 9005 ili jednakovrijedan;
- Opalni mikroprizmatični difuzor ili jednakovrijedno;
- Elektronička LED predspojna naprava, klase zaštite III, minimalno cosφ≥0.9, smještena pored kućišta svjetiljke, spremna za priključak na mrežu napajana sa mrežnog priključka 220-240V AC 50-60 Hz;
- Minimalna efikasnost svjetiljke (LEF) 81.33 lm/W;
- Maksimalna instalirana ukupna snaga sustava 15W;
- Minimalni izlazni svjetlosni tok svjetiljke 1220lm;
- Temperatura boje 4000K, CRI≥80;
- Tolerancija boje izvora svjetlosti SDCM≤3 ili jednakovrijedno;
- Minimalni životni vijek LED izvora svjetlosti iznosi 50.000h L80 B20;
- Minimalna mehanička zaštita IP44 </t>
  </si>
  <si>
    <t xml:space="preserve">Nadgradna svjetiljka, sa LED izvorima svjetlosti, sa direktnom difuznom distribucijom svjetlosti, dimenzija DxŠxV: Ø90x100mm, težine 0.57kg, uz moguće odstupanje ±2%;
- Kućište od aluminijske legure, bojano u crnu boju RAL 9005 ili jednakovrijedan;
- Akrilno zaštitno staklo ili jednakovrijedno;
- Elektronička LED predspojna naprava, klase zaštite I, minimalno cosφ≥0.9, itegrirana u kućište svjetiljke, spremna za priključak na mrežu napajana sa mrežnog priključka 220-240V AC 50-60 Hz;
- Minimalna efikasnost svjetiljke (LEF) 85.33 lm/W;
- Maksimalna instalirana ukupna snaga sustava 15W;
- Minimalni izlazni svjetlosni tok svjetiljke 1280lm;
- Temperatura boje 4000K, CRI≥80;
- Tolerancija boje izvora svjetlosti SDCM≤3 ili jednakovrijedno;
- Minimalni životni vijek LED izvora svjetlosti iznosi 50.000h L70 B50;
- Minimalna mehanička zaštita IP54 </t>
  </si>
  <si>
    <t>nadgradna linijska svjetiljka sa LED izvorima svjetlosti i direktnom simetričnom distribucijom svjetlosti sa kontrolom bliještanja, dimenzija svjetiljke DxŠxV: 1134x80x80mm;  uz moguće odstupanje ±2%;
- Kućište od ekstrudiranog aluminija, sa odličnim svojstvima disipacije temperature, sa diskretnim rubom bojanim u bijelu boju ili jednakovrijedno;
- Optički sustav od opal matiranog PMMA koja osigurava kontinuirano osvjetljenje i kontrolu bliještanja koji osigurava UGR&lt;19 
- DALI Elektronička LED predspojna naprava, klasa zaštite I, minimalno cosφ≥0.9, napajan sa mrežnog priključka 220-240V 50/60Hz ili jednakovrijedno;
- Minimalna efikasnost svjetiljke (LEF) 151 lm/W;
- Maksimalna instalirana ukupna snaga sustava 27W;
- Minimalni izlazni svjetlosni tok svjetiljke 4100lm;
- Temperatura boje 4000K CRI≥80 ili jednakovrijedno;
- Konzistentnost boje minimalno SDCM≤3 ili jednakovrijedno;
- Minimalni životni vijek LED izvora svjetlosti iznosi 100.000h L80 B10 ili jednakovrijedno;
- Minimalna mehanička zaštita IP20 
- Minimalna energetska kartica klase A++ p</t>
  </si>
  <si>
    <t xml:space="preserve">Ugradna linijska svjetiljka sa LED izvorima svjetlosti i direktnom simetričnom distribucijom svjetlosti sa kontrolom bliještanja, dimenzija svjetiljke DxŠxV: 1710x80x80mm; otvor u stropu 1697x70x190mm debljina stropa 1-25mm; težina svjetiljke 4.5 Kg, uz moguće odstupanje ±2%;
- Kućište od ekstrudiranog aluminija, sa odličnim svojstvima disipacije temperature, sa diskretnim rubom bojanim u crnu boju ili jednakovrijedno;
- Optički sustav od opal matiranog PMMA koja osigurava kontinuirano osvjetljenje i kontrolu bliještanja koji osigurava UGR&lt;19 
- Elektronička LED predspojna naprava, klasa zaštite I, minimalno cosφ≥0.9, napajan sa mrežnog priključka 220-240V 50/60Hz ili jednakovrijedno;
- Minimalna efikasnost svjetiljke (LEF) 154 lm/W;
- Maksimalna instalirana ukupna snaga sustava 35W;
- Minimalni izlazni svjetlosni tok svjetiljke 5400lm;
- Temperatura boje 4000K CRI≥80 ili jednakovrijedno;
- Konzistentnost boje minimalno SDCM≤3 ili jednakovrijedno;
- Minimalni životni vijek LED izvora svjetlosti iznosi 100.000h L80 B10 ili jednakovrijedno;
- Minimalna mehanička zaštita IP20 
- Minimalna energetska kartica klase A++ 
</t>
  </si>
  <si>
    <t xml:space="preserve">nadgradna linijska svjetiljka sa LED izvorima svjetlosti i direktnom simetričnom distribucijom svjetlosti sa kontrolom bliještanja, dimenzija svjetiljke DxŠxV: 1134x80x80mm;  uz moguće odstupanje ±2%;
- Kućište od ekstrudiranog aluminija, sa odličnim svojstvima disipacije temperature, sa diskretnim rubom bojanim u bijelu boju ili jednakovrijedno;
- Optički sustav od opal matiranog PMMA koja osigurava kontinuirano osvjetljenje i kontrolu bliještanja koji osigurava UGR&lt;19
- Minimalna efikasnost svjetiljke (LEF) 151 lm/W;
- Maksimalna instalirana ukupna snaga sustava 27W;
- Minimalni izlazni svjetlosni tok svjetiljke 4100lm;
- Temperatura boje 4000K CRI≥80 ili jednakovrijedno;
- Konzistentnost boje minimalno SDCM≤3 ili jednakovrijedno;
- Minimalni životni vijek LED izvora svjetlosti iznosi 100.000h L80 B10 ili jednakovrijedno;
- Minimalna mehanička zaštita IP20 
- Minimalna energetska kartica klase A++ 
</t>
  </si>
  <si>
    <t xml:space="preserve">Dobava i isporuka, montaža i spajanje stropne ugradne LED svjetiljke nužne rasvjete, mehaničke zaštite IP20,  kućišta izrađenog od polikarbonata bojanog u crnu boju RAL 9005, leća i reflektor od PC, svjetiljka se koristi za rasvjetu PP opreme minimalno R1=1lx, odn. minimalno R2=5lx, Oznaka u projektu "Em3"
</t>
  </si>
  <si>
    <r>
      <t>Stropna ugradna LED svjetiljka nužne rasvjete sa optičkim sustavom za anti-panik rasvjetu koja osigurava rasvijetljenost zone protu-požarne opreme u radijusima minimalno R1=1lx, odn. minimalno R2=5lx, ; dimenzija svjetiljke DxŠxV: Ø65x25mm, dimenzije otvora u stropu DxŠxV: Ø47x150mm, uz moguće odstupanje ±2%;
- Kućište od polikarbonata bojanog u crnu boju RAL 9005 ili jednakovrijedno;
- Elektronička LED preklopna predspojna naprava, klase zaštite II, dimenzija DxŠxV: 257x40x25mm, sa inverterom u izvedbi sa autotest elektronikom za periodičko samotestiranje svjetiljke, sa baterijom tip LiFePO</t>
    </r>
    <r>
      <rPr>
        <vertAlign val="subscript"/>
        <sz val="10"/>
        <rFont val="Arial"/>
        <family val="2"/>
        <charset val="238"/>
      </rPr>
      <t>4</t>
    </r>
    <r>
      <rPr>
        <sz val="10"/>
        <rFont val="Arial"/>
        <family val="2"/>
        <charset val="238"/>
      </rPr>
      <t xml:space="preserve"> 3.2V, sa elektroničkim sklopom za punjenje baterije u vremenu maksimalno 12h ili jednakovrijedno, napajana sa mrežnog priključka 220-240V 50-60 Hz; 
- Mora biti integriran indikator statusa punjenja baterije;
- Minimalna autonomija baterije 3h;
- Maksimalno instalirano 2.5W ukupne snage sustava;
- Minimalni izlazni svjetlosni tok svjetiljke 310lm;
- Ambijentalna radna temperatura od 0˚C do +40˚C;
- Minimalna mehanička zaštita IP20 IK07 
</t>
    </r>
  </si>
  <si>
    <t xml:space="preserve">Dobava i isporuka, te montaža ugradne svjetiljke nužne rasvjete sa pokazivačem smjera evakuacije "smjer dolje", , kućišta izrađenog od polikarbonata bojanog u crnu boju RAL 9005, mehaničke zaštite IP40,08. Udaljenost uočavanja VD 25m, luminancije &gt;300cd/m², sukladno prema normi HRN EN 1838. Oznaka u projektu "P1"
</t>
  </si>
  <si>
    <r>
      <t>Ugradna LED svjetiljka oznake smjera evakuacije nužne rasvjete, dimenzija DxŠxV: 328x62x206mm, dimenzije otvora u stropu DxŠxV: 328x62x206mm, uz moguće odstupanje ±2%, sa pokazivačem smjera "smjer dolje";
-  Pokazivač smjera evakuacije, dimenzija DxŠxV: 125x250mm, minimalne luminancije 300 cd/m</t>
    </r>
    <r>
      <rPr>
        <vertAlign val="superscript"/>
        <sz val="10"/>
        <rFont val="Arial"/>
        <family val="2"/>
        <charset val="238"/>
      </rPr>
      <t>2</t>
    </r>
    <r>
      <rPr>
        <sz val="10"/>
        <rFont val="Arial"/>
        <family val="2"/>
        <charset val="238"/>
      </rPr>
      <t xml:space="preserve">, koja osigurava minimalnu udaljenost uočavanja 25m, uz moguće odstupanje ±2%,
- Kućište od precizno izlivenog, samogasivog polikarbonata, visoke mehaničke otpornosti, bojanog u crnu boju RAL 9005 ili jednakovrijedno;
- Elektronička LED predspojna naprava, klasa zaštite II, sa inverterom u izvedbi u trajnom spoju, sa autotest elektronikom za periodičko samotestiranje svjetiljke, sa baterijom tip LiFePO4 6.4V, sa elektroničkim sklopom za punjenje baterije u vremenu maksimalno 12h ili jednakovrijedno, napajana sa mrežnog priključka 220-240V AC 50-60 Hz; 
- Integriran elektronički sustav zaštite od potpunog pražnjenja baterije; 
- Mora biti integriran indikator statusa punjenja baterije;
- Minimalna autonomija baterije 3h;
- Maksimalno instalirano 3W ukupne snage sustava;
- Minimalni izlazni svjetlosni tok svjetiljke 290lm;
- Minimalna mehanička zaštita IP40 IK08 
</t>
    </r>
  </si>
  <si>
    <t xml:space="preserve">Dobava i isporuka, te montaža ugradne svjetiljke nužne rasvjete sa pokazivačem smjera evakuacije "smjer lijevo",  kućišta izrađenog od polikarbonata bojanog u crnu boju RAL 9005, mehaničke zaštite IP40, . Udaljenost uočavanja VD 25m, luminancije &gt;300cd/m², sukladno prema normi HRN EN 1838. Oznaka u projektu "P3"
</t>
  </si>
  <si>
    <r>
      <t>Ugradna LED svjetiljka oznake smjera evakuacije nužne rasvjete, dimenzija DxŠxV: 328x62x206mm, dimenzije otvora u stropu DxŠxV: 328x62x206mm, uz moguće odstupanje ±2%, sa pokazivačem smjera "smjer lijevo";
-  Pokazivač smjera evakuacije, dimenzija DxŠxV: 125x250mm, minimalne luminancije 300 cd/m</t>
    </r>
    <r>
      <rPr>
        <vertAlign val="superscript"/>
        <sz val="10"/>
        <rFont val="Arial"/>
        <family val="2"/>
        <charset val="238"/>
      </rPr>
      <t>2</t>
    </r>
    <r>
      <rPr>
        <sz val="10"/>
        <rFont val="Arial"/>
        <family val="2"/>
        <charset val="238"/>
      </rPr>
      <t xml:space="preserve">, koja osigurava minimalnu udaljenost uočavanja 25m, uz moguće odstupanje ±2%, 
- Kućište od precizno izlivenog, samogasivog polikarbonata, visoke mehaničke otpornosti, bojanog u crnu boju RAL 9005 ili jednakovrijedno;
- Elektronička LED predspojna naprava, klasa zaštite II, sa inverterom u izvedbi u trajnom spoju, sa autotest elektronikom za periodičko samotestiranje svjetiljke, sa baterijom tip LiFePO4 6.4V, sa elektroničkim sklopom za punjenje baterije u vremenu maksimalno 12h ili jednakovrijedno, napajana sa mrežnog priključka 220-240V AC 50-60 Hz; 
- Integriran elektronički sustav zaštite od potpunog pražnjenja baterije; 
- Mora biti integriran indikator statusa punjenja baterije;
- Minimalna autonomija baterije 3h;
- Maksimalno instalirano 3W ukupne snage sustava;
- Minimalni izlazni svjetlosni tok svjetiljke 290lm;
- Minimalna mehanička zaštita IP40 IK08 </t>
    </r>
  </si>
  <si>
    <t xml:space="preserve">Dobava i isporuka, te montaža ugradne svjetiljke nužne rasvjete sa pokazivačem smjera evakuacije "dvostrano smjer lijevo/desno", , kućišta izrađenog od polikarbonata bojanog u crnu boju RAL 9005, mehaničke zaštite IP40,  Udaljenost uočavanja VD 25m, luminancije &gt;300cd/m². Oznaka u projektu "P4"
</t>
  </si>
  <si>
    <r>
      <t>Ugradna LED svjetiljka oznake smjera evakuacije nužne rasvjete, dimenzija DxŠxV: 328x62x206mm, dimenzije otvora u stropu DxŠxV: 328x62x206mm, uz moguće odstupanje ±2%, sa pokazivačem smjera "dvostrano smjer lijevo/desno";
-  Pokazivač smjera evakuacije, dimenzija DxŠxV: 125x250mm, minimalne luminancije 300 cd/m</t>
    </r>
    <r>
      <rPr>
        <vertAlign val="superscript"/>
        <sz val="10"/>
        <rFont val="Arial"/>
        <family val="2"/>
        <charset val="238"/>
      </rPr>
      <t>2</t>
    </r>
    <r>
      <rPr>
        <sz val="10"/>
        <rFont val="Arial"/>
        <family val="2"/>
        <charset val="238"/>
      </rPr>
      <t xml:space="preserve">, koja osigurava minimalnu udaljenost uočavanja 25m, uz moguće odstupanje ±2%,
- Kućište od precizno izlivenog, samogasivog polikarbonata, visoke mehaničke otpornosti, bojanog u crnu boju RAL 9005 ili jednakovrijedno;
- Elektronička LED predspojna naprava, klasa zaštite II, sa inverterom u izvedbi u trajnom spoju, sa autotest elektronikom za periodičko samotestiranje svjetiljke, sa baterijom tip LiFePO4 6.4V, sa elektroničkim sklopom za punjenje baterije u vremenu maksimalno 12h ili jednakovrijedno, napajana sa mrežnog priključka 220-240V AC 50-60 Hz; 
- Integriran elektronički sustav zaštite od potpunog pražnjenja baterije; 
- Mora biti integriran indikator statusa punjenja baterije;
- Minimalna autonomija baterije 3h;
- Maksimalno instalirano 3W ukupne snage sustava;
- Minimalni izlazni svjetlosni tok svjetiljke 290lm;
- Minimalna mehanička zaštita IP40 IK08 
</t>
    </r>
  </si>
  <si>
    <t>Dobava, montaža i spajanje upravljačke tipkovnice s 8 programibilnih tipki. Pozadinsko osvijetljenje tipki prema odabiru scena, zvučna potvrda, dodatna rotacijska tipka za dimanje rasvjete, ugrađen IC senzor, napajanje 12 VDC sa iCanBUS, stakleno kućište, tipke osjetljive na dodir, lako čišćenje, uključena zasebna ugradna kutija. Mogućnost izrade kastomizirane natpisne ploćice. Promijenjivo vrijeme prigušenje svjetla pri isključenju od 0.1s do 60min. Uređaj je testiran na otpornost pražnjenjea elektriciteta 12kV bez oštećenja ili gubitka memorije. Nadogradiva Flash memorija.  Napajanje 12Vdc direktno sa sabirnice. Sa svim potrebnim priborom, priključnim materijalom i elementima.</t>
  </si>
  <si>
    <t>Tehničke karakteristike:
- Upravljačka tipkovnica sa 8 tipki 
- Pozadinsko osvijetljenje tipki prema odabiru scena, zvučna potvrda, dodatna rotacijska tipka za dimanje rasvjete, ugrađen IC senzor
- Tipke osjetljive na dodir
- Nadogradiva Flash memorija
- koraka po sekvenci
- Napajanje 12Vdc direktno sa sabirnice</t>
  </si>
  <si>
    <t>Dobava, montaža i spajanje prekidača, modularni program, , komplet sa svim elementima za ugradnju u zid:</t>
  </si>
  <si>
    <t>Dobava, montaža i spajanje utičnica, modularni program, , komplet sa svim elementima za ugradnju u zid:</t>
  </si>
  <si>
    <t>Dobava, montaža i spajanje utičnica, modularni program, , komplet sa svim elementima za ugradnju upodne kutije:</t>
  </si>
  <si>
    <t>DK 1U kavezni okvir s 3 matice za 19", M5, pak=24</t>
  </si>
  <si>
    <t>VIJAK M5×16,pak=50</t>
  </si>
  <si>
    <t xml:space="preserve"> Napojna letva 19", 7x220V Šuko, bez prekidača, s montažom utikača</t>
  </si>
  <si>
    <t>horizontala vodilica kabela, 19", 1U</t>
  </si>
  <si>
    <t xml:space="preserve"> FO panel, 24xLC Duplex, 19", 1U</t>
  </si>
  <si>
    <t xml:space="preserve"> LC/LC Duplex SingleMode adapter</t>
  </si>
  <si>
    <t xml:space="preserve"> LC SingleMode "pigtail", 8/125 µm, OS2</t>
  </si>
  <si>
    <t xml:space="preserve"> 24-port panel, Cat.6A/s, 19", 1U</t>
  </si>
  <si>
    <t>Zidni komunikacijski ormar za ugradnju telekomunikacijske i informatičke opreme, oznake "KO", zidni komunikacijski ormar  600x646x450, 19", 12U   sa staklenim prednjim vratima i bravicom, s ventilacijskim prorezima i otvorima za ulaz kabela, s odvojivim bočnim stranicama i otvorima za ugradnju ventilatora u krovu, 19” prednjim nosačima za montažu opreme , s priborom za uzemljenje svih metalnih dijelova na zajedničku sabirnicu, te sljedećom opremom:</t>
  </si>
  <si>
    <t xml:space="preserve">19" vodilica kabela s 5 metalnih prstena, 1U, RAL7035, </t>
  </si>
  <si>
    <t xml:space="preserve">Prespojni panel za 24 priključna RJ45 modula, sa stražnjim držačem kabela, </t>
  </si>
  <si>
    <t xml:space="preserve">TOOLLESS LINE utični modul RJ45 cat.6 oklopljen (SFA) </t>
  </si>
  <si>
    <t xml:space="preserve">priključna napojna letva 19” sa 7×230V/16A utičnica, prekidačem i prenaponskom zaštitom, </t>
  </si>
  <si>
    <t xml:space="preserve">19" fiksna polica do 50kg, dubine 350mm, 1U, niskoprofilna, </t>
  </si>
  <si>
    <t xml:space="preserve">Dobava i ugradnja optičko-dimnog analogno adresibilnog javljača požara sa ranom detekcijom dima u stvaranju, plamena i tinjajuće vatre, sa izolatorom kvara na petlji ugrađenim u samom javljaču, visoka otpornost na vlagu, ugrađen svjetlosni indikator za signalizaciju alarma. Signal se procesira detekcijskim algoritmom.
</t>
  </si>
  <si>
    <t xml:space="preserve">Dobava i ugradnja termičkog analogno adresibilnog javljača požara sa ranom detekcijom požara, ugrađen termički osjetnik sa izolatorom kvara na petlji ugrađenim u samom javljaču, visoka otpornost na vlagu, ugrađen svjetlosni indikator za signalizaciju alarma. Signal se procesira detekcijskim algoritmom.
</t>
  </si>
  <si>
    <t xml:space="preserve">Dobava i ugradnja paralelnog indikatora za indikaciju automatskih javljača požara. Paralelni indikator moguće je aktivirati detektorom na koji je spojen ili slobodno programiranom grupom detektora čije se postavke definiraju na vatrodojavnoj centrali
</t>
  </si>
  <si>
    <t xml:space="preserve">Dobava i ugradnja ručnog analogno adresibilnog javljača požara sa direktnim aktiviranjem (razbijanje stakla na javljaču  prouzrokuje alarm) u crvenom kućištu (R).
</t>
  </si>
  <si>
    <t xml:space="preserve">Dobava i ugradnja adresabilne bljeskalice sa integriranom sirenom montirane na podnožju na koji se montiraju i javljači, bljeskalica se napaja i upravlja iz petlje. Sirena ima 11 različitih tonova, mogućnost aktivacije 2 nivoa i 3 razine jačine zvuka (1. ton na nivou predalarm-tihi ton, 2. ton na nivou alarm-glasni ton) sve programabilno sa vatrodojavne centrale. 
Glasnoća sirene je programabilna od 80 do 99 dB.
Bljeskalica ima jačinu svjetla od 1,27 do 3.2 cd.
</t>
  </si>
  <si>
    <t xml:space="preserve">Dobava i ugradnja javljača za montažu na klima komore sa pripadajućim kućištem, cijevi za uzorkovanje duljine 2500 mm, setom za montažu na klima kanal, gumenom prirubnicom. Ugrađeni javljač požara ima mogućnosti podešavanje visoke osjetljivosti na dim do 1,4 % /m
</t>
  </si>
  <si>
    <t xml:space="preserve">Dobava i ugradnja  optičkog detektora dima za EX prostore sa ranom detekcijom dima u stvaranju, plamena i tinjajuće vatre, sa izolatorom kvara na petlji ugrađenim u samom javljaču, visoka otpornost na vlagu, ugrađen svjetlosni indikator za signalizaciju alarma
</t>
  </si>
  <si>
    <t xml:space="preserve">Dobava i ugradnja shunt Zener diode barijere za galvansko odvajanje EX prostora.  Sa zaštitnom kutijom i priborom za spajanje i završnim otporom
</t>
  </si>
  <si>
    <t xml:space="preserve">Dobava i ugradnja analogno adresibilnog ulazno / izlaznog modula za decentralizirano upravljanje različitim funkcijama (požarna vrata, ventilatori, klima sustavi, dizala i td.), sa izolatorom kvara na petlji ugrađenim u samom modulu, sa 1 ulaznim i 1 izlaznim beznaponskim kontaktom (relej) NO/NC 230VAC / 4A. Ulazna linija je nadzirana sa otpornikom i može se neovisno konfigurirati. Stanje modula se indicira putem LED-ice, a napaja se iz petlje. Kučište za ugradnju modula u zaštiti IP65
</t>
  </si>
  <si>
    <r>
      <rPr>
        <b/>
        <sz val="10"/>
        <rFont val="Arial"/>
        <family val="2"/>
        <charset val="238"/>
      </rPr>
      <t>SISTEMSKI KABEL</t>
    </r>
    <r>
      <rPr>
        <sz val="10"/>
        <rFont val="Arial"/>
        <family val="2"/>
        <charset val="238"/>
      </rPr>
      <t xml:space="preserve">
- za unutarnje polaganje, kabel plašta crvene boje, konstrukcije 2x2x0,8mm; minimalno 7 uplitanja/m
- otpornost prema gorenju
- low smoke halogen free kabel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r>
  </si>
  <si>
    <r>
      <rPr>
        <b/>
        <sz val="10"/>
        <rFont val="Arial"/>
        <family val="2"/>
        <charset val="238"/>
      </rPr>
      <t>SISTEMSKI KABEL</t>
    </r>
    <r>
      <rPr>
        <sz val="10"/>
        <rFont val="Arial"/>
        <family val="2"/>
        <charset val="238"/>
      </rPr>
      <t xml:space="preserve">
- za unutarnje polaganje, kabel plašta crvene boje, konstrukcije 4x2x0,8mm; minimalno 7 uplitanja/m
- otpornost prema gorenju
- low smoke halogen free kabel 
- očuvana funkcionalnost u požaru 30/90 minuta,
- polaganje unutar objekta u metalne kabelske nosače u/na stropu, podu, zidu, cjevni kabelski razvod (cable conduit system) na zidu/stropu i p/ž u cijevi/zidne kanale; rad na visini do 5m uobičajeno
- komplet sa svim za to potrebnim instalacijskim materijalom, polaganje, spajanje, označavanje i sl.
</t>
    </r>
  </si>
  <si>
    <r>
      <rPr>
        <b/>
        <sz val="10"/>
        <rFont val="Arial"/>
        <family val="2"/>
        <charset val="238"/>
      </rPr>
      <t>SISTEMSKI KABEL</t>
    </r>
    <r>
      <rPr>
        <sz val="10"/>
        <rFont val="Arial"/>
        <family val="2"/>
        <charset val="238"/>
      </rPr>
      <t xml:space="preserve">
- za vanjsko polaganje, kabel plašta crvene boje, konstrukcije 2x1,5mm²;
- low smoke halogen free kabel 
- vanjski plašt od bezhalogenog polimera (HM4)
- očuvana električna funkcionalnost u požaru 30 minuta 
- očuvana funkcionalnost izolacije u požaru 180 minuta 
- polaganje izvan objekta u metalne kabelske nosače u/na stropu, podu, zidu, cjevni kabelski razvod (cable conduit system) na zidu/stropu i p/ž u cijevi/zidne kanale, rad na visini
- komplet sa svim za to potrebnim instalacijskim materijalom, polaganje, spajanje, označavanje i sl.</t>
    </r>
  </si>
  <si>
    <r>
      <rPr>
        <b/>
        <sz val="10"/>
        <rFont val="Arial"/>
        <family val="2"/>
        <charset val="238"/>
      </rPr>
      <t>SISTEMSKI KABEL</t>
    </r>
    <r>
      <rPr>
        <sz val="10"/>
        <rFont val="Arial"/>
        <family val="2"/>
        <charset val="238"/>
      </rPr>
      <t xml:space="preserve">
- za vanjsko polaganje, kabel plašta crvene boje, konstrukcije 3x2,5mm²;
- low smoke halogen free kabel  
- vanjski plašt od bezhalogenog polimera (HM4)
- očuvana električna funkcionalnost u požaru 30 minuta 
- očuvana funkcionalnost izolacije u požaru 180 minuta 
- polaganje izvan objekta u metalne kabelske nosače u/na stropu, podu, zidu, cjevni kabelski razvod (cable conduit system) na zidu/stropu i p/ž u cijevi/zidne kanale, rad na visini
- komplet sa svim za to potrebnim instalacijskim materijalom, polaganje, spajanje, označavanje i sl.</t>
    </r>
  </si>
  <si>
    <t>IT Ormar ŠVD 800x2000x800, 42U
1× prednja vrata perforirana jednokrilna 180°
1× stražnja vrata perforirana dvokrilna 180°
1× krovna ploča modularna za uvod kabela i otvor za ventilator
2× 19" nosači podesivi po dubini sa visinskim oznakama "Unita"
4× odstojnik za pasivno hlađenje
1× uzemljenje
50× M5 kavezna matica
50× M5 vijak
Nosivost: 1500 kg.
Boja: RAL 7035 okvir i paneli
RAL 9005 unutarnja instalacija
Certifikati: UL/ cUL</t>
  </si>
  <si>
    <t xml:space="preserve"> vertikalni kabelski kanal, 42U</t>
  </si>
  <si>
    <t xml:space="preserve"> Ploča za uvod kabela 800mm</t>
  </si>
  <si>
    <t>NOSAČ PODNIH PLOČA 800mm</t>
  </si>
  <si>
    <t xml:space="preserve"> PODNA PLOČA 800×250mm</t>
  </si>
  <si>
    <t xml:space="preserve"> PODNA PLOČA 800×100mm</t>
  </si>
  <si>
    <t xml:space="preserve"> PODNA PLOČA 800×150mm KLIZNA</t>
  </si>
  <si>
    <t xml:space="preserve"> BOČNE STRANICE PODNOŽJA 100x800, PAK=2</t>
  </si>
  <si>
    <t>PODNOŽJE 800x100, PREDNJE/STRAŽNJE, PAK=2</t>
  </si>
  <si>
    <t>BOČNE STRANE 2000x800, PLUG-TYPE</t>
  </si>
  <si>
    <t>19" Razvlačiva polica 600-900mm
Visina: 1 U
Nosivost: 100 Kg
Boja: RAL 9005</t>
  </si>
  <si>
    <t xml:space="preserve">Dobava i ugradnja analogno adresibilnog izlaznog modula za decentralizirano upravljanje različitim funkcijama (požarna vrata, ventilatori, klima sustavi, dizala i td.), sa izolatorom kvara na petlji ugrađenim u samom modulu, sa 4 ulazna i 4 izlazna beznaponska kontakta (releja) NO/NC 230VAC/4A. Ulazne linije su nadzirane sa otpornikom i mogu se pojedinačno konfigurirat. Stanje modula se indicira putem LED-ice, a napaja se iz petlje.
</t>
  </si>
  <si>
    <t>Ponuditelji mogu ponuditi proizvode koji zadovoljavaju tražene karakteristike prema troškovniku i/ili projektu. Proizvodi trebaju posjedovati potrebnu dokumentaciju u skladu sa Zakonom o građevnim proizvodima (NN 76/13), a ponuditelji mogu u svojoj ponudi iskazati koje proizvode nude te u svojoj ponudi dostaviti njihove tehničke karakteristike, radi usporedbe tražena kvalitete  sa ponuđenom.</t>
  </si>
  <si>
    <t xml:space="preserve">KRITERIJI ZA IZRADU BRAVARSKIH STAVKI </t>
  </si>
  <si>
    <t>Automatska regulacija stroarskih sustava dio je strojarskog troškovnika</t>
  </si>
  <si>
    <t>Izrada protupožarnih pregrada kod prolaza kabela kroz zid. Pregrade treba izraditi iz protupožarnog materijala, prema uputama proizvođača, pregrade brtviti protupožarnom pjenom, a kabele  zaštititi protupožarnim premazom s obje strane pregrade</t>
  </si>
  <si>
    <t xml:space="preserve"> protupožarna pjenoa, vatrootpornosti E60</t>
  </si>
  <si>
    <t xml:space="preserve">protupožarni premaz </t>
  </si>
  <si>
    <t xml:space="preserve">kg </t>
  </si>
  <si>
    <t>Stavka obuhvaća   odspajanje ponovno spajanje svih veza u  postojećem ormaru, sređivanje kabelskog razvoda, označavanje  kabela i priključaka, te mjerenje i izdavanje certifikata o izvršenom mjerenju kvalitete instaliranih UTP  i svjetlovodnih veza ( komplet obuhvaća  do 200 kabela  sa  RJ45 priključcima na krajevima;  označavanje opreme u ormaru,: prespojnih panela,  priključnih mjesta)</t>
  </si>
  <si>
    <t>Tvg = 70/50°C</t>
  </si>
  <si>
    <r>
      <t>Radno područje: grijanje: od -</t>
    </r>
    <r>
      <rPr>
        <sz val="10"/>
        <color rgb="FFFF0000"/>
        <rFont val="Arial"/>
        <family val="2"/>
        <charset val="238"/>
      </rPr>
      <t>10</t>
    </r>
    <r>
      <rPr>
        <sz val="10"/>
        <color theme="1"/>
        <rFont val="Arial"/>
        <family val="2"/>
      </rPr>
      <t xml:space="preserve"> do 24°C</t>
    </r>
  </si>
  <si>
    <r>
      <t>Radno područje: hlađenje: od -</t>
    </r>
    <r>
      <rPr>
        <sz val="10"/>
        <color rgb="FFFF0000"/>
        <rFont val="Arial"/>
        <family val="2"/>
        <charset val="238"/>
      </rPr>
      <t>10</t>
    </r>
    <r>
      <rPr>
        <sz val="10"/>
        <color theme="1"/>
        <rFont val="Arial"/>
        <family val="2"/>
      </rPr>
      <t xml:space="preserve"> do 52°C</t>
    </r>
  </si>
  <si>
    <t>Vodeni/glikolni hladnjak</t>
  </si>
  <si>
    <t>Vlažnost zraka - ulaz  45%</t>
  </si>
  <si>
    <t>Temperatura zraka - izlaz  18 °C</t>
  </si>
  <si>
    <t>Vlažnost zraka - izlaz  85,1%</t>
  </si>
  <si>
    <t>Temperatura medija - ulaz   7 °C</t>
  </si>
  <si>
    <t>Rashladni učin  52,88 kW</t>
  </si>
  <si>
    <t>Temperatura zraka - ulaz  32 °C</t>
  </si>
  <si>
    <t>Priključci 2 1/2" / 2 1/2"</t>
  </si>
  <si>
    <t xml:space="preserve">Tip izmjenjivača Cu-Al-Inox304  2 1/2" </t>
  </si>
  <si>
    <t>Pad tlaka medija   19,93 kPa</t>
  </si>
  <si>
    <t>Protok medija 2,52 l/s</t>
  </si>
  <si>
    <t>Kada - eliminator kapljica 1 1/4"</t>
  </si>
  <si>
    <t>Materijals Nehrđajući čelik AISI 304</t>
  </si>
  <si>
    <t>Veličina ispustnog priključka 1 1/4''</t>
  </si>
  <si>
    <t>Kuglasti sifon 1</t>
  </si>
  <si>
    <t>Grijač sifona 1</t>
  </si>
  <si>
    <t>Eliminator kapljica PSG33-03</t>
  </si>
  <si>
    <t>Okvir Nehrđajući čelik AISI 304</t>
  </si>
  <si>
    <t>Lamele PPTV</t>
  </si>
  <si>
    <t>Pad tlaka na eliminatoru kapljica u iznosu od 18 Pa</t>
  </si>
  <si>
    <t xml:space="preserve">Troputni regulacijski ventil, DN50, Kvs=7,7-7,9m3/h,Dp=7-7,2kPa s kompletnim spojnim priborom, armaturom i pogonom.
</t>
  </si>
  <si>
    <t xml:space="preserve">Troputni regulacijski ventil, DN25, Kvs=1,26m3/h,Dp=7-7,2kPa s kompletnim spojnim priborom, armaturom i pogonom.
</t>
  </si>
  <si>
    <t>Ø54x1,5</t>
  </si>
  <si>
    <t>Unutarnja puna aluminijska dvokrilna zaokretna vrata 160/214 cm.</t>
  </si>
  <si>
    <t>Izrada, prijevoz i ugradnja aluminijskih dvokrilnih punih zaokretnih vrata, zvučna izolacija 35 dB. Izvedba vrata sa izolacijskim oblogama i pokrivnim profilima od tipskih aluminijskih profila. Plastifikacija u boji RAL 9016.</t>
  </si>
  <si>
    <t>Krilo se otvara pomoću elektromotora koji je sastavni dio sustava za odimljavanje. Elektromotor je u sklopu ove stavke. Prozor se postavlja na mjestu prethodno uklonjenog drvenog prozora. 
Sidrenje na postojeću drvenu konstrukciju pomoću odgovarajućih vijaka.</t>
  </si>
  <si>
    <t>Dopuštena tolerancija ogrjevnog i rashladnog učinka je +/- 5%. Dopuštena tolerancija dimenzija je do 1100mm duljine i +/- 15% širine i visine  i težine uređaja je +/-5%.  Nivo zvučnog tlaka +/- 5%. Dodatno električno napajanje +2%.</t>
  </si>
  <si>
    <t>Ogrijevni učin 20,84 kW</t>
  </si>
  <si>
    <t>Radovi na rekonstukciji postojećih razdjelnika  KPO i  GR-P.   U stavci je  uključeno: detaljno snimanje izvedene instalacije,  ispitivanje spojeva u ormaru,  eventuano potrebna dodatna ožičenja opreme u ormaru;   spajanje novih  elemenata na postojeće sabirnice;  ispitivanje i izdavanje odgovarajuće isprave. U razdjelnik GR-P ugraditi slijedeću opremu prema jednopolnoj shemi:</t>
  </si>
  <si>
    <r>
      <t xml:space="preserve">MOTOR ZA ODIMLJAVANJE -  ovdje se ne nudi
</t>
    </r>
    <r>
      <rPr>
        <sz val="10"/>
        <rFont val="Arial"/>
        <family val="2"/>
        <charset val="238"/>
      </rPr>
      <t xml:space="preserve">Dobava i isporuka motora za odimljavanje
</t>
    </r>
    <r>
      <rPr>
        <b/>
        <sz val="10"/>
        <rFont val="Arial"/>
        <family val="2"/>
        <charset val="238"/>
      </rPr>
      <t>stavka se nalazi u  dijelu troškovnika - građevinsko obrtnički radovi,  stavka I.10.3. i I.10.4.</t>
    </r>
  </si>
  <si>
    <r>
      <rPr>
        <b/>
        <sz val="10"/>
        <rFont val="Arial"/>
        <family val="2"/>
        <charset val="238"/>
      </rPr>
      <t>IZRADA PROTUPOŽARNOG BRTVLJENJA</t>
    </r>
    <r>
      <rPr>
        <sz val="10"/>
        <rFont val="Arial"/>
        <family val="2"/>
        <charset val="238"/>
      </rPr>
      <t xml:space="preserve">
Izrada protupožarnog brtvljenja
- protupožarno brtvljenja na svim prolazima/probojima kabela između požarnih zona, odnosno prostora; vatrotopornost 90 minuta. Max. dimenzija  prodora je Ф100 mm,   stavka obuhvaća max.  do 25  prodora
- način zaštite i materijal, označavanje i certificiranje 
- uključuje i izradu protupožarnog brtvljenja na uvodu kabela u vatrootporni ormar
- kompletno sa svim potrebnim radovima i materijalom do postizanja pune funkcionalnosti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</si>
</sst>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44" formatCode="_-* #,##0.00\ &quot;kn&quot;_-;\-* #,##0.00\ &quot;kn&quot;_-;_-* &quot;-&quot;??\ &quot;kn&quot;_-;_-@_-"/>
    <numFmt numFmtId="43" formatCode="_-* #,##0.00_-;\-* #,##0.00_-;_-* &quot;-&quot;??_-;_-@_-"/>
    <numFmt numFmtId="164" formatCode="_-* #,##0.00\ _k_n_-;\-* #,##0.00\ _k_n_-;_-* &quot;-&quot;??\ _k_n_-;_-@_-"/>
    <numFmt numFmtId="165" formatCode="_(&quot;$&quot;* #,##0.00_);_(&quot;$&quot;* \(#,##0.00\);_(&quot;$&quot;* &quot;-&quot;??_);_(@_)"/>
    <numFmt numFmtId="166" formatCode="_(* #,##0.00_);_(* \(#,##0.00\);_(* &quot;-&quot;??_);_(@_)"/>
    <numFmt numFmtId="167" formatCode="_-* #,##0.00\ [$€-1]_-;\-* #,##0.00\ [$€-1]_-;_-* &quot;-&quot;??\ [$€-1]_-;_-@_-"/>
    <numFmt numFmtId="168" formatCode="0&quot;.&quot;"/>
    <numFmt numFmtId="169" formatCode="_-[$€-2]\ * #,##0.00_-;\-[$€-2]\ * #,##0.00_-;_-[$€-2]\ * &quot;-&quot;??_-"/>
    <numFmt numFmtId="170" formatCode="_-* #,##0.00\ _k_n_-;\-* #,##0.00\ _k_n_-;_-* \-??\ _k_n_-;_-@_-"/>
    <numFmt numFmtId="171" formatCode="_-* #,##0.00&quot; kn&quot;_-;\-* #,##0.00&quot; kn&quot;_-;_-* \-??&quot; kn&quot;_-;_-@_-"/>
    <numFmt numFmtId="172" formatCode="_-[$€-2]\ * #,##0.00_-;\-[$€-2]\ * #,##0.00_-;_-[$€-2]\ * \-??_-"/>
    <numFmt numFmtId="173" formatCode="#,##0.00_);[Red]\-#,##0.00_)"/>
    <numFmt numFmtId="174" formatCode="#&quot;.&quot;"/>
    <numFmt numFmtId="175" formatCode="_(* #,##0.00_);_(* \(#,##0.00\);_(* \-??_);_(@_)"/>
    <numFmt numFmtId="176" formatCode="@\ &quot;*&quot;"/>
    <numFmt numFmtId="177" formatCode="_-* #,##0.00\ [$€-1]_-;\-* #,##0.00\ [$€-1]_-;_-* \-??\ [$€-1]_-;_-@_-"/>
    <numFmt numFmtId="178" formatCode="_-* #,##0\ _$_-;\-* #,##0\ _$_-;_-* &quot;-&quot;\ _$_-;_-@_-"/>
    <numFmt numFmtId="179" formatCode="_-* #,##0.00\ [$kn-41A]_-;\-* #,##0.00\ [$kn-41A]_-;_-* &quot;-&quot;??\ [$kn-41A]_-;_-@_-"/>
    <numFmt numFmtId="180" formatCode="#,##0.00\ &quot;kn&quot;"/>
    <numFmt numFmtId="181" formatCode="#,##0.0"/>
    <numFmt numFmtId="182" formatCode="&quot;7.&quot;0&quot;&quot;\."/>
    <numFmt numFmtId="183" formatCode="dd/mm/yy"/>
    <numFmt numFmtId="184" formatCode="mmm/dd"/>
    <numFmt numFmtId="185" formatCode="00000"/>
    <numFmt numFmtId="186" formatCode="mm/yy"/>
    <numFmt numFmtId="187" formatCode="#,##0.00_ ;\-#,##0.00\ "/>
    <numFmt numFmtId="188" formatCode="#,##0.00;[Red]#,##0.00"/>
    <numFmt numFmtId="189" formatCode="#,##0.00\ _k_n;[Red]\-#,##0.00\ _k_n"/>
    <numFmt numFmtId="190" formatCode="_-* #,##0.00_-;\-* #,##0.00_-;_-* \-??_-;_-@_-"/>
    <numFmt numFmtId="191" formatCode="#,##0.00_ ;[Red]\-#,##0.00\ "/>
    <numFmt numFmtId="192" formatCode="#,##0.00;#,##0.00;&quot;&quot;"/>
    <numFmt numFmtId="193" formatCode="&quot;meet.&quot;#"/>
    <numFmt numFmtId="194" formatCode="&quot;2.&quot;###"/>
  </numFmts>
  <fonts count="208">
    <font>
      <sz val="9"/>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b/>
      <sz val="9"/>
      <color indexed="10"/>
      <name val="Arial"/>
      <family val="2"/>
      <charset val="238"/>
    </font>
    <font>
      <b/>
      <sz val="9"/>
      <color indexed="8"/>
      <name val="Arial"/>
      <family val="2"/>
      <charset val="238"/>
    </font>
    <font>
      <sz val="9"/>
      <color indexed="8"/>
      <name val="Arial"/>
      <family val="2"/>
      <charset val="238"/>
    </font>
    <font>
      <sz val="11"/>
      <name val="Arial"/>
      <family val="2"/>
      <charset val="238"/>
    </font>
    <font>
      <b/>
      <sz val="9"/>
      <name val="Arial"/>
      <family val="2"/>
      <charset val="238"/>
    </font>
    <font>
      <sz val="9"/>
      <name val="Arial"/>
      <family val="2"/>
      <charset val="238"/>
    </font>
    <font>
      <sz val="10"/>
      <name val="Arial"/>
      <family val="2"/>
      <charset val="238"/>
    </font>
    <font>
      <b/>
      <sz val="11"/>
      <name val="Arial"/>
      <family val="2"/>
      <charset val="238"/>
    </font>
    <font>
      <b/>
      <sz val="11"/>
      <color indexed="8"/>
      <name val="Arial"/>
      <family val="2"/>
      <charset val="238"/>
    </font>
    <font>
      <b/>
      <sz val="12"/>
      <color indexed="8"/>
      <name val="Century Gothic"/>
      <family val="2"/>
      <charset val="238"/>
    </font>
    <font>
      <sz val="10"/>
      <color indexed="8"/>
      <name val="Century Gothic"/>
      <family val="2"/>
      <charset val="238"/>
    </font>
    <font>
      <sz val="6.8"/>
      <color indexed="8"/>
      <name val="Arial Unicode MS"/>
      <family val="2"/>
      <charset val="238"/>
    </font>
    <font>
      <sz val="8"/>
      <name val="Arial"/>
      <family val="2"/>
      <charset val="238"/>
    </font>
    <font>
      <sz val="10"/>
      <name val="Arial"/>
      <family val="2"/>
    </font>
    <font>
      <sz val="10"/>
      <name val="Courier"/>
      <family val="3"/>
    </font>
    <font>
      <sz val="12"/>
      <name val="Arial"/>
      <family val="2"/>
      <charset val="238"/>
    </font>
    <font>
      <sz val="10"/>
      <name val="Times New Roman CE"/>
      <family val="1"/>
      <charset val="238"/>
    </font>
    <font>
      <sz val="12"/>
      <name val="Times New Roman CE"/>
      <family val="1"/>
      <charset val="238"/>
    </font>
    <font>
      <sz val="11"/>
      <name val="Times New Roman CE"/>
      <family val="1"/>
      <charset val="238"/>
    </font>
    <font>
      <sz val="12"/>
      <name val="Arial CE"/>
      <charset val="238"/>
    </font>
    <font>
      <sz val="10"/>
      <name val="Arial"/>
      <family val="2"/>
      <charset val="238"/>
    </font>
    <font>
      <sz val="9"/>
      <color indexed="10"/>
      <name val="Arial"/>
      <family val="2"/>
      <charset val="238"/>
    </font>
    <font>
      <b/>
      <sz val="8"/>
      <name val="Arial"/>
      <family val="2"/>
      <charset val="238"/>
    </font>
    <font>
      <b/>
      <sz val="10"/>
      <name val="Arial"/>
      <family val="2"/>
      <charset val="238"/>
    </font>
    <font>
      <sz val="10"/>
      <color indexed="8"/>
      <name val="Arial"/>
      <family val="2"/>
      <charset val="238"/>
    </font>
    <font>
      <sz val="11"/>
      <color indexed="8"/>
      <name val="Calibri"/>
      <family val="2"/>
      <charset val="238"/>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9"/>
      <name val="Calibri"/>
      <family val="2"/>
      <charset val="238"/>
    </font>
    <font>
      <b/>
      <sz val="10"/>
      <name val="Arial"/>
      <family val="2"/>
    </font>
    <font>
      <sz val="10"/>
      <name val="Arial CE"/>
      <family val="2"/>
      <charset val="238"/>
    </font>
    <font>
      <sz val="10"/>
      <name val="Helv"/>
      <charset val="204"/>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name val="Arial CE"/>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u/>
      <sz val="10"/>
      <name val="Arial"/>
      <family val="2"/>
    </font>
    <font>
      <sz val="11"/>
      <color indexed="60"/>
      <name val="Calibri"/>
      <family val="2"/>
      <charset val="238"/>
    </font>
    <font>
      <sz val="12"/>
      <name val="HRHelvetica"/>
    </font>
    <font>
      <sz val="10"/>
      <name val="Helv"/>
      <charset val="238"/>
    </font>
    <font>
      <sz val="11"/>
      <color indexed="10"/>
      <name val="Calibri"/>
      <family val="2"/>
      <charset val="238"/>
    </font>
    <font>
      <b/>
      <sz val="18"/>
      <color indexed="56"/>
      <name val="Cambria"/>
      <family val="2"/>
      <charset val="238"/>
    </font>
    <font>
      <b/>
      <sz val="11"/>
      <color indexed="8"/>
      <name val="Calibri"/>
      <family val="2"/>
      <charset val="238"/>
    </font>
    <font>
      <b/>
      <u/>
      <sz val="10"/>
      <name val="Arial"/>
      <family val="2"/>
      <charset val="238"/>
    </font>
    <font>
      <sz val="10"/>
      <name val="Geometr706 Md BT"/>
      <charset val="238"/>
    </font>
    <font>
      <b/>
      <sz val="13"/>
      <name val="Calibri"/>
      <family val="2"/>
      <charset val="238"/>
    </font>
    <font>
      <sz val="12"/>
      <name val="Calibri"/>
      <family val="2"/>
      <charset val="238"/>
    </font>
    <font>
      <b/>
      <sz val="12"/>
      <name val="Calibri"/>
      <family val="2"/>
      <charset val="238"/>
    </font>
    <font>
      <sz val="9"/>
      <name val="Arial"/>
      <family val="2"/>
    </font>
    <font>
      <vertAlign val="superscript"/>
      <sz val="9"/>
      <name val="Arial"/>
      <family val="2"/>
      <charset val="238"/>
    </font>
    <font>
      <u/>
      <sz val="10"/>
      <name val="Arial"/>
      <family val="2"/>
      <charset val="238"/>
    </font>
    <font>
      <b/>
      <sz val="7"/>
      <name val="Times New Roman"/>
      <family val="1"/>
      <charset val="238"/>
    </font>
    <font>
      <sz val="9"/>
      <color indexed="10"/>
      <name val="Arial"/>
      <family val="2"/>
      <charset val="238"/>
    </font>
    <font>
      <b/>
      <sz val="10"/>
      <color indexed="10"/>
      <name val="Arial"/>
      <family val="2"/>
      <charset val="238"/>
    </font>
    <font>
      <sz val="10"/>
      <color indexed="10"/>
      <name val="Arial"/>
      <family val="2"/>
      <charset val="238"/>
    </font>
    <font>
      <sz val="9"/>
      <color indexed="10"/>
      <name val="Arial"/>
      <family val="2"/>
      <charset val="238"/>
    </font>
    <font>
      <b/>
      <sz val="9"/>
      <color indexed="10"/>
      <name val="Arial"/>
      <family val="2"/>
      <charset val="238"/>
    </font>
    <font>
      <b/>
      <sz val="9"/>
      <color indexed="48"/>
      <name val="Arial"/>
      <family val="2"/>
      <charset val="238"/>
    </font>
    <font>
      <sz val="16"/>
      <name val="Arial Bold"/>
      <charset val="238"/>
    </font>
    <font>
      <b/>
      <sz val="14"/>
      <name val="Lucida Grande"/>
      <charset val="238"/>
    </font>
    <font>
      <sz val="14"/>
      <name val="Arial"/>
      <family val="2"/>
      <charset val="238"/>
    </font>
    <font>
      <sz val="14"/>
      <name val="Lucida Grande"/>
      <charset val="238"/>
    </font>
    <font>
      <b/>
      <sz val="14"/>
      <name val="Arial"/>
      <family val="2"/>
      <charset val="238"/>
    </font>
    <font>
      <b/>
      <sz val="12"/>
      <name val="Arial Bold"/>
      <charset val="238"/>
    </font>
    <font>
      <b/>
      <sz val="12"/>
      <name val="Arial"/>
      <family val="2"/>
      <charset val="238"/>
    </font>
    <font>
      <sz val="11"/>
      <name val="Helvetica Neue"/>
      <charset val="238"/>
    </font>
    <font>
      <b/>
      <sz val="11"/>
      <name val="Helvetica Neue"/>
      <charset val="238"/>
    </font>
    <font>
      <b/>
      <sz val="11"/>
      <name val="Helvetica Neue"/>
      <family val="2"/>
      <charset val="238"/>
    </font>
    <font>
      <vertAlign val="superscript"/>
      <sz val="9"/>
      <name val="Helvetica Neue"/>
      <family val="2"/>
      <charset val="238"/>
    </font>
    <font>
      <sz val="9"/>
      <name val="Helvetica Neue"/>
      <family val="2"/>
      <charset val="238"/>
    </font>
    <font>
      <u/>
      <sz val="9"/>
      <name val="Arial"/>
      <family val="2"/>
      <charset val="238"/>
    </font>
    <font>
      <sz val="11"/>
      <name val="Helvetica Neue"/>
      <family val="2"/>
      <charset val="238"/>
    </font>
    <font>
      <b/>
      <u/>
      <sz val="9"/>
      <name val="Arial"/>
      <family val="2"/>
      <charset val="238"/>
    </font>
    <font>
      <sz val="10"/>
      <name val="MS Sans Serif"/>
      <family val="2"/>
      <charset val="238"/>
    </font>
    <font>
      <sz val="11"/>
      <color theme="1"/>
      <name val="Calibri"/>
      <family val="2"/>
      <charset val="238"/>
      <scheme val="minor"/>
    </font>
    <font>
      <sz val="11"/>
      <color theme="1"/>
      <name val="Arial"/>
      <family val="2"/>
      <charset val="238"/>
    </font>
    <font>
      <sz val="11"/>
      <color theme="1"/>
      <name val="Calibri"/>
      <family val="2"/>
      <scheme val="minor"/>
    </font>
    <font>
      <b/>
      <sz val="14"/>
      <color theme="1"/>
      <name val="Arial"/>
      <family val="2"/>
      <charset val="238"/>
    </font>
    <font>
      <sz val="10"/>
      <color indexed="8"/>
      <name val="Calibri"/>
      <family val="2"/>
      <charset val="238"/>
    </font>
    <font>
      <sz val="9"/>
      <color theme="1"/>
      <name val="Arial"/>
      <family val="2"/>
      <charset val="238"/>
    </font>
    <font>
      <b/>
      <i/>
      <sz val="10"/>
      <name val="Arial"/>
      <family val="2"/>
      <charset val="238"/>
    </font>
    <font>
      <sz val="10"/>
      <color theme="1"/>
      <name val="Arial"/>
      <family val="2"/>
      <charset val="238"/>
    </font>
    <font>
      <b/>
      <sz val="10"/>
      <color theme="1"/>
      <name val="Arial"/>
      <family val="2"/>
      <charset val="238"/>
    </font>
    <font>
      <b/>
      <sz val="10"/>
      <color indexed="8"/>
      <name val="Arial"/>
      <family val="2"/>
      <charset val="238"/>
    </font>
    <font>
      <vertAlign val="superscript"/>
      <sz val="10"/>
      <name val="Arial"/>
      <family val="2"/>
      <charset val="238"/>
    </font>
    <font>
      <sz val="10"/>
      <name val="Arial CE"/>
      <charset val="238"/>
    </font>
    <font>
      <sz val="11"/>
      <color indexed="8"/>
      <name val="Helvetica Neue"/>
    </font>
    <font>
      <i/>
      <sz val="10"/>
      <name val="Arial"/>
      <family val="2"/>
      <charset val="238"/>
    </font>
    <font>
      <sz val="10"/>
      <color rgb="FFFF0000"/>
      <name val="Arial"/>
      <family val="2"/>
      <charset val="238"/>
    </font>
    <font>
      <sz val="10"/>
      <color rgb="FF0070C0"/>
      <name val="Arial"/>
      <family val="2"/>
      <charset val="238"/>
    </font>
    <font>
      <sz val="9"/>
      <color rgb="FF0070C0"/>
      <name val="Arial"/>
      <family val="2"/>
      <charset val="238"/>
    </font>
    <font>
      <sz val="10"/>
      <color theme="1"/>
      <name val="Arial"/>
      <family val="2"/>
    </font>
    <font>
      <b/>
      <sz val="10"/>
      <color theme="1"/>
      <name val="Arial"/>
      <family val="2"/>
    </font>
    <font>
      <sz val="11"/>
      <name val="Arial"/>
      <family val="1"/>
    </font>
    <font>
      <vertAlign val="subscript"/>
      <sz val="10"/>
      <name val="Arial"/>
      <family val="2"/>
      <charset val="238"/>
    </font>
    <font>
      <sz val="11"/>
      <color rgb="FF0070C0"/>
      <name val="Arial"/>
      <family val="2"/>
      <charset val="238"/>
    </font>
    <font>
      <b/>
      <sz val="10"/>
      <color rgb="FF0070C0"/>
      <name val="Arial"/>
      <family val="2"/>
      <charset val="238"/>
    </font>
    <font>
      <sz val="12"/>
      <color rgb="FFFF0000"/>
      <name val="Arial"/>
      <family val="2"/>
      <charset val="238"/>
    </font>
    <font>
      <sz val="12"/>
      <color rgb="FF0070C0"/>
      <name val="Arial"/>
      <family val="2"/>
      <charset val="238"/>
    </font>
    <font>
      <sz val="10"/>
      <color rgb="FFFF0000"/>
      <name val="Arial"/>
      <family val="2"/>
    </font>
    <font>
      <sz val="10"/>
      <color rgb="FF0070C0"/>
      <name val="Arial"/>
      <family val="2"/>
    </font>
    <font>
      <b/>
      <sz val="8"/>
      <color rgb="FF0070C0"/>
      <name val="Arial"/>
      <family val="2"/>
    </font>
    <font>
      <b/>
      <sz val="10"/>
      <color rgb="FFFF0000"/>
      <name val="Arial"/>
      <family val="2"/>
    </font>
    <font>
      <sz val="11"/>
      <color rgb="FF0000FF"/>
      <name val="Arial"/>
      <family val="2"/>
      <charset val="238"/>
    </font>
    <font>
      <i/>
      <sz val="10"/>
      <name val="Arial"/>
      <family val="2"/>
    </font>
    <font>
      <sz val="9"/>
      <name val="Arial CE"/>
      <family val="2"/>
      <charset val="238"/>
    </font>
    <font>
      <sz val="9"/>
      <name val="Arial"/>
      <family val="2"/>
      <charset val="1"/>
    </font>
    <font>
      <sz val="10"/>
      <name val="Arial"/>
      <family val="2"/>
      <charset val="1"/>
    </font>
    <font>
      <vertAlign val="superscript"/>
      <sz val="10"/>
      <name val="Arial"/>
      <family val="2"/>
      <charset val="1"/>
    </font>
    <font>
      <b/>
      <sz val="9"/>
      <name val="Arial"/>
      <family val="2"/>
    </font>
    <font>
      <i/>
      <sz val="9"/>
      <name val="Arial"/>
      <family val="2"/>
    </font>
    <font>
      <sz val="11"/>
      <name val="Arial Narrow"/>
      <family val="2"/>
    </font>
    <font>
      <sz val="10"/>
      <color indexed="64"/>
      <name val="Arial"/>
      <family val="2"/>
    </font>
    <font>
      <sz val="9"/>
      <color theme="1"/>
      <name val="Arial"/>
      <family val="2"/>
    </font>
    <font>
      <b/>
      <sz val="9"/>
      <color theme="1"/>
      <name val="Arial"/>
      <family val="2"/>
      <charset val="238"/>
    </font>
    <font>
      <sz val="10"/>
      <name val="Calibri"/>
      <family val="2"/>
      <charset val="238"/>
    </font>
    <font>
      <sz val="10"/>
      <color rgb="FF000000"/>
      <name val="Arial"/>
      <family val="2"/>
      <charset val="238"/>
    </font>
    <font>
      <sz val="10"/>
      <name val="Tahoma"/>
      <family val="2"/>
    </font>
    <font>
      <sz val="10"/>
      <name val="Arial"/>
      <family val="1"/>
    </font>
    <font>
      <sz val="9"/>
      <name val="Arial"/>
      <family val="1"/>
    </font>
    <font>
      <sz val="10"/>
      <name val="Calibri"/>
      <family val="2"/>
    </font>
    <font>
      <sz val="10"/>
      <name val="Arial"/>
      <family val="1"/>
      <charset val="238"/>
    </font>
    <font>
      <sz val="10"/>
      <color rgb="FF000000"/>
      <name val="Arial"/>
      <family val="2"/>
      <charset val="1"/>
    </font>
    <font>
      <sz val="10"/>
      <color rgb="FFC0C0C0"/>
      <name val="Arial"/>
      <family val="2"/>
      <charset val="238"/>
    </font>
    <font>
      <vertAlign val="superscript"/>
      <sz val="10"/>
      <color rgb="FF000000"/>
      <name val="Arial"/>
      <family val="2"/>
      <charset val="238"/>
    </font>
    <font>
      <u/>
      <sz val="10"/>
      <color rgb="FF993366"/>
      <name val="Arial"/>
      <family val="2"/>
      <charset val="238"/>
    </font>
    <font>
      <i/>
      <sz val="10"/>
      <color rgb="FF993366"/>
      <name val="Arial"/>
      <family val="2"/>
      <charset val="238"/>
    </font>
    <font>
      <sz val="10"/>
      <color rgb="FF993366"/>
      <name val="Arial"/>
      <family val="2"/>
      <charset val="238"/>
    </font>
    <font>
      <sz val="10"/>
      <color rgb="FFCCFFCC"/>
      <name val="Arial"/>
      <family val="2"/>
      <charset val="238"/>
    </font>
    <font>
      <sz val="10"/>
      <color indexed="8"/>
      <name val="Helvetica Neue"/>
    </font>
    <font>
      <sz val="10"/>
      <color rgb="FF00B050"/>
      <name val="Arial"/>
      <family val="2"/>
      <charset val="238"/>
    </font>
    <font>
      <sz val="10"/>
      <color rgb="FF0070C0"/>
      <name val="Arial CE"/>
      <family val="2"/>
      <charset val="238"/>
    </font>
    <font>
      <sz val="9"/>
      <color rgb="FF000000"/>
      <name val="Arial"/>
      <family val="2"/>
      <charset val="238"/>
    </font>
    <font>
      <b/>
      <sz val="10"/>
      <color rgb="FF000000"/>
      <name val="Arial"/>
      <family val="2"/>
      <charset val="238"/>
    </font>
    <font>
      <b/>
      <sz val="10"/>
      <name val="Arial"/>
      <family val="2"/>
      <charset val="1"/>
    </font>
    <font>
      <sz val="10"/>
      <color rgb="FFC0C0C0"/>
      <name val="Arial"/>
      <family val="2"/>
      <charset val="1"/>
    </font>
    <font>
      <b/>
      <sz val="10"/>
      <color rgb="FFFF0000"/>
      <name val="Arial"/>
      <family val="2"/>
      <charset val="1"/>
    </font>
    <font>
      <b/>
      <sz val="10"/>
      <color rgb="FFFF6600"/>
      <name val="Arial"/>
      <family val="2"/>
      <charset val="1"/>
    </font>
    <font>
      <b/>
      <sz val="10"/>
      <color rgb="FF333399"/>
      <name val="Arial"/>
      <family val="2"/>
      <charset val="1"/>
    </font>
    <font>
      <sz val="10"/>
      <color rgb="FF333399"/>
      <name val="Arial"/>
      <family val="2"/>
      <charset val="1"/>
    </font>
    <font>
      <sz val="10"/>
      <color rgb="FF993366"/>
      <name val="Arial"/>
      <family val="2"/>
      <charset val="1"/>
    </font>
    <font>
      <sz val="10"/>
      <color rgb="FF333399"/>
      <name val="Arial"/>
      <family val="2"/>
      <charset val="238"/>
    </font>
    <font>
      <sz val="10"/>
      <color rgb="FFFF0000"/>
      <name val="Arial"/>
      <family val="2"/>
      <charset val="1"/>
    </font>
    <font>
      <sz val="9"/>
      <name val="Open Sans"/>
      <family val="2"/>
      <charset val="238"/>
    </font>
    <font>
      <i/>
      <sz val="11"/>
      <color rgb="FF808080"/>
      <name val="Calibri"/>
      <family val="2"/>
      <charset val="238"/>
    </font>
    <font>
      <sz val="10"/>
      <name val="GreekC"/>
      <charset val="238"/>
    </font>
    <font>
      <sz val="10"/>
      <color rgb="FF00B0F0"/>
      <name val="Arial"/>
      <family val="2"/>
      <charset val="238"/>
    </font>
    <font>
      <sz val="10"/>
      <color theme="1"/>
      <name val="Times New Roman"/>
      <family val="1"/>
      <charset val="238"/>
    </font>
    <font>
      <sz val="10"/>
      <name val="Tahoma"/>
      <family val="2"/>
      <charset val="238"/>
    </font>
    <font>
      <b/>
      <u/>
      <sz val="10"/>
      <color theme="1"/>
      <name val="Arial"/>
      <family val="2"/>
      <charset val="238"/>
    </font>
    <font>
      <i/>
      <sz val="10"/>
      <color rgb="FFFF0000"/>
      <name val="Arial"/>
      <family val="2"/>
      <charset val="238"/>
    </font>
    <font>
      <i/>
      <sz val="10"/>
      <color rgb="FF0070C0"/>
      <name val="Arial"/>
      <family val="2"/>
      <charset val="238"/>
    </font>
    <font>
      <i/>
      <sz val="11"/>
      <color rgb="FF7F7F7F"/>
      <name val="Calibri"/>
      <family val="2"/>
      <charset val="238"/>
      <scheme val="minor"/>
    </font>
    <font>
      <sz val="9"/>
      <color indexed="8"/>
      <name val="Arial"/>
      <family val="2"/>
      <charset val="1"/>
    </font>
    <font>
      <sz val="9"/>
      <color indexed="8"/>
      <name val="Open Sans"/>
      <family val="2"/>
      <charset val="238"/>
    </font>
    <font>
      <sz val="8.8000000000000007"/>
      <name val="Arial"/>
      <family val="2"/>
    </font>
    <font>
      <vertAlign val="superscript"/>
      <sz val="10"/>
      <name val="Arial"/>
      <family val="2"/>
    </font>
    <font>
      <vertAlign val="subscript"/>
      <sz val="10"/>
      <name val="Arial"/>
      <family val="2"/>
    </font>
    <font>
      <sz val="10"/>
      <name val="Segoe UI"/>
      <family val="2"/>
      <charset val="238"/>
    </font>
    <font>
      <b/>
      <sz val="10"/>
      <color indexed="42"/>
      <name val="Arial"/>
      <family val="2"/>
      <charset val="238"/>
    </font>
    <font>
      <sz val="12"/>
      <color rgb="FF000000"/>
      <name val="Helvetica Neue"/>
    </font>
    <font>
      <b/>
      <sz val="11"/>
      <name val="Calibri"/>
      <family val="2"/>
      <charset val="238"/>
    </font>
    <font>
      <b/>
      <sz val="8"/>
      <name val="Arial"/>
      <family val="2"/>
    </font>
    <font>
      <sz val="10"/>
      <name val="Siemens Sans"/>
      <charset val="238"/>
    </font>
    <font>
      <sz val="12"/>
      <name val="Arial Narrow"/>
      <family val="2"/>
      <charset val="238"/>
    </font>
    <font>
      <sz val="9"/>
      <name val="Arial Narrow"/>
      <family val="2"/>
      <charset val="238"/>
    </font>
    <font>
      <sz val="10"/>
      <color theme="3" tint="0.39997558519241921"/>
      <name val="Arial"/>
      <family val="2"/>
      <charset val="238"/>
    </font>
    <font>
      <sz val="12"/>
      <name val="Calibri"/>
      <family val="2"/>
      <charset val="238"/>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gray0625"/>
    </fill>
    <fill>
      <patternFill patternType="solid">
        <fgColor indexed="43"/>
      </patternFill>
    </fill>
    <fill>
      <patternFill patternType="solid">
        <fgColor indexed="9"/>
        <bgColor indexed="26"/>
      </patternFill>
    </fill>
    <fill>
      <patternFill patternType="solid">
        <fgColor indexed="27"/>
        <bgColor indexed="41"/>
      </patternFill>
    </fill>
    <fill>
      <patternFill patternType="solid">
        <fgColor indexed="9"/>
        <bgColor indexed="64"/>
      </patternFill>
    </fill>
    <fill>
      <patternFill patternType="solid">
        <fgColor theme="8" tint="0.59999389629810485"/>
        <bgColor indexed="65"/>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99"/>
        <bgColor rgb="FFFFFFCC"/>
      </patternFill>
    </fill>
    <fill>
      <patternFill patternType="solid">
        <fgColor rgb="FFFF99CC"/>
        <bgColor rgb="FFFF8080"/>
      </patternFill>
    </fill>
    <fill>
      <patternFill patternType="solid">
        <fgColor indexed="9"/>
        <bgColor indexed="41"/>
      </patternFill>
    </fill>
  </fills>
  <borders count="49">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hair">
        <color indexed="64"/>
      </top>
      <bottom style="hair">
        <color indexed="64"/>
      </bottom>
      <diagonal/>
    </border>
    <border>
      <left/>
      <right/>
      <top style="thin">
        <color indexed="62"/>
      </top>
      <bottom style="double">
        <color indexed="62"/>
      </bottom>
      <diagonal/>
    </border>
    <border>
      <left/>
      <right/>
      <top style="thin">
        <color indexed="8"/>
      </top>
      <bottom style="thin">
        <color indexed="8"/>
      </bottom>
      <diagonal/>
    </border>
    <border>
      <left/>
      <right/>
      <top style="hair">
        <color indexed="8"/>
      </top>
      <bottom style="hair">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4"/>
      </bottom>
      <diagonal/>
    </border>
    <border>
      <left/>
      <right/>
      <top/>
      <bottom style="thin">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ck">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ck">
        <color indexed="8"/>
      </bottom>
      <diagonal/>
    </border>
    <border>
      <left/>
      <right/>
      <top style="thick">
        <color indexed="8"/>
      </top>
      <bottom style="thick">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s>
  <cellStyleXfs count="367">
    <xf numFmtId="0" fontId="0" fillId="0" borderId="0">
      <alignment horizontal="justify" vertical="justify" wrapText="1"/>
    </xf>
    <xf numFmtId="0" fontId="62" fillId="0" borderId="0"/>
    <xf numFmtId="0" fontId="42" fillId="2" borderId="0" applyNumberFormat="0" applyBorder="0" applyAlignment="0" applyProtection="0"/>
    <xf numFmtId="0" fontId="16" fillId="2" borderId="0" applyNumberFormat="0" applyBorder="0" applyAlignment="0" applyProtection="0"/>
    <xf numFmtId="0" fontId="42" fillId="2" borderId="0" applyNumberFormat="0" applyBorder="0" applyAlignment="0" applyProtection="0"/>
    <xf numFmtId="0" fontId="42" fillId="3" borderId="0" applyNumberFormat="0" applyBorder="0" applyAlignment="0" applyProtection="0"/>
    <xf numFmtId="0" fontId="16" fillId="3" borderId="0" applyNumberFormat="0" applyBorder="0" applyAlignment="0" applyProtection="0"/>
    <xf numFmtId="0" fontId="42" fillId="3" borderId="0" applyNumberFormat="0" applyBorder="0" applyAlignment="0" applyProtection="0"/>
    <xf numFmtId="0" fontId="42" fillId="4" borderId="0" applyNumberFormat="0" applyBorder="0" applyAlignment="0" applyProtection="0"/>
    <xf numFmtId="0" fontId="16" fillId="4" borderId="0" applyNumberFormat="0" applyBorder="0" applyAlignment="0" applyProtection="0"/>
    <xf numFmtId="0" fontId="42" fillId="4" borderId="0" applyNumberFormat="0" applyBorder="0" applyAlignment="0" applyProtection="0"/>
    <xf numFmtId="0" fontId="42" fillId="5" borderId="0" applyNumberFormat="0" applyBorder="0" applyAlignment="0" applyProtection="0"/>
    <xf numFmtId="0" fontId="16" fillId="5"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16" fillId="6"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16" fillId="7" borderId="0" applyNumberFormat="0" applyBorder="0" applyAlignment="0" applyProtection="0"/>
    <xf numFmtId="0" fontId="42" fillId="7" borderId="0" applyNumberFormat="0" applyBorder="0" applyAlignment="0" applyProtection="0"/>
    <xf numFmtId="0" fontId="42" fillId="2" borderId="0" applyNumberFormat="0" applyBorder="0" applyAlignment="0" applyProtection="0"/>
    <xf numFmtId="0" fontId="42" fillId="3" borderId="0" applyNumberFormat="0" applyBorder="0" applyAlignment="0" applyProtection="0"/>
    <xf numFmtId="0" fontId="42" fillId="4"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16" fillId="8"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16" fillId="9"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16" fillId="10" borderId="0" applyNumberFormat="0" applyBorder="0" applyAlignment="0" applyProtection="0"/>
    <xf numFmtId="0" fontId="42" fillId="10" borderId="0" applyNumberFormat="0" applyBorder="0" applyAlignment="0" applyProtection="0"/>
    <xf numFmtId="0" fontId="42" fillId="5" borderId="0" applyNumberFormat="0" applyBorder="0" applyAlignment="0" applyProtection="0"/>
    <xf numFmtId="0" fontId="16" fillId="5" borderId="0" applyNumberFormat="0" applyBorder="0" applyAlignment="0" applyProtection="0"/>
    <xf numFmtId="0" fontId="42" fillId="5" borderId="0" applyNumberFormat="0" applyBorder="0" applyAlignment="0" applyProtection="0"/>
    <xf numFmtId="0" fontId="42" fillId="8" borderId="0" applyNumberFormat="0" applyBorder="0" applyAlignment="0" applyProtection="0"/>
    <xf numFmtId="0" fontId="16" fillId="8" borderId="0" applyNumberFormat="0" applyBorder="0" applyAlignment="0" applyProtection="0"/>
    <xf numFmtId="0" fontId="42" fillId="8" borderId="0" applyNumberFormat="0" applyBorder="0" applyAlignment="0" applyProtection="0"/>
    <xf numFmtId="0" fontId="114" fillId="28" borderId="0" applyNumberFormat="0" applyBorder="0" applyAlignment="0" applyProtection="0"/>
    <xf numFmtId="0" fontId="42" fillId="11" borderId="0" applyNumberFormat="0" applyBorder="0" applyAlignment="0" applyProtection="0"/>
    <xf numFmtId="0" fontId="16" fillId="11" borderId="0" applyNumberFormat="0" applyBorder="0" applyAlignment="0" applyProtection="0"/>
    <xf numFmtId="0" fontId="42" fillId="11"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5" borderId="0" applyNumberFormat="0" applyBorder="0" applyAlignment="0" applyProtection="0"/>
    <xf numFmtId="0" fontId="42" fillId="8" borderId="0" applyNumberFormat="0" applyBorder="0" applyAlignment="0" applyProtection="0"/>
    <xf numFmtId="0" fontId="114" fillId="28" borderId="0" applyNumberFormat="0" applyBorder="0" applyAlignment="0" applyProtection="0"/>
    <xf numFmtId="0" fontId="114" fillId="28" borderId="0" applyNumberFormat="0" applyBorder="0" applyAlignment="0" applyProtection="0"/>
    <xf numFmtId="0" fontId="42" fillId="8" borderId="0" applyNumberFormat="0" applyBorder="0" applyAlignment="0" applyProtection="0"/>
    <xf numFmtId="0" fontId="42" fillId="11" borderId="0" applyNumberFormat="0" applyBorder="0" applyAlignment="0" applyProtection="0"/>
    <xf numFmtId="0" fontId="42" fillId="8" borderId="0" applyNumberFormat="0" applyBorder="0" applyAlignment="0" applyProtection="0"/>
    <xf numFmtId="0" fontId="63" fillId="12" borderId="0" applyNumberFormat="0" applyBorder="0" applyAlignment="0" applyProtection="0"/>
    <xf numFmtId="0" fontId="58" fillId="12" borderId="0" applyNumberFormat="0" applyBorder="0" applyAlignment="0" applyProtection="0"/>
    <xf numFmtId="0" fontId="63" fillId="9" borderId="0" applyNumberFormat="0" applyBorder="0" applyAlignment="0" applyProtection="0"/>
    <xf numFmtId="0" fontId="58" fillId="9" borderId="0" applyNumberFormat="0" applyBorder="0" applyAlignment="0" applyProtection="0"/>
    <xf numFmtId="0" fontId="63" fillId="10" borderId="0" applyNumberFormat="0" applyBorder="0" applyAlignment="0" applyProtection="0"/>
    <xf numFmtId="0" fontId="58" fillId="10" borderId="0" applyNumberFormat="0" applyBorder="0" applyAlignment="0" applyProtection="0"/>
    <xf numFmtId="0" fontId="63" fillId="13" borderId="0" applyNumberFormat="0" applyBorder="0" applyAlignment="0" applyProtection="0"/>
    <xf numFmtId="0" fontId="58" fillId="13" borderId="0" applyNumberFormat="0" applyBorder="0" applyAlignment="0" applyProtection="0"/>
    <xf numFmtId="0" fontId="63" fillId="14" borderId="0" applyNumberFormat="0" applyBorder="0" applyAlignment="0" applyProtection="0"/>
    <xf numFmtId="0" fontId="58" fillId="14" borderId="0" applyNumberFormat="0" applyBorder="0" applyAlignment="0" applyProtection="0"/>
    <xf numFmtId="0" fontId="63" fillId="15" borderId="0" applyNumberFormat="0" applyBorder="0" applyAlignment="0" applyProtection="0"/>
    <xf numFmtId="0" fontId="58" fillId="15" borderId="0" applyNumberFormat="0" applyBorder="0" applyAlignment="0" applyProtection="0"/>
    <xf numFmtId="0" fontId="63" fillId="12" borderId="0" applyNumberFormat="0" applyBorder="0" applyAlignment="0" applyProtection="0"/>
    <xf numFmtId="0" fontId="63" fillId="9" borderId="0" applyNumberFormat="0" applyBorder="0" applyAlignment="0" applyProtection="0"/>
    <xf numFmtId="0" fontId="63" fillId="10"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15" borderId="0" applyNumberFormat="0" applyBorder="0" applyAlignment="0" applyProtection="0"/>
    <xf numFmtId="0" fontId="63" fillId="16" borderId="0" applyNumberFormat="0" applyBorder="0" applyAlignment="0" applyProtection="0"/>
    <xf numFmtId="0" fontId="58" fillId="16" borderId="0" applyNumberFormat="0" applyBorder="0" applyAlignment="0" applyProtection="0"/>
    <xf numFmtId="0" fontId="63" fillId="17" borderId="0" applyNumberFormat="0" applyBorder="0" applyAlignment="0" applyProtection="0"/>
    <xf numFmtId="0" fontId="58" fillId="17" borderId="0" applyNumberFormat="0" applyBorder="0" applyAlignment="0" applyProtection="0"/>
    <xf numFmtId="0" fontId="63" fillId="18" borderId="0" applyNumberFormat="0" applyBorder="0" applyAlignment="0" applyProtection="0"/>
    <xf numFmtId="0" fontId="58" fillId="18" borderId="0" applyNumberFormat="0" applyBorder="0" applyAlignment="0" applyProtection="0"/>
    <xf numFmtId="0" fontId="63" fillId="13" borderId="0" applyNumberFormat="0" applyBorder="0" applyAlignment="0" applyProtection="0"/>
    <xf numFmtId="0" fontId="58" fillId="13" borderId="0" applyNumberFormat="0" applyBorder="0" applyAlignment="0" applyProtection="0"/>
    <xf numFmtId="0" fontId="63" fillId="14" borderId="0" applyNumberFormat="0" applyBorder="0" applyAlignment="0" applyProtection="0"/>
    <xf numFmtId="0" fontId="58" fillId="14" borderId="0" applyNumberFormat="0" applyBorder="0" applyAlignment="0" applyProtection="0"/>
    <xf numFmtId="0" fontId="63" fillId="19" borderId="0" applyNumberFormat="0" applyBorder="0" applyAlignment="0" applyProtection="0"/>
    <xf numFmtId="0" fontId="58" fillId="19" borderId="0" applyNumberFormat="0" applyBorder="0" applyAlignment="0" applyProtection="0"/>
    <xf numFmtId="0" fontId="64" fillId="3" borderId="0" applyNumberFormat="0" applyBorder="0" applyAlignment="0" applyProtection="0"/>
    <xf numFmtId="0" fontId="48" fillId="3" borderId="0" applyNumberFormat="0" applyBorder="0" applyAlignment="0" applyProtection="0"/>
    <xf numFmtId="0" fontId="23" fillId="20" borderId="1" applyNumberFormat="0" applyFont="0" applyAlignment="0" applyProtection="0"/>
    <xf numFmtId="0" fontId="65" fillId="21" borderId="2" applyNumberFormat="0" applyAlignment="0" applyProtection="0"/>
    <xf numFmtId="0" fontId="52" fillId="21" borderId="2" applyNumberFormat="0" applyAlignment="0" applyProtection="0"/>
    <xf numFmtId="0" fontId="66" fillId="22" borderId="3" applyNumberFormat="0" applyAlignment="0" applyProtection="0"/>
    <xf numFmtId="0" fontId="54" fillId="22" borderId="3" applyNumberFormat="0" applyAlignment="0" applyProtection="0"/>
    <xf numFmtId="164" fontId="23" fillId="0" borderId="0" applyFont="0" applyFill="0" applyBorder="0" applyAlignment="0" applyProtection="0"/>
    <xf numFmtId="164" fontId="23" fillId="0" borderId="0" applyFont="0" applyFill="0" applyBorder="0" applyAlignment="0" applyProtection="0"/>
    <xf numFmtId="170" fontId="23" fillId="0" borderId="0" applyFill="0" applyBorder="0" applyAlignment="0" applyProtection="0"/>
    <xf numFmtId="166" fontId="23" fillId="0" borderId="0" applyFont="0" applyFill="0" applyBorder="0" applyAlignment="0" applyProtection="0"/>
    <xf numFmtId="166" fontId="23" fillId="0" borderId="0" applyFont="0" applyFill="0" applyBorder="0" applyAlignment="0" applyProtection="0"/>
    <xf numFmtId="166" fontId="23" fillId="0" borderId="0" applyFont="0" applyFill="0" applyBorder="0" applyAlignment="0" applyProtection="0"/>
    <xf numFmtId="175" fontId="23" fillId="0" borderId="0" applyFill="0" applyBorder="0" applyAlignment="0" applyProtection="0"/>
    <xf numFmtId="166" fontId="30" fillId="0" borderId="0" applyFont="0" applyFill="0" applyBorder="0" applyAlignment="0" applyProtection="0"/>
    <xf numFmtId="166" fontId="23" fillId="0" borderId="0" applyFont="0" applyFill="0" applyBorder="0" applyAlignment="0" applyProtection="0"/>
    <xf numFmtId="166" fontId="23" fillId="0" borderId="0" applyFont="0" applyFill="0" applyBorder="0" applyAlignment="0" applyProtection="0"/>
    <xf numFmtId="44" fontId="36" fillId="0" borderId="0" applyFont="0" applyFill="0" applyBorder="0" applyAlignment="0" applyProtection="0"/>
    <xf numFmtId="171" fontId="23" fillId="0" borderId="0" applyFill="0" applyBorder="0" applyAlignment="0" applyProtection="0"/>
    <xf numFmtId="44" fontId="19" fillId="0" borderId="0" applyFont="0" applyFill="0" applyBorder="0" applyAlignment="0" applyProtection="0"/>
    <xf numFmtId="0" fontId="68" fillId="4" borderId="0" applyNumberFormat="0" applyBorder="0" applyAlignment="0" applyProtection="0"/>
    <xf numFmtId="169" fontId="31" fillId="0" borderId="0" applyFont="0" applyFill="0" applyBorder="0" applyAlignment="0" applyProtection="0"/>
    <xf numFmtId="172" fontId="23" fillId="0" borderId="0" applyFill="0" applyBorder="0" applyAlignment="0" applyProtection="0"/>
    <xf numFmtId="0" fontId="69" fillId="0" borderId="0" applyNumberFormat="0" applyFill="0" applyBorder="0" applyAlignment="0" applyProtection="0"/>
    <xf numFmtId="0" fontId="56" fillId="0" borderId="0" applyNumberFormat="0" applyFill="0" applyBorder="0" applyAlignment="0" applyProtection="0"/>
    <xf numFmtId="0" fontId="68" fillId="4" borderId="0" applyNumberFormat="0" applyBorder="0" applyAlignment="0" applyProtection="0"/>
    <xf numFmtId="0" fontId="47" fillId="4" borderId="0" applyNumberFormat="0" applyBorder="0" applyAlignment="0" applyProtection="0"/>
    <xf numFmtId="0" fontId="26" fillId="0" borderId="0" applyNumberFormat="0" applyFill="0" applyBorder="0" applyProtection="0">
      <alignment horizontal="left" vertical="top" wrapText="1"/>
    </xf>
    <xf numFmtId="0" fontId="70" fillId="0" borderId="4" applyNumberFormat="0" applyFill="0" applyAlignment="0" applyProtection="0"/>
    <xf numFmtId="0" fontId="44" fillId="0" borderId="4" applyNumberFormat="0" applyFill="0" applyAlignment="0" applyProtection="0"/>
    <xf numFmtId="0" fontId="71" fillId="0" borderId="5" applyNumberFormat="0" applyFill="0" applyAlignment="0" applyProtection="0"/>
    <xf numFmtId="0" fontId="45" fillId="0" borderId="5" applyNumberFormat="0" applyFill="0" applyAlignment="0" applyProtection="0"/>
    <xf numFmtId="0" fontId="72" fillId="0" borderId="6" applyNumberFormat="0" applyFill="0" applyAlignment="0" applyProtection="0"/>
    <xf numFmtId="0" fontId="46" fillId="0" borderId="6" applyNumberFormat="0" applyFill="0" applyAlignment="0" applyProtection="0"/>
    <xf numFmtId="0" fontId="72" fillId="0" borderId="0" applyNumberFormat="0" applyFill="0" applyBorder="0" applyAlignment="0" applyProtection="0"/>
    <xf numFmtId="0" fontId="46" fillId="0" borderId="0" applyNumberFormat="0" applyFill="0" applyBorder="0" applyAlignment="0" applyProtection="0"/>
    <xf numFmtId="49" fontId="28" fillId="0" borderId="0" applyBorder="0">
      <alignment horizontal="left" vertical="top" wrapText="1"/>
      <protection locked="0"/>
    </xf>
    <xf numFmtId="0" fontId="73" fillId="7" borderId="2" applyNumberFormat="0" applyAlignment="0" applyProtection="0"/>
    <xf numFmtId="0" fontId="50" fillId="7" borderId="2" applyNumberFormat="0" applyAlignment="0" applyProtection="0"/>
    <xf numFmtId="0" fontId="63" fillId="16" borderId="0" applyNumberFormat="0" applyBorder="0" applyAlignment="0" applyProtection="0"/>
    <xf numFmtId="0" fontId="63" fillId="17" borderId="0" applyNumberFormat="0" applyBorder="0" applyAlignment="0" applyProtection="0"/>
    <xf numFmtId="0" fontId="63" fillId="18"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19" borderId="0" applyNumberFormat="0" applyBorder="0" applyAlignment="0" applyProtection="0"/>
    <xf numFmtId="0" fontId="74" fillId="21" borderId="7" applyNumberFormat="0" applyAlignment="0" applyProtection="0"/>
    <xf numFmtId="0" fontId="65" fillId="21" borderId="2" applyNumberFormat="0" applyAlignment="0" applyProtection="0"/>
    <xf numFmtId="0" fontId="33" fillId="0" borderId="0">
      <alignment horizontal="right" vertical="top"/>
    </xf>
    <xf numFmtId="0" fontId="34" fillId="0" borderId="0">
      <alignment horizontal="justify" vertical="top" wrapText="1"/>
    </xf>
    <xf numFmtId="0" fontId="33" fillId="0" borderId="0">
      <alignment horizontal="left"/>
    </xf>
    <xf numFmtId="4" fontId="34" fillId="0" borderId="0">
      <alignment horizontal="right"/>
    </xf>
    <xf numFmtId="0" fontId="34" fillId="0" borderId="0">
      <alignment horizontal="right"/>
    </xf>
    <xf numFmtId="4" fontId="34" fillId="0" borderId="0">
      <alignment horizontal="right" wrapText="1"/>
    </xf>
    <xf numFmtId="0" fontId="34" fillId="0" borderId="0">
      <alignment horizontal="right"/>
    </xf>
    <xf numFmtId="4" fontId="34" fillId="0" borderId="0">
      <alignment horizontal="right"/>
    </xf>
    <xf numFmtId="0" fontId="27" fillId="0" borderId="0" applyBorder="0" applyProtection="0">
      <alignment horizontal="right" vertical="top" wrapText="1"/>
    </xf>
    <xf numFmtId="0" fontId="75" fillId="0" borderId="8" applyNumberFormat="0" applyFill="0" applyAlignment="0" applyProtection="0"/>
    <xf numFmtId="0" fontId="53" fillId="0" borderId="8" applyNumberFormat="0" applyFill="0" applyAlignment="0" applyProtection="0"/>
    <xf numFmtId="0" fontId="64" fillId="3" borderId="0" applyNumberFormat="0" applyBorder="0" applyAlignment="0" applyProtection="0"/>
    <xf numFmtId="0" fontId="27" fillId="0" borderId="0" applyBorder="0">
      <alignment horizontal="justify" vertical="top" wrapText="1"/>
      <protection locked="0"/>
    </xf>
    <xf numFmtId="167" fontId="28" fillId="0" borderId="0" applyNumberFormat="0" applyBorder="0">
      <alignment vertical="top" wrapText="1"/>
      <protection locked="0"/>
    </xf>
    <xf numFmtId="176" fontId="76" fillId="23" borderId="9">
      <alignment horizontal="left" vertical="center"/>
    </xf>
    <xf numFmtId="0" fontId="70" fillId="0" borderId="4" applyNumberFormat="0" applyFill="0" applyAlignment="0" applyProtection="0"/>
    <xf numFmtId="0" fontId="71" fillId="0" borderId="5" applyNumberFormat="0" applyFill="0" applyAlignment="0" applyProtection="0"/>
    <xf numFmtId="0" fontId="72" fillId="0" borderId="6" applyNumberFormat="0" applyFill="0" applyAlignment="0" applyProtection="0"/>
    <xf numFmtId="0" fontId="72" fillId="0" borderId="0" applyNumberFormat="0" applyFill="0" applyBorder="0" applyAlignment="0" applyProtection="0"/>
    <xf numFmtId="0" fontId="77" fillId="24" borderId="0" applyNumberFormat="0" applyBorder="0" applyAlignment="0" applyProtection="0"/>
    <xf numFmtId="0" fontId="49" fillId="24" borderId="0" applyNumberFormat="0" applyBorder="0" applyAlignment="0" applyProtection="0"/>
    <xf numFmtId="0" fontId="77" fillId="24" borderId="0" applyNumberFormat="0" applyBorder="0" applyAlignment="0" applyProtection="0"/>
    <xf numFmtId="0" fontId="32" fillId="25" borderId="0"/>
    <xf numFmtId="0" fontId="23" fillId="0" borderId="0"/>
    <xf numFmtId="0" fontId="113" fillId="0" borderId="0"/>
    <xf numFmtId="49" fontId="84" fillId="0" borderId="0" applyBorder="0" applyAlignment="0"/>
    <xf numFmtId="167" fontId="114" fillId="0" borderId="0"/>
    <xf numFmtId="167" fontId="114" fillId="0" borderId="0"/>
    <xf numFmtId="0" fontId="23" fillId="0" borderId="0"/>
    <xf numFmtId="167" fontId="114" fillId="0" borderId="0"/>
    <xf numFmtId="0" fontId="113" fillId="0" borderId="0"/>
    <xf numFmtId="0" fontId="23" fillId="0" borderId="0"/>
    <xf numFmtId="0" fontId="23" fillId="0" borderId="0"/>
    <xf numFmtId="167" fontId="23" fillId="0" borderId="0"/>
    <xf numFmtId="0" fontId="23" fillId="0" borderId="0"/>
    <xf numFmtId="0" fontId="23" fillId="0" borderId="0"/>
    <xf numFmtId="0" fontId="32" fillId="0" borderId="0"/>
    <xf numFmtId="0" fontId="32" fillId="0" borderId="0"/>
    <xf numFmtId="0" fontId="23" fillId="0" borderId="0"/>
    <xf numFmtId="0" fontId="42" fillId="0" borderId="0"/>
    <xf numFmtId="0" fontId="35" fillId="0" borderId="0"/>
    <xf numFmtId="0" fontId="23" fillId="0" borderId="0"/>
    <xf numFmtId="0" fontId="30" fillId="0" borderId="0"/>
    <xf numFmtId="0" fontId="42" fillId="0" borderId="0"/>
    <xf numFmtId="0" fontId="23" fillId="0" borderId="0"/>
    <xf numFmtId="0" fontId="32" fillId="0" borderId="0"/>
    <xf numFmtId="0" fontId="42" fillId="0" borderId="0"/>
    <xf numFmtId="0" fontId="37" fillId="0" borderId="0"/>
    <xf numFmtId="0" fontId="23" fillId="0" borderId="0"/>
    <xf numFmtId="0" fontId="23" fillId="0" borderId="0"/>
    <xf numFmtId="0" fontId="23" fillId="0" borderId="0"/>
    <xf numFmtId="0" fontId="84" fillId="0" borderId="0"/>
    <xf numFmtId="0" fontId="23" fillId="0" borderId="0"/>
    <xf numFmtId="0" fontId="23" fillId="0" borderId="0"/>
    <xf numFmtId="0" fontId="23" fillId="0" borderId="0"/>
    <xf numFmtId="0" fontId="20" fillId="0" borderId="0"/>
    <xf numFmtId="0" fontId="115" fillId="0" borderId="0"/>
    <xf numFmtId="0" fontId="114" fillId="0" borderId="0"/>
    <xf numFmtId="0" fontId="114" fillId="0" borderId="0"/>
    <xf numFmtId="0" fontId="23" fillId="20" borderId="1" applyNumberFormat="0" applyFont="0" applyAlignment="0" applyProtection="0"/>
    <xf numFmtId="0" fontId="23" fillId="20" borderId="1" applyNumberFormat="0" applyFont="0" applyAlignment="0" applyProtection="0"/>
    <xf numFmtId="0" fontId="23" fillId="20" borderId="1" applyNumberFormat="0" applyFont="0" applyAlignment="0" applyProtection="0"/>
    <xf numFmtId="0" fontId="23" fillId="20" borderId="1" applyNumberFormat="0" applyFont="0" applyAlignment="0" applyProtection="0"/>
    <xf numFmtId="0" fontId="23" fillId="0" borderId="0" applyProtection="0"/>
    <xf numFmtId="0" fontId="23" fillId="0" borderId="0"/>
    <xf numFmtId="0" fontId="23" fillId="0" borderId="0"/>
    <xf numFmtId="0" fontId="78" fillId="0" borderId="0"/>
    <xf numFmtId="177" fontId="41" fillId="0" borderId="0"/>
    <xf numFmtId="0" fontId="41" fillId="0" borderId="0"/>
    <xf numFmtId="177" fontId="41" fillId="0" borderId="0"/>
    <xf numFmtId="0" fontId="41" fillId="0" borderId="0"/>
    <xf numFmtId="0" fontId="23" fillId="0" borderId="0" applyProtection="0"/>
    <xf numFmtId="0" fontId="23" fillId="0" borderId="0"/>
    <xf numFmtId="0" fontId="23" fillId="0" borderId="0"/>
    <xf numFmtId="0" fontId="23" fillId="0" borderId="0"/>
    <xf numFmtId="0" fontId="23" fillId="0" borderId="0" applyProtection="0"/>
    <xf numFmtId="0" fontId="23" fillId="0" borderId="0" applyProtection="0"/>
    <xf numFmtId="0" fontId="23" fillId="0" borderId="0" applyProtection="0"/>
    <xf numFmtId="0" fontId="41" fillId="0" borderId="0"/>
    <xf numFmtId="0" fontId="41" fillId="0" borderId="0"/>
    <xf numFmtId="0" fontId="23" fillId="0" borderId="0" applyProtection="0"/>
    <xf numFmtId="0" fontId="67" fillId="0" borderId="0"/>
    <xf numFmtId="0" fontId="114" fillId="0" borderId="0"/>
    <xf numFmtId="0" fontId="114" fillId="0" borderId="0"/>
    <xf numFmtId="0" fontId="42" fillId="0" borderId="0"/>
    <xf numFmtId="0" fontId="23" fillId="0" borderId="0"/>
    <xf numFmtId="0" fontId="23" fillId="0" borderId="0"/>
    <xf numFmtId="0" fontId="23" fillId="0" borderId="0"/>
    <xf numFmtId="0" fontId="23" fillId="0" borderId="0"/>
    <xf numFmtId="0" fontId="116" fillId="0" borderId="0"/>
    <xf numFmtId="0" fontId="23" fillId="0" borderId="0"/>
    <xf numFmtId="0" fontId="23" fillId="0" borderId="0"/>
    <xf numFmtId="0" fontId="74" fillId="21" borderId="7" applyNumberFormat="0" applyAlignment="0" applyProtection="0"/>
    <xf numFmtId="0" fontId="51" fillId="21" borderId="7" applyNumberFormat="0" applyAlignment="0" applyProtection="0"/>
    <xf numFmtId="9" fontId="67" fillId="0" borderId="0" applyFont="0" applyFill="0" applyBorder="0" applyAlignment="0" applyProtection="0"/>
    <xf numFmtId="9" fontId="42" fillId="0" borderId="0" applyFont="0" applyFill="0" applyBorder="0" applyAlignment="0" applyProtection="0"/>
    <xf numFmtId="9" fontId="67"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75" fillId="0" borderId="8" applyNumberFormat="0" applyFill="0" applyAlignment="0" applyProtection="0"/>
    <xf numFmtId="0" fontId="66" fillId="22" borderId="3" applyNumberFormat="0" applyAlignment="0" applyProtection="0"/>
    <xf numFmtId="1" fontId="27" fillId="0" borderId="0" applyFill="0" applyBorder="0" applyProtection="0">
      <alignment horizontal="center" vertical="top" wrapText="1"/>
    </xf>
    <xf numFmtId="0" fontId="79" fillId="0" borderId="0"/>
    <xf numFmtId="0" fontId="62" fillId="0" borderId="0"/>
    <xf numFmtId="0" fontId="79" fillId="0" borderId="0"/>
    <xf numFmtId="0" fontId="62" fillId="0" borderId="0"/>
    <xf numFmtId="0" fontId="69" fillId="0" borderId="0" applyNumberFormat="0" applyFill="0" applyBorder="0" applyAlignment="0" applyProtection="0"/>
    <xf numFmtId="0" fontId="80" fillId="0" borderId="0" applyNumberFormat="0" applyFill="0" applyBorder="0" applyAlignment="0" applyProtection="0"/>
    <xf numFmtId="0" fontId="81" fillId="0" borderId="0" applyNumberFormat="0" applyFill="0" applyBorder="0" applyAlignment="0" applyProtection="0"/>
    <xf numFmtId="0" fontId="43" fillId="0" borderId="0" applyNumberFormat="0" applyFill="0" applyBorder="0" applyAlignment="0" applyProtection="0"/>
    <xf numFmtId="0" fontId="82" fillId="0" borderId="10" applyNumberFormat="0" applyFill="0" applyAlignment="0" applyProtection="0"/>
    <xf numFmtId="0" fontId="57" fillId="0" borderId="10" applyNumberFormat="0" applyFill="0" applyAlignment="0" applyProtection="0"/>
    <xf numFmtId="0" fontId="82" fillId="0" borderId="10" applyNumberFormat="0" applyFill="0" applyAlignment="0" applyProtection="0"/>
    <xf numFmtId="49" fontId="26" fillId="0" borderId="11">
      <alignment horizontal="right" vertical="top" wrapText="1"/>
      <protection locked="0"/>
    </xf>
    <xf numFmtId="178" fontId="40" fillId="26" borderId="12">
      <alignment vertical="center"/>
    </xf>
    <xf numFmtId="0" fontId="73" fillId="7" borderId="2" applyNumberFormat="0" applyAlignment="0" applyProtection="0"/>
    <xf numFmtId="165" fontId="23" fillId="0" borderId="0" applyFont="0" applyFill="0" applyBorder="0" applyAlignment="0" applyProtection="0"/>
    <xf numFmtId="165" fontId="23" fillId="0" borderId="0" applyFont="0" applyFill="0" applyBorder="0" applyAlignment="0" applyProtection="0"/>
    <xf numFmtId="0" fontId="80" fillId="0" borderId="0" applyNumberFormat="0" applyFill="0" applyBorder="0" applyAlignment="0" applyProtection="0"/>
    <xf numFmtId="0" fontId="55" fillId="0" borderId="0" applyNumberFormat="0" applyFill="0" applyBorder="0" applyAlignment="0" applyProtection="0"/>
    <xf numFmtId="0" fontId="20" fillId="0" borderId="0">
      <protection locked="0"/>
    </xf>
    <xf numFmtId="166" fontId="23" fillId="0" borderId="0" applyFont="0" applyFill="0" applyBorder="0" applyAlignment="0" applyProtection="0"/>
    <xf numFmtId="43" fontId="67" fillId="0" borderId="0" applyFont="0" applyFill="0" applyBorder="0" applyAlignment="0" applyProtection="0"/>
    <xf numFmtId="166" fontId="23" fillId="0" borderId="0" applyFont="0" applyFill="0" applyBorder="0" applyAlignment="0" applyProtection="0"/>
    <xf numFmtId="166" fontId="23" fillId="0" borderId="0" applyFont="0" applyFill="0" applyBorder="0" applyAlignment="0" applyProtection="0"/>
    <xf numFmtId="43" fontId="67"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43" fontId="67" fillId="0" borderId="0" applyFont="0" applyFill="0" applyBorder="0" applyAlignment="0" applyProtection="0"/>
    <xf numFmtId="166" fontId="23" fillId="0" borderId="0" applyFont="0" applyFill="0" applyBorder="0" applyAlignment="0" applyProtection="0"/>
    <xf numFmtId="166" fontId="23" fillId="0" borderId="0" applyFont="0" applyFill="0" applyBorder="0" applyAlignment="0" applyProtection="0"/>
    <xf numFmtId="166" fontId="23" fillId="0" borderId="0" applyFont="0" applyFill="0" applyBorder="0" applyAlignment="0" applyProtection="0"/>
    <xf numFmtId="43" fontId="67" fillId="0" borderId="0" applyFont="0" applyFill="0" applyBorder="0" applyAlignment="0" applyProtection="0"/>
    <xf numFmtId="0" fontId="118" fillId="0" borderId="0"/>
    <xf numFmtId="0" fontId="32" fillId="0" borderId="0"/>
    <xf numFmtId="164" fontId="118" fillId="0" borderId="0" applyFont="0" applyFill="0" applyBorder="0" applyAlignment="0" applyProtection="0"/>
    <xf numFmtId="164" fontId="19" fillId="0" borderId="0" applyFont="0" applyFill="0" applyBorder="0" applyAlignment="0" applyProtection="0"/>
    <xf numFmtId="0" fontId="15" fillId="0" borderId="0"/>
    <xf numFmtId="0" fontId="23" fillId="0" borderId="0"/>
    <xf numFmtId="0" fontId="23" fillId="0" borderId="0"/>
    <xf numFmtId="0" fontId="14" fillId="0" borderId="0"/>
    <xf numFmtId="0" fontId="32" fillId="0" borderId="0"/>
    <xf numFmtId="0" fontId="30" fillId="0" borderId="0"/>
    <xf numFmtId="0" fontId="23" fillId="0" borderId="0"/>
    <xf numFmtId="0" fontId="23" fillId="0" borderId="0"/>
    <xf numFmtId="0" fontId="30" fillId="0" borderId="0"/>
    <xf numFmtId="0" fontId="125" fillId="0" borderId="0"/>
    <xf numFmtId="0" fontId="126" fillId="0" borderId="0" applyNumberFormat="0" applyFill="0" applyBorder="0" applyProtection="0">
      <alignment vertical="top"/>
    </xf>
    <xf numFmtId="0" fontId="13" fillId="0" borderId="0"/>
    <xf numFmtId="0" fontId="125" fillId="0" borderId="0"/>
    <xf numFmtId="0" fontId="42" fillId="0" borderId="0"/>
    <xf numFmtId="0" fontId="23" fillId="0" borderId="0"/>
    <xf numFmtId="0" fontId="125" fillId="0" borderId="0"/>
    <xf numFmtId="167" fontId="13" fillId="0" borderId="0"/>
    <xf numFmtId="0" fontId="23" fillId="0" borderId="0"/>
    <xf numFmtId="0" fontId="113" fillId="0" borderId="0"/>
    <xf numFmtId="0" fontId="23" fillId="0" borderId="0"/>
    <xf numFmtId="167" fontId="12" fillId="0" borderId="0"/>
    <xf numFmtId="0" fontId="133" fillId="0" borderId="0"/>
    <xf numFmtId="0" fontId="19" fillId="0" borderId="0">
      <alignment horizontal="justify" wrapText="1"/>
    </xf>
    <xf numFmtId="175" fontId="19" fillId="0" borderId="0" applyFill="0" applyBorder="0" applyProtection="0">
      <alignment horizontal="justify" wrapText="1"/>
    </xf>
    <xf numFmtId="175" fontId="19" fillId="0" borderId="0" applyFill="0" applyBorder="0" applyProtection="0">
      <alignment horizontal="justify" wrapText="1"/>
    </xf>
    <xf numFmtId="0" fontId="23" fillId="0" borderId="0"/>
    <xf numFmtId="0" fontId="23" fillId="0" borderId="0"/>
    <xf numFmtId="0" fontId="11" fillId="0" borderId="0"/>
    <xf numFmtId="167" fontId="11" fillId="0" borderId="0"/>
    <xf numFmtId="167" fontId="10" fillId="0" borderId="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30"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4" fontId="36" fillId="0" borderId="0" applyFont="0" applyFill="0" applyBorder="0" applyAlignment="0" applyProtection="0"/>
    <xf numFmtId="44" fontId="19" fillId="0" borderId="0" applyFont="0" applyFill="0" applyBorder="0" applyAlignment="0" applyProtection="0"/>
    <xf numFmtId="167" fontId="10" fillId="0" borderId="0"/>
    <xf numFmtId="167" fontId="10" fillId="0" borderId="0"/>
    <xf numFmtId="0" fontId="10" fillId="0" borderId="0"/>
    <xf numFmtId="0" fontId="10" fillId="0" borderId="0"/>
    <xf numFmtId="0" fontId="10" fillId="0" borderId="0"/>
    <xf numFmtId="0" fontId="10" fillId="0" borderId="0"/>
    <xf numFmtId="43" fontId="23" fillId="0" borderId="0" applyFont="0" applyFill="0" applyBorder="0" applyAlignment="0" applyProtection="0"/>
    <xf numFmtId="43" fontId="67"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67"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10" fillId="0" borderId="0"/>
    <xf numFmtId="0" fontId="10" fillId="0" borderId="0"/>
    <xf numFmtId="0" fontId="10" fillId="0" borderId="0"/>
    <xf numFmtId="167" fontId="10" fillId="0" borderId="0"/>
    <xf numFmtId="0" fontId="42" fillId="0" borderId="0"/>
    <xf numFmtId="43" fontId="23" fillId="0" borderId="0" applyFont="0" applyFill="0" applyBorder="0" applyAlignment="0" applyProtection="0"/>
    <xf numFmtId="0" fontId="69" fillId="0" borderId="0"/>
    <xf numFmtId="0" fontId="23" fillId="0" borderId="0"/>
    <xf numFmtId="0" fontId="125" fillId="0" borderId="0"/>
    <xf numFmtId="164" fontId="133" fillId="0" borderId="0" applyFont="0" applyFill="0" applyBorder="0" applyAlignment="0" applyProtection="0"/>
    <xf numFmtId="0" fontId="151" fillId="0" borderId="0">
      <protection locked="0"/>
    </xf>
    <xf numFmtId="0" fontId="32" fillId="0" borderId="0"/>
    <xf numFmtId="0" fontId="152" fillId="0" borderId="0"/>
    <xf numFmtId="167" fontId="9" fillId="0" borderId="0"/>
    <xf numFmtId="44" fontId="42" fillId="0" borderId="0" applyFont="0" applyFill="0" applyBorder="0" applyAlignment="0" applyProtection="0"/>
    <xf numFmtId="0" fontId="32" fillId="0" borderId="0"/>
    <xf numFmtId="0" fontId="20" fillId="0" borderId="0"/>
    <xf numFmtId="0" fontId="23" fillId="0" borderId="0"/>
    <xf numFmtId="0" fontId="23" fillId="0" borderId="0"/>
    <xf numFmtId="188" fontId="8" fillId="0" borderId="0"/>
    <xf numFmtId="167" fontId="7" fillId="0" borderId="0"/>
    <xf numFmtId="0" fontId="23" fillId="0" borderId="0"/>
    <xf numFmtId="0" fontId="172" fillId="0" borderId="0">
      <alignment horizontal="justify" wrapText="1"/>
    </xf>
    <xf numFmtId="0" fontId="184" fillId="0" borderId="0" applyBorder="0" applyProtection="0">
      <alignment horizontal="justify" wrapText="1"/>
    </xf>
    <xf numFmtId="167" fontId="6" fillId="0" borderId="0"/>
    <xf numFmtId="167" fontId="5" fillId="0" borderId="0"/>
    <xf numFmtId="0" fontId="30" fillId="0" borderId="0"/>
    <xf numFmtId="188" fontId="5" fillId="0" borderId="0"/>
    <xf numFmtId="167" fontId="4" fillId="0" borderId="0"/>
    <xf numFmtId="188" fontId="4" fillId="0" borderId="0"/>
    <xf numFmtId="167" fontId="3" fillId="0" borderId="0"/>
    <xf numFmtId="0" fontId="192" fillId="0" borderId="0" applyNumberFormat="0" applyFill="0" applyBorder="0" applyAlignment="0" applyProtection="0"/>
    <xf numFmtId="0" fontId="23" fillId="0" borderId="0"/>
    <xf numFmtId="0" fontId="23" fillId="0" borderId="0"/>
    <xf numFmtId="0" fontId="125" fillId="0" borderId="0"/>
    <xf numFmtId="0" fontId="200" fillId="0" borderId="0"/>
    <xf numFmtId="167" fontId="2" fillId="0" borderId="0"/>
    <xf numFmtId="167" fontId="1" fillId="0" borderId="0"/>
  </cellStyleXfs>
  <cellXfs count="1512">
    <xf numFmtId="0" fontId="0" fillId="0" borderId="0" xfId="0">
      <alignment horizontal="justify" vertical="justify" wrapText="1"/>
    </xf>
    <xf numFmtId="0" fontId="25" fillId="0" borderId="0" xfId="0" applyFont="1" applyAlignment="1">
      <alignment horizontal="justify" vertical="top" wrapText="1"/>
    </xf>
    <xf numFmtId="0" fontId="19" fillId="0" borderId="0" xfId="0" applyFont="1" applyAlignment="1">
      <alignment horizontal="justify" vertical="top" wrapText="1"/>
    </xf>
    <xf numFmtId="0" fontId="22" fillId="0" borderId="0" xfId="0" applyFont="1" applyAlignment="1">
      <alignment horizontal="justify" vertical="top" wrapText="1"/>
    </xf>
    <xf numFmtId="4" fontId="23" fillId="0" borderId="13" xfId="0" applyNumberFormat="1" applyFont="1" applyBorder="1" applyAlignment="1">
      <alignment horizontal="right"/>
    </xf>
    <xf numFmtId="0" fontId="0" fillId="0" borderId="0" xfId="0" applyAlignment="1">
      <alignment horizontal="justify" vertical="top" wrapText="1"/>
    </xf>
    <xf numFmtId="0" fontId="92" fillId="0" borderId="0" xfId="0" applyFont="1" applyAlignment="1">
      <alignment horizontal="justify" vertical="top" wrapText="1"/>
    </xf>
    <xf numFmtId="0" fontId="18" fillId="0" borderId="0" xfId="0" applyFont="1" applyAlignment="1">
      <alignment horizontal="justify" vertical="top" wrapText="1"/>
    </xf>
    <xf numFmtId="0" fontId="21" fillId="0" borderId="0" xfId="0" applyFont="1" applyAlignment="1">
      <alignment horizontal="justify" vertical="top" wrapText="1"/>
    </xf>
    <xf numFmtId="0" fontId="30" fillId="0" borderId="0" xfId="0" applyFont="1" applyAlignment="1">
      <alignment horizontal="justify" vertical="top"/>
    </xf>
    <xf numFmtId="4" fontId="30" fillId="0" borderId="0" xfId="0" applyNumberFormat="1" applyFont="1" applyAlignment="1">
      <alignment horizontal="justify" vertical="top" wrapText="1"/>
    </xf>
    <xf numFmtId="0" fontId="30" fillId="0" borderId="0" xfId="0" applyFont="1" applyAlignment="1">
      <alignment horizontal="justify" vertical="top" wrapText="1"/>
    </xf>
    <xf numFmtId="0" fontId="23" fillId="0" borderId="0" xfId="159" applyAlignment="1">
      <alignment horizontal="justify" vertical="top"/>
    </xf>
    <xf numFmtId="4" fontId="23" fillId="0" borderId="0" xfId="159" applyNumberFormat="1" applyAlignment="1" applyProtection="1">
      <alignment horizontal="right" vertical="top" shrinkToFit="1"/>
      <protection locked="0"/>
    </xf>
    <xf numFmtId="0" fontId="23" fillId="0" borderId="0" xfId="159" applyAlignment="1">
      <alignment horizontal="justify" vertical="top" wrapText="1"/>
    </xf>
    <xf numFmtId="49" fontId="40" fillId="0" borderId="14" xfId="0" applyNumberFormat="1" applyFont="1" applyBorder="1" applyAlignment="1">
      <alignment horizontal="right" vertical="top"/>
    </xf>
    <xf numFmtId="49" fontId="23" fillId="0" borderId="0" xfId="159" applyNumberFormat="1" applyAlignment="1">
      <alignment horizontal="right" vertical="top"/>
    </xf>
    <xf numFmtId="49" fontId="23" fillId="0" borderId="0" xfId="159" applyNumberFormat="1" applyAlignment="1">
      <alignment horizontal="right" vertical="top" wrapText="1"/>
    </xf>
    <xf numFmtId="49" fontId="23" fillId="0" borderId="0" xfId="162" applyNumberFormat="1" applyAlignment="1">
      <alignment horizontal="right" vertical="top" wrapText="1"/>
    </xf>
    <xf numFmtId="0" fontId="23" fillId="0" borderId="0" xfId="162" applyAlignment="1">
      <alignment horizontal="justify" vertical="top" wrapText="1"/>
    </xf>
    <xf numFmtId="4" fontId="23" fillId="0" borderId="0" xfId="162" applyNumberFormat="1" applyAlignment="1">
      <alignment horizontal="justify" vertical="top" wrapText="1"/>
    </xf>
    <xf numFmtId="174" fontId="30" fillId="0" borderId="0" xfId="0" applyNumberFormat="1" applyFont="1" applyAlignment="1">
      <alignment horizontal="center" vertical="top" wrapText="1"/>
    </xf>
    <xf numFmtId="0" fontId="30" fillId="0" borderId="0" xfId="159" applyFont="1" applyAlignment="1">
      <alignment horizontal="justify" vertical="top" wrapText="1"/>
    </xf>
    <xf numFmtId="4" fontId="30" fillId="0" borderId="0" xfId="0" applyNumberFormat="1" applyFont="1" applyAlignment="1">
      <alignment horizontal="right" shrinkToFit="1"/>
    </xf>
    <xf numFmtId="174" fontId="23" fillId="0" borderId="0" xfId="0" applyNumberFormat="1" applyFont="1" applyAlignment="1">
      <alignment horizontal="center" vertical="top" wrapText="1"/>
    </xf>
    <xf numFmtId="4" fontId="23" fillId="0" borderId="0" xfId="94" applyNumberFormat="1" applyAlignment="1">
      <alignment horizontal="right" shrinkToFit="1"/>
    </xf>
    <xf numFmtId="4" fontId="23" fillId="0" borderId="0" xfId="159" applyNumberFormat="1" applyAlignment="1">
      <alignment horizontal="right" shrinkToFit="1"/>
    </xf>
    <xf numFmtId="49" fontId="23" fillId="0" borderId="14" xfId="0" applyNumberFormat="1" applyFont="1" applyBorder="1" applyAlignment="1">
      <alignment horizontal="right" vertical="top"/>
    </xf>
    <xf numFmtId="0" fontId="23" fillId="0" borderId="0" xfId="162" applyAlignment="1">
      <alignment horizontal="right" vertical="top" wrapText="1"/>
    </xf>
    <xf numFmtId="0" fontId="85" fillId="0" borderId="0" xfId="156" applyNumberFormat="1" applyFont="1" applyAlignment="1">
      <alignment horizontal="justify" vertical="top" wrapText="1"/>
    </xf>
    <xf numFmtId="0" fontId="21" fillId="0" borderId="0" xfId="156" applyNumberFormat="1" applyFont="1" applyAlignment="1">
      <alignment horizontal="justify" vertical="top" wrapText="1"/>
    </xf>
    <xf numFmtId="0" fontId="22" fillId="0" borderId="0" xfId="156" applyNumberFormat="1" applyFont="1" applyAlignment="1">
      <alignment horizontal="justify" vertical="top" wrapText="1"/>
    </xf>
    <xf numFmtId="0" fontId="86" fillId="0" borderId="0" xfId="156" applyNumberFormat="1" applyFont="1" applyAlignment="1">
      <alignment horizontal="justify" vertical="top" wrapText="1"/>
    </xf>
    <xf numFmtId="0" fontId="87" fillId="0" borderId="0" xfId="156" applyNumberFormat="1" applyFont="1" applyAlignment="1">
      <alignment horizontal="justify" vertical="top" wrapText="1"/>
    </xf>
    <xf numFmtId="0" fontId="86" fillId="0" borderId="0" xfId="182" applyFont="1" applyAlignment="1">
      <alignment horizontal="justify" vertical="top" wrapText="1"/>
    </xf>
    <xf numFmtId="2" fontId="86" fillId="0" borderId="0" xfId="156" applyNumberFormat="1" applyFont="1" applyAlignment="1" applyProtection="1">
      <alignment horizontal="justify" vertical="top" wrapText="1" shrinkToFit="1"/>
      <protection locked="0"/>
    </xf>
    <xf numFmtId="2" fontId="87" fillId="0" borderId="0" xfId="156" applyNumberFormat="1" applyFont="1" applyAlignment="1" applyProtection="1">
      <alignment horizontal="justify" vertical="top" wrapText="1" shrinkToFit="1"/>
      <protection locked="0"/>
    </xf>
    <xf numFmtId="49" fontId="22" fillId="0" borderId="0" xfId="156" applyFont="1" applyAlignment="1">
      <alignment horizontal="justify" vertical="top" wrapText="1"/>
    </xf>
    <xf numFmtId="49" fontId="86" fillId="0" borderId="0" xfId="156" applyFont="1" applyAlignment="1">
      <alignment horizontal="justify" vertical="top" wrapText="1"/>
    </xf>
    <xf numFmtId="49" fontId="87" fillId="0" borderId="0" xfId="156" applyFont="1" applyAlignment="1">
      <alignment horizontal="justify" vertical="top" wrapText="1"/>
    </xf>
    <xf numFmtId="0" fontId="87" fillId="0" borderId="0" xfId="182" applyFont="1" applyAlignment="1">
      <alignment horizontal="justify" vertical="top" wrapText="1"/>
    </xf>
    <xf numFmtId="0" fontId="88" fillId="0" borderId="0" xfId="0" applyFont="1" applyAlignment="1">
      <alignment horizontal="justify" vertical="top" wrapText="1"/>
    </xf>
    <xf numFmtId="0" fontId="0" fillId="0" borderId="0" xfId="0" applyAlignment="1">
      <alignment horizontal="justify" vertical="top" wrapText="1"/>
    </xf>
    <xf numFmtId="0" fontId="30" fillId="0" borderId="0" xfId="154" applyFont="1" applyAlignment="1">
      <alignment horizontal="justify" vertical="top" wrapText="1"/>
    </xf>
    <xf numFmtId="0" fontId="40" fillId="0" borderId="0" xfId="154" applyFont="1" applyAlignment="1">
      <alignment horizontal="justify" vertical="top" wrapText="1"/>
    </xf>
    <xf numFmtId="0" fontId="23" fillId="0" borderId="0" xfId="154" applyAlignment="1">
      <alignment horizontal="justify" vertical="top" wrapText="1"/>
    </xf>
    <xf numFmtId="0" fontId="40" fillId="27" borderId="0" xfId="154" applyFont="1" applyFill="1" applyAlignment="1">
      <alignment horizontal="justify" vertical="top" wrapText="1"/>
    </xf>
    <xf numFmtId="0" fontId="24" fillId="0" borderId="0" xfId="154" applyFont="1" applyAlignment="1">
      <alignment horizontal="justify" vertical="top" wrapText="1"/>
    </xf>
    <xf numFmtId="0" fontId="90" fillId="0" borderId="0" xfId="154" applyFont="1" applyAlignment="1">
      <alignment horizontal="justify" vertical="top" wrapText="1"/>
    </xf>
    <xf numFmtId="0" fontId="91" fillId="0" borderId="0" xfId="154" applyFont="1" applyAlignment="1">
      <alignment horizontal="justify" vertical="top" wrapText="1"/>
    </xf>
    <xf numFmtId="16" fontId="23" fillId="0" borderId="0" xfId="154" applyNumberFormat="1" applyAlignment="1">
      <alignment horizontal="justify" vertical="top" wrapText="1"/>
    </xf>
    <xf numFmtId="0" fontId="60" fillId="27" borderId="15" xfId="0" applyFont="1" applyFill="1" applyBorder="1" applyAlignment="1">
      <alignment horizontal="left"/>
    </xf>
    <xf numFmtId="4" fontId="60" fillId="27" borderId="16" xfId="0" applyNumberFormat="1" applyFont="1" applyFill="1" applyBorder="1">
      <alignment horizontal="justify" vertical="justify" wrapText="1"/>
    </xf>
    <xf numFmtId="4" fontId="60" fillId="27" borderId="17" xfId="0" applyNumberFormat="1" applyFont="1" applyFill="1" applyBorder="1">
      <alignment horizontal="justify" vertical="justify" wrapText="1"/>
    </xf>
    <xf numFmtId="0" fontId="94" fillId="0" borderId="0" xfId="154" applyFont="1" applyAlignment="1">
      <alignment horizontal="justify" vertical="top" wrapText="1"/>
    </xf>
    <xf numFmtId="0" fontId="95" fillId="0" borderId="0" xfId="0" applyFont="1" applyAlignment="1">
      <alignment horizontal="justify" vertical="top" wrapText="1"/>
    </xf>
    <xf numFmtId="0" fontId="96" fillId="0" borderId="0" xfId="0" applyFont="1" applyAlignment="1">
      <alignment horizontal="justify" vertical="top" wrapText="1"/>
    </xf>
    <xf numFmtId="0" fontId="94" fillId="0" borderId="0" xfId="154" applyFont="1" applyAlignment="1">
      <alignment horizontal="right" vertical="top" wrapText="1"/>
    </xf>
    <xf numFmtId="0" fontId="23" fillId="0" borderId="0" xfId="154" applyAlignment="1">
      <alignment horizontal="right" vertical="top" wrapText="1"/>
    </xf>
    <xf numFmtId="0" fontId="23" fillId="0" borderId="0" xfId="0" applyFont="1" applyAlignment="1">
      <alignment horizontal="right" vertical="top" wrapText="1"/>
    </xf>
    <xf numFmtId="0" fontId="23" fillId="0" borderId="0" xfId="0" applyFont="1" applyAlignment="1">
      <alignment horizontal="justify" vertical="top" wrapText="1"/>
    </xf>
    <xf numFmtId="4" fontId="23" fillId="0" borderId="0" xfId="0" applyNumberFormat="1" applyFont="1" applyAlignment="1">
      <alignment horizontal="justify" vertical="top" wrapText="1"/>
    </xf>
    <xf numFmtId="0" fontId="17" fillId="0" borderId="0" xfId="0" applyFont="1" applyAlignment="1">
      <alignment horizontal="justify" vertical="top" wrapText="1"/>
    </xf>
    <xf numFmtId="0" fontId="97" fillId="0" borderId="0" xfId="0" applyFont="1" applyAlignment="1">
      <alignment horizontal="justify" vertical="top" wrapText="1"/>
    </xf>
    <xf numFmtId="49" fontId="40" fillId="0" borderId="0" xfId="159" applyNumberFormat="1" applyFont="1" applyAlignment="1">
      <alignment horizontal="right" vertical="top"/>
    </xf>
    <xf numFmtId="0" fontId="40" fillId="0" borderId="0" xfId="159" applyFont="1" applyAlignment="1">
      <alignment horizontal="justify" vertical="top"/>
    </xf>
    <xf numFmtId="0" fontId="23" fillId="0" borderId="0" xfId="162"/>
    <xf numFmtId="0" fontId="23" fillId="0" borderId="0" xfId="0" applyFont="1" applyAlignment="1">
      <alignment horizontal="justify" vertical="top"/>
    </xf>
    <xf numFmtId="0" fontId="40" fillId="0" borderId="13" xfId="0" applyFont="1" applyBorder="1" applyAlignment="1">
      <alignment horizontal="justify" vertical="top" wrapText="1"/>
    </xf>
    <xf numFmtId="0" fontId="23" fillId="0" borderId="0" xfId="0" applyFont="1">
      <alignment horizontal="justify" vertical="justify" wrapText="1"/>
    </xf>
    <xf numFmtId="49" fontId="40" fillId="0" borderId="0" xfId="0" applyNumberFormat="1" applyFont="1" applyAlignment="1">
      <alignment horizontal="right" vertical="top" wrapText="1"/>
    </xf>
    <xf numFmtId="168" fontId="23" fillId="0" borderId="0" xfId="0" applyNumberFormat="1" applyFont="1" applyAlignment="1">
      <alignment horizontal="right" vertical="top" wrapText="1"/>
    </xf>
    <xf numFmtId="0" fontId="40" fillId="0" borderId="0" xfId="0" applyFont="1" applyAlignment="1">
      <alignment horizontal="right" vertical="top" wrapText="1"/>
    </xf>
    <xf numFmtId="0" fontId="40" fillId="0" borderId="0" xfId="0" applyFont="1" applyAlignment="1">
      <alignment horizontal="right" vertical="top"/>
    </xf>
    <xf numFmtId="4" fontId="23" fillId="0" borderId="0" xfId="0" applyNumberFormat="1" applyFont="1">
      <alignment horizontal="justify" vertical="justify" wrapText="1"/>
    </xf>
    <xf numFmtId="4" fontId="40" fillId="0" borderId="0" xfId="0" applyNumberFormat="1" applyFont="1" applyAlignment="1">
      <alignment horizontal="right"/>
    </xf>
    <xf numFmtId="0" fontId="23" fillId="0" borderId="0" xfId="0" applyFont="1" applyAlignment="1">
      <alignment horizontal="right" vertical="justify" wrapText="1"/>
    </xf>
    <xf numFmtId="4" fontId="23" fillId="0" borderId="0" xfId="0" applyNumberFormat="1" applyFont="1" applyAlignment="1">
      <alignment horizontal="right" vertical="justify" wrapText="1"/>
    </xf>
    <xf numFmtId="4" fontId="23" fillId="0" borderId="0" xfId="0" applyNumberFormat="1" applyFont="1" applyAlignment="1">
      <alignment horizontal="center" vertical="top"/>
    </xf>
    <xf numFmtId="0" fontId="23" fillId="0" borderId="0" xfId="0" applyFont="1" applyAlignment="1">
      <alignment horizontal="center"/>
    </xf>
    <xf numFmtId="0" fontId="23" fillId="0" borderId="0" xfId="0" applyFont="1" applyAlignment="1">
      <alignment horizontal="center" vertical="top"/>
    </xf>
    <xf numFmtId="0" fontId="23" fillId="0" borderId="14" xfId="0" applyFont="1" applyBorder="1" applyAlignment="1">
      <alignment horizontal="right"/>
    </xf>
    <xf numFmtId="0" fontId="40" fillId="0" borderId="13" xfId="0" applyFont="1" applyBorder="1" applyAlignment="1">
      <alignment horizontal="left" vertical="top" wrapText="1"/>
    </xf>
    <xf numFmtId="0" fontId="23" fillId="0" borderId="0" xfId="0" applyFont="1" applyAlignment="1">
      <alignment horizontal="right"/>
    </xf>
    <xf numFmtId="0" fontId="39" fillId="0" borderId="0" xfId="0" applyFont="1" applyAlignment="1">
      <alignment horizontal="center" vertical="top" wrapText="1"/>
    </xf>
    <xf numFmtId="4" fontId="23" fillId="0" borderId="0" xfId="0" applyNumberFormat="1" applyFont="1" applyAlignment="1">
      <alignment horizontal="right" vertical="top" wrapText="1"/>
    </xf>
    <xf numFmtId="4" fontId="40" fillId="0" borderId="18" xfId="0" applyNumberFormat="1" applyFont="1" applyBorder="1" applyAlignment="1">
      <alignment horizontal="right" vertical="top" wrapText="1"/>
    </xf>
    <xf numFmtId="4" fontId="23" fillId="0" borderId="0" xfId="159" applyNumberFormat="1" applyAlignment="1">
      <alignment horizontal="right"/>
    </xf>
    <xf numFmtId="4" fontId="23" fillId="0" borderId="0" xfId="0" applyNumberFormat="1" applyFont="1" applyAlignment="1">
      <alignment horizontal="right" vertical="top"/>
    </xf>
    <xf numFmtId="4" fontId="30" fillId="0" borderId="0" xfId="98" applyNumberFormat="1" applyAlignment="1">
      <alignment horizontal="right" shrinkToFit="1"/>
    </xf>
    <xf numFmtId="4" fontId="23" fillId="0" borderId="13" xfId="0" applyNumberFormat="1" applyFont="1" applyBorder="1" applyAlignment="1">
      <alignment horizontal="right" vertical="top"/>
    </xf>
    <xf numFmtId="4" fontId="23" fillId="0" borderId="0" xfId="159" applyNumberFormat="1" applyAlignment="1">
      <alignment horizontal="right" vertical="top" shrinkToFit="1"/>
    </xf>
    <xf numFmtId="4" fontId="40" fillId="0" borderId="0" xfId="0" applyNumberFormat="1" applyFont="1" applyAlignment="1">
      <alignment horizontal="right" vertical="top" wrapText="1"/>
    </xf>
    <xf numFmtId="0" fontId="39" fillId="0" borderId="19" xfId="0" applyFont="1" applyBorder="1" applyAlignment="1">
      <alignment horizontal="center" vertical="center" wrapText="1"/>
    </xf>
    <xf numFmtId="4" fontId="39" fillId="0" borderId="19"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 fontId="40" fillId="0" borderId="0" xfId="0" applyNumberFormat="1" applyFont="1" applyAlignment="1">
      <alignment horizontal="right" vertical="top"/>
    </xf>
    <xf numFmtId="0" fontId="23" fillId="0" borderId="0" xfId="0" applyFont="1" applyAlignment="1">
      <alignment horizontal="right" vertical="top"/>
    </xf>
    <xf numFmtId="0" fontId="40" fillId="0" borderId="13" xfId="0" applyFont="1" applyBorder="1" applyAlignment="1">
      <alignment horizontal="right" vertical="top" wrapText="1"/>
    </xf>
    <xf numFmtId="4" fontId="40" fillId="0" borderId="13" xfId="0" applyNumberFormat="1" applyFont="1" applyBorder="1" applyAlignment="1">
      <alignment horizontal="right" vertical="top" wrapText="1"/>
    </xf>
    <xf numFmtId="0" fontId="61" fillId="0" borderId="0" xfId="162" applyFont="1" applyAlignment="1">
      <alignment horizontal="right" vertical="top" wrapText="1"/>
    </xf>
    <xf numFmtId="4" fontId="23" fillId="0" borderId="0" xfId="162" applyNumberFormat="1" applyAlignment="1">
      <alignment horizontal="right" vertical="top" wrapText="1"/>
    </xf>
    <xf numFmtId="4" fontId="60" fillId="0" borderId="0" xfId="162" applyNumberFormat="1" applyFont="1" applyAlignment="1">
      <alignment horizontal="right" vertical="top" wrapText="1"/>
    </xf>
    <xf numFmtId="0" fontId="60" fillId="0" borderId="0" xfId="162" applyFont="1" applyAlignment="1">
      <alignment horizontal="right" vertical="top" wrapText="1"/>
    </xf>
    <xf numFmtId="0" fontId="40" fillId="27" borderId="15" xfId="0" applyFont="1" applyFill="1" applyBorder="1" applyAlignment="1">
      <alignment horizontal="right" vertical="justify" wrapText="1"/>
    </xf>
    <xf numFmtId="0" fontId="23" fillId="27" borderId="15" xfId="0" applyFont="1" applyFill="1" applyBorder="1" applyAlignment="1">
      <alignment horizontal="right" vertical="justify" wrapText="1"/>
    </xf>
    <xf numFmtId="0" fontId="23" fillId="27" borderId="16" xfId="0" applyFont="1" applyFill="1" applyBorder="1" applyAlignment="1">
      <alignment horizontal="right" vertical="justify" wrapText="1"/>
    </xf>
    <xf numFmtId="4" fontId="60" fillId="27" borderId="16" xfId="0" applyNumberFormat="1" applyFont="1" applyFill="1" applyBorder="1" applyAlignment="1">
      <alignment horizontal="right" vertical="justify" wrapText="1"/>
    </xf>
    <xf numFmtId="4" fontId="23" fillId="27" borderId="16" xfId="0" applyNumberFormat="1" applyFont="1" applyFill="1" applyBorder="1" applyAlignment="1">
      <alignment horizontal="right" vertical="justify" wrapText="1"/>
    </xf>
    <xf numFmtId="0" fontId="23" fillId="27" borderId="17" xfId="0" applyFont="1" applyFill="1" applyBorder="1" applyAlignment="1">
      <alignment horizontal="right" vertical="justify" wrapText="1"/>
    </xf>
    <xf numFmtId="4" fontId="60" fillId="27" borderId="17" xfId="0" applyNumberFormat="1" applyFont="1" applyFill="1" applyBorder="1" applyAlignment="1">
      <alignment horizontal="right" vertical="justify" wrapText="1"/>
    </xf>
    <xf numFmtId="179" fontId="32" fillId="0" borderId="0" xfId="0" applyNumberFormat="1" applyFont="1" applyAlignment="1">
      <alignment horizontal="right" vertical="center" wrapText="1"/>
    </xf>
    <xf numFmtId="0" fontId="29" fillId="0" borderId="0" xfId="0" applyFont="1" applyAlignment="1">
      <alignment horizontal="center" vertical="top" wrapText="1"/>
    </xf>
    <xf numFmtId="0" fontId="23" fillId="0" borderId="0" xfId="0" applyFont="1" applyAlignment="1">
      <alignment vertical="center"/>
    </xf>
    <xf numFmtId="0" fontId="20" fillId="0" borderId="0" xfId="0" applyFont="1" applyAlignment="1">
      <alignment vertical="center"/>
    </xf>
    <xf numFmtId="44" fontId="20" fillId="0" borderId="0" xfId="0" applyNumberFormat="1" applyFont="1" applyAlignment="1">
      <alignment vertical="center"/>
    </xf>
    <xf numFmtId="0" fontId="99" fillId="0" borderId="0" xfId="0" applyFont="1" applyAlignment="1">
      <alignment horizontal="center" vertical="center"/>
    </xf>
    <xf numFmtId="44" fontId="99" fillId="0" borderId="0" xfId="0" applyNumberFormat="1" applyFont="1" applyAlignment="1">
      <alignment horizontal="center" vertical="center"/>
    </xf>
    <xf numFmtId="0" fontId="100" fillId="0" borderId="0" xfId="0" applyFont="1" applyAlignment="1">
      <alignment horizontal="center" vertical="center"/>
    </xf>
    <xf numFmtId="44" fontId="32" fillId="0" borderId="0" xfId="0" applyNumberFormat="1" applyFont="1" applyAlignment="1">
      <alignment horizontal="left" vertical="center"/>
    </xf>
    <xf numFmtId="0" fontId="100" fillId="0" borderId="20" xfId="0" applyFont="1" applyBorder="1" applyAlignment="1">
      <alignment horizontal="center" vertical="center"/>
    </xf>
    <xf numFmtId="44" fontId="32" fillId="0" borderId="20" xfId="0" applyNumberFormat="1" applyFont="1" applyBorder="1" applyAlignment="1">
      <alignment horizontal="left" vertical="center"/>
    </xf>
    <xf numFmtId="0" fontId="102" fillId="0" borderId="0" xfId="0" applyFont="1" applyAlignment="1">
      <alignment vertical="center"/>
    </xf>
    <xf numFmtId="44" fontId="103" fillId="0" borderId="0" xfId="0" applyNumberFormat="1" applyFont="1" applyAlignment="1">
      <alignment horizontal="left" vertical="center"/>
    </xf>
    <xf numFmtId="0" fontId="40" fillId="0" borderId="0" xfId="0" applyFont="1" applyAlignment="1">
      <alignment vertical="center"/>
    </xf>
    <xf numFmtId="44" fontId="104" fillId="0" borderId="0" xfId="0" applyNumberFormat="1" applyFont="1" applyAlignment="1">
      <alignment horizontal="center" vertical="center"/>
    </xf>
    <xf numFmtId="44" fontId="104" fillId="0" borderId="0" xfId="0" applyNumberFormat="1" applyFont="1" applyAlignment="1">
      <alignment horizontal="left" vertical="center"/>
    </xf>
    <xf numFmtId="0" fontId="102" fillId="0" borderId="21" xfId="0" applyFont="1" applyBorder="1" applyAlignment="1">
      <alignment vertical="center"/>
    </xf>
    <xf numFmtId="44" fontId="103" fillId="0" borderId="22" xfId="0" applyNumberFormat="1" applyFont="1" applyBorder="1" applyAlignment="1">
      <alignment horizontal="left" vertical="center"/>
    </xf>
    <xf numFmtId="49" fontId="39" fillId="0" borderId="0" xfId="0" applyNumberFormat="1" applyFont="1" applyAlignment="1">
      <alignment horizontal="center" vertical="center" wrapText="1"/>
    </xf>
    <xf numFmtId="0" fontId="39" fillId="0" borderId="0" xfId="0" applyFont="1" applyAlignment="1">
      <alignment horizontal="center" vertical="center" wrapText="1"/>
    </xf>
    <xf numFmtId="4" fontId="39" fillId="0" borderId="0" xfId="0" applyNumberFormat="1" applyFont="1" applyAlignment="1">
      <alignment horizontal="center" vertical="center" wrapText="1"/>
    </xf>
    <xf numFmtId="0" fontId="40" fillId="0" borderId="23" xfId="0" applyFont="1" applyBorder="1" applyAlignment="1">
      <alignment horizontal="justify" vertical="top" wrapText="1"/>
    </xf>
    <xf numFmtId="49" fontId="40" fillId="0" borderId="14" xfId="0" applyNumberFormat="1" applyFont="1" applyBorder="1" applyAlignment="1">
      <alignment horizontal="right" vertical="top" wrapText="1"/>
    </xf>
    <xf numFmtId="168" fontId="40" fillId="0" borderId="14" xfId="0" applyNumberFormat="1" applyFont="1" applyBorder="1" applyAlignment="1">
      <alignment horizontal="right" vertical="top"/>
    </xf>
    <xf numFmtId="168" fontId="40" fillId="0" borderId="14" xfId="0" applyNumberFormat="1" applyFont="1" applyBorder="1" applyAlignment="1">
      <alignment horizontal="right" vertical="top" wrapText="1"/>
    </xf>
    <xf numFmtId="173" fontId="23" fillId="0" borderId="0" xfId="162" applyNumberFormat="1" applyAlignment="1">
      <alignment horizontal="right" vertical="top" wrapText="1"/>
    </xf>
    <xf numFmtId="0" fontId="60" fillId="27" borderId="0" xfId="0" applyFont="1" applyFill="1" applyAlignment="1">
      <alignment horizontal="left"/>
    </xf>
    <xf numFmtId="0" fontId="40" fillId="27" borderId="0" xfId="0" applyFont="1" applyFill="1" applyAlignment="1">
      <alignment horizontal="right" vertical="justify" wrapText="1"/>
    </xf>
    <xf numFmtId="0" fontId="23" fillId="27" borderId="0" xfId="0" applyFont="1" applyFill="1" applyAlignment="1">
      <alignment horizontal="right" vertical="justify" wrapText="1"/>
    </xf>
    <xf numFmtId="4" fontId="60" fillId="27" borderId="0" xfId="0" applyNumberFormat="1" applyFont="1" applyFill="1">
      <alignment horizontal="justify" vertical="justify" wrapText="1"/>
    </xf>
    <xf numFmtId="4" fontId="60" fillId="27" borderId="0" xfId="0" applyNumberFormat="1" applyFont="1" applyFill="1" applyAlignment="1">
      <alignment horizontal="right" vertical="justify" wrapText="1"/>
    </xf>
    <xf numFmtId="4" fontId="23" fillId="27" borderId="0" xfId="0" applyNumberFormat="1" applyFont="1" applyFill="1" applyAlignment="1">
      <alignment horizontal="right" vertical="justify" wrapText="1"/>
    </xf>
    <xf numFmtId="49" fontId="40" fillId="0" borderId="14" xfId="159" applyNumberFormat="1" applyFont="1" applyBorder="1" applyAlignment="1">
      <alignment horizontal="right" vertical="top"/>
    </xf>
    <xf numFmtId="0" fontId="40" fillId="0" borderId="23" xfId="159" applyFont="1" applyBorder="1" applyAlignment="1">
      <alignment horizontal="justify" vertical="top"/>
    </xf>
    <xf numFmtId="0" fontId="23" fillId="0" borderId="0" xfId="197" applyFont="1" applyAlignment="1">
      <alignment horizontal="justify" vertical="top" wrapText="1"/>
    </xf>
    <xf numFmtId="0" fontId="23" fillId="0" borderId="0" xfId="183" quotePrefix="1" applyAlignment="1">
      <alignment horizontal="justify" vertical="top" wrapText="1"/>
    </xf>
    <xf numFmtId="0" fontId="23" fillId="0" borderId="0" xfId="197" applyFont="1" applyAlignment="1">
      <alignment horizontal="left" vertical="top" wrapText="1"/>
    </xf>
    <xf numFmtId="0" fontId="23" fillId="0" borderId="0" xfId="197" quotePrefix="1" applyFont="1" applyAlignment="1">
      <alignment horizontal="justify" vertical="top" wrapText="1"/>
    </xf>
    <xf numFmtId="168" fontId="40" fillId="0" borderId="0" xfId="0" applyNumberFormat="1" applyFont="1" applyAlignment="1">
      <alignment horizontal="right" vertical="top" wrapText="1"/>
    </xf>
    <xf numFmtId="4" fontId="23" fillId="0" borderId="0" xfId="197" applyNumberFormat="1" applyFont="1" applyAlignment="1">
      <alignment horizontal="right"/>
    </xf>
    <xf numFmtId="4" fontId="23" fillId="27" borderId="15" xfId="0" applyNumberFormat="1" applyFont="1" applyFill="1" applyBorder="1" applyAlignment="1">
      <alignment horizontal="right" vertical="justify" wrapText="1"/>
    </xf>
    <xf numFmtId="4" fontId="23" fillId="0" borderId="0" xfId="0" applyNumberFormat="1" applyFont="1" applyAlignment="1">
      <alignment horizontal="right"/>
    </xf>
    <xf numFmtId="2" fontId="40" fillId="0" borderId="0" xfId="197" quotePrefix="1" applyNumberFormat="1" applyFont="1" applyAlignment="1">
      <alignment horizontal="left" vertical="top" wrapText="1"/>
    </xf>
    <xf numFmtId="49" fontId="23" fillId="0" borderId="0" xfId="0" applyNumberFormat="1" applyFont="1" applyAlignment="1">
      <alignment horizontal="right" vertical="top"/>
    </xf>
    <xf numFmtId="0" fontId="21" fillId="0" borderId="0" xfId="0" applyFont="1" applyAlignment="1">
      <alignment horizontal="justify" vertical="top"/>
    </xf>
    <xf numFmtId="0" fontId="22" fillId="0" borderId="0" xfId="0" applyFont="1" applyAlignment="1">
      <alignment horizontal="justify" vertical="top"/>
    </xf>
    <xf numFmtId="0" fontId="20" fillId="0" borderId="0" xfId="0" applyFont="1" applyAlignment="1">
      <alignment horizontal="justify" vertical="top"/>
    </xf>
    <xf numFmtId="4" fontId="20" fillId="0" borderId="0" xfId="0" applyNumberFormat="1" applyFont="1" applyAlignment="1">
      <alignment horizontal="justify" vertical="top"/>
    </xf>
    <xf numFmtId="0" fontId="21" fillId="0" borderId="0" xfId="0" applyFont="1" applyAlignment="1"/>
    <xf numFmtId="0" fontId="104" fillId="0" borderId="0" xfId="0" applyFont="1" applyAlignment="1"/>
    <xf numFmtId="0" fontId="20" fillId="0" borderId="0" xfId="0" applyFont="1" applyAlignment="1"/>
    <xf numFmtId="4" fontId="20" fillId="0" borderId="0" xfId="0" applyNumberFormat="1" applyFont="1" applyAlignment="1"/>
    <xf numFmtId="0" fontId="22" fillId="0" borderId="0" xfId="0" applyFont="1" applyAlignment="1"/>
    <xf numFmtId="4" fontId="22" fillId="0" borderId="0" xfId="0" applyNumberFormat="1" applyFont="1" applyAlignment="1"/>
    <xf numFmtId="0" fontId="40" fillId="0" borderId="0" xfId="184" applyFont="1" applyAlignment="1">
      <alignment vertical="center" wrapText="1"/>
    </xf>
    <xf numFmtId="4" fontId="40" fillId="0" borderId="0" xfId="184" applyNumberFormat="1" applyFont="1" applyAlignment="1">
      <alignment vertical="center" wrapText="1"/>
    </xf>
    <xf numFmtId="4" fontId="40" fillId="0" borderId="0" xfId="184" applyNumberFormat="1" applyFont="1" applyAlignment="1">
      <alignment horizontal="justify" vertical="top" wrapText="1"/>
    </xf>
    <xf numFmtId="4" fontId="22" fillId="0" borderId="0" xfId="0" applyNumberFormat="1" applyFont="1" applyAlignment="1">
      <alignment horizontal="justify" vertical="top"/>
    </xf>
    <xf numFmtId="0" fontId="40" fillId="0" borderId="0" xfId="184" applyFont="1" applyAlignment="1">
      <alignment horizontal="justify" vertical="top" wrapText="1"/>
    </xf>
    <xf numFmtId="0" fontId="40" fillId="0" borderId="14" xfId="0" applyFont="1" applyBorder="1" applyAlignment="1">
      <alignment horizontal="justify"/>
    </xf>
    <xf numFmtId="0" fontId="40" fillId="0" borderId="13" xfId="0" applyFont="1" applyBorder="1" applyAlignment="1">
      <alignment horizontal="justify"/>
    </xf>
    <xf numFmtId="0" fontId="40" fillId="0" borderId="13" xfId="184" applyFont="1" applyBorder="1" applyAlignment="1">
      <alignment vertical="center" wrapText="1"/>
    </xf>
    <xf numFmtId="4" fontId="40" fillId="0" borderId="23" xfId="184" applyNumberFormat="1" applyFont="1" applyBorder="1" applyAlignment="1">
      <alignment vertical="center" wrapText="1"/>
    </xf>
    <xf numFmtId="4" fontId="40" fillId="0" borderId="0" xfId="184" applyNumberFormat="1" applyFont="1" applyAlignment="1">
      <alignment horizontal="center" vertical="center" wrapText="1"/>
    </xf>
    <xf numFmtId="0" fontId="23" fillId="0" borderId="0" xfId="159" applyAlignment="1">
      <alignment horizontal="center" vertical="center" wrapText="1"/>
    </xf>
    <xf numFmtId="0" fontId="21" fillId="0" borderId="0" xfId="0" applyFont="1" applyAlignment="1">
      <alignment horizontal="justify"/>
    </xf>
    <xf numFmtId="0" fontId="40" fillId="0" borderId="14" xfId="184" applyFont="1" applyBorder="1" applyAlignment="1">
      <alignment vertical="center" wrapText="1"/>
    </xf>
    <xf numFmtId="0" fontId="40" fillId="0" borderId="14" xfId="0" applyFont="1" applyBorder="1" applyAlignment="1"/>
    <xf numFmtId="0" fontId="40" fillId="0" borderId="13" xfId="0" applyFont="1" applyBorder="1" applyAlignment="1"/>
    <xf numFmtId="0" fontId="20" fillId="0" borderId="13" xfId="0" applyFont="1" applyBorder="1" applyAlignment="1"/>
    <xf numFmtId="0" fontId="22" fillId="0" borderId="0" xfId="0" applyFont="1" applyAlignment="1">
      <alignment horizontal="justify"/>
    </xf>
    <xf numFmtId="0" fontId="110" fillId="0" borderId="0" xfId="0" applyFont="1" applyAlignment="1">
      <alignment horizontal="justify" vertical="top"/>
    </xf>
    <xf numFmtId="0" fontId="40" fillId="0" borderId="0" xfId="0" applyFont="1" applyAlignment="1"/>
    <xf numFmtId="0" fontId="22" fillId="0" borderId="0" xfId="0" applyFont="1" applyAlignment="1">
      <alignment vertical="top" wrapText="1"/>
    </xf>
    <xf numFmtId="0" fontId="105" fillId="0" borderId="0" xfId="0" applyFont="1" applyAlignment="1">
      <alignment vertical="top" wrapText="1"/>
    </xf>
    <xf numFmtId="0" fontId="104" fillId="0" borderId="0" xfId="0" applyFont="1" applyAlignment="1">
      <alignment horizontal="center" vertical="top"/>
    </xf>
    <xf numFmtId="4" fontId="104" fillId="0" borderId="0" xfId="0" applyNumberFormat="1" applyFont="1" applyAlignment="1">
      <alignment horizontal="center" vertical="top"/>
    </xf>
    <xf numFmtId="0" fontId="22" fillId="0" borderId="0" xfId="0" applyFont="1" applyAlignment="1">
      <alignment horizontal="left"/>
    </xf>
    <xf numFmtId="0" fontId="23" fillId="0" borderId="13" xfId="0" applyFont="1" applyBorder="1" applyAlignment="1"/>
    <xf numFmtId="0" fontId="40" fillId="0" borderId="0" xfId="184" applyFont="1" applyAlignment="1">
      <alignment horizontal="center" vertical="center" wrapText="1"/>
    </xf>
    <xf numFmtId="4" fontId="40" fillId="0" borderId="0" xfId="184" applyNumberFormat="1" applyFont="1" applyAlignment="1">
      <alignment horizontal="center" wrapText="1"/>
    </xf>
    <xf numFmtId="4" fontId="40" fillId="0" borderId="13" xfId="184" applyNumberFormat="1" applyFont="1" applyBorder="1" applyAlignment="1">
      <alignment horizontal="center" wrapText="1"/>
    </xf>
    <xf numFmtId="4" fontId="40" fillId="0" borderId="23" xfId="184" applyNumberFormat="1" applyFont="1" applyBorder="1" applyAlignment="1">
      <alignment horizontal="center" vertical="center" wrapText="1"/>
    </xf>
    <xf numFmtId="0" fontId="40" fillId="0" borderId="14" xfId="0" applyFont="1" applyBorder="1" applyAlignment="1">
      <alignment horizontal="justify" vertical="top"/>
    </xf>
    <xf numFmtId="0" fontId="40" fillId="0" borderId="13" xfId="0" applyFont="1" applyBorder="1" applyAlignment="1">
      <alignment horizontal="justify" vertical="top"/>
    </xf>
    <xf numFmtId="4" fontId="40" fillId="0" borderId="13" xfId="184" applyNumberFormat="1" applyFont="1" applyBorder="1" applyAlignment="1">
      <alignment horizontal="justify" vertical="top" wrapText="1"/>
    </xf>
    <xf numFmtId="4" fontId="40" fillId="0" borderId="23" xfId="184" applyNumberFormat="1" applyFont="1" applyBorder="1" applyAlignment="1">
      <alignment horizontal="justify" vertical="top" wrapText="1"/>
    </xf>
    <xf numFmtId="4" fontId="22" fillId="0" borderId="0" xfId="0" applyNumberFormat="1" applyFont="1" applyAlignment="1">
      <alignment horizontal="justify" vertical="top" wrapText="1"/>
    </xf>
    <xf numFmtId="0" fontId="40" fillId="0" borderId="14" xfId="0" applyFont="1" applyBorder="1" applyAlignment="1">
      <alignment vertical="top" wrapText="1"/>
    </xf>
    <xf numFmtId="0" fontId="40" fillId="0" borderId="13" xfId="0" applyFont="1" applyBorder="1" applyAlignment="1">
      <alignment vertical="top" wrapText="1"/>
    </xf>
    <xf numFmtId="0" fontId="40" fillId="0" borderId="0" xfId="0" applyFont="1" applyAlignment="1">
      <alignment vertical="top" wrapText="1"/>
    </xf>
    <xf numFmtId="0" fontId="20" fillId="0" borderId="13" xfId="0" applyFont="1" applyBorder="1" applyAlignment="1">
      <alignment horizontal="justify" vertical="top"/>
    </xf>
    <xf numFmtId="4" fontId="20" fillId="0" borderId="23" xfId="0" applyNumberFormat="1" applyFont="1" applyBorder="1" applyAlignment="1">
      <alignment horizontal="justify" vertical="top"/>
    </xf>
    <xf numFmtId="4" fontId="20" fillId="0" borderId="23" xfId="0" applyNumberFormat="1" applyFont="1" applyBorder="1" applyAlignment="1"/>
    <xf numFmtId="0" fontId="112" fillId="0" borderId="0" xfId="0" applyFont="1" applyAlignment="1"/>
    <xf numFmtId="0" fontId="112" fillId="0" borderId="0" xfId="0" applyFont="1" applyAlignment="1">
      <alignment horizontal="left" wrapText="1"/>
    </xf>
    <xf numFmtId="4" fontId="112" fillId="0" borderId="0" xfId="0" applyNumberFormat="1" applyFont="1" applyAlignment="1">
      <alignment horizontal="left" wrapText="1"/>
    </xf>
    <xf numFmtId="4" fontId="32" fillId="0" borderId="0" xfId="0" applyNumberFormat="1" applyFont="1" applyAlignment="1">
      <alignment horizontal="justify" vertical="top" wrapText="1"/>
    </xf>
    <xf numFmtId="0" fontId="23" fillId="0" borderId="0" xfId="186" applyFont="1" applyAlignment="1">
      <alignment horizontal="left"/>
    </xf>
    <xf numFmtId="0" fontId="23" fillId="0" borderId="0" xfId="186" applyFont="1"/>
    <xf numFmtId="0" fontId="23" fillId="0" borderId="0" xfId="186" applyFont="1" applyAlignment="1">
      <alignment horizontal="left" wrapText="1" indent="2"/>
    </xf>
    <xf numFmtId="4" fontId="23" fillId="0" borderId="0" xfId="186" applyNumberFormat="1" applyFont="1" applyAlignment="1">
      <alignment vertical="top" wrapText="1"/>
    </xf>
    <xf numFmtId="0" fontId="23" fillId="0" borderId="0" xfId="186" applyFont="1" applyAlignment="1">
      <alignment vertical="top" wrapText="1"/>
    </xf>
    <xf numFmtId="0" fontId="23" fillId="0" borderId="0" xfId="197" applyFont="1" applyAlignment="1">
      <alignment horizontal="left" vertical="top"/>
    </xf>
    <xf numFmtId="0" fontId="23" fillId="0" borderId="0" xfId="0" applyFont="1" applyAlignment="1">
      <alignment horizontal="left" vertical="top" wrapText="1"/>
    </xf>
    <xf numFmtId="0" fontId="40" fillId="0" borderId="0" xfId="0" applyFont="1" applyAlignment="1">
      <alignment horizontal="justify"/>
    </xf>
    <xf numFmtId="0" fontId="40" fillId="0" borderId="0" xfId="0" applyFont="1" applyBorder="1" applyAlignment="1">
      <alignment horizontal="justify" vertical="top" wrapText="1"/>
    </xf>
    <xf numFmtId="49" fontId="40" fillId="0" borderId="0" xfId="0" applyNumberFormat="1" applyFont="1" applyBorder="1" applyAlignment="1">
      <alignment horizontal="right" vertical="top"/>
    </xf>
    <xf numFmtId="49" fontId="30" fillId="0" borderId="0" xfId="0" applyNumberFormat="1" applyFont="1" applyAlignment="1">
      <alignment horizontal="justify" vertical="top" wrapText="1"/>
    </xf>
    <xf numFmtId="0" fontId="23" fillId="0" borderId="0" xfId="0" applyFont="1" applyAlignment="1">
      <alignment horizontal="justify" vertical="top" wrapText="1"/>
    </xf>
    <xf numFmtId="0" fontId="23" fillId="0" borderId="0" xfId="162" applyAlignment="1">
      <alignment vertical="top" wrapText="1"/>
    </xf>
    <xf numFmtId="49" fontId="23" fillId="0" borderId="0" xfId="159" applyNumberFormat="1" applyAlignment="1">
      <alignment vertical="top"/>
    </xf>
    <xf numFmtId="0" fontId="60" fillId="27" borderId="15" xfId="0" applyFont="1" applyFill="1" applyBorder="1" applyAlignment="1">
      <alignment vertical="justify" wrapText="1"/>
    </xf>
    <xf numFmtId="0" fontId="60" fillId="27" borderId="0" xfId="0" applyFont="1" applyFill="1" applyAlignment="1">
      <alignment vertical="justify" wrapText="1"/>
    </xf>
    <xf numFmtId="0" fontId="40" fillId="27" borderId="16" xfId="0" applyFont="1" applyFill="1" applyBorder="1" applyAlignment="1">
      <alignment vertical="justify" wrapText="1"/>
    </xf>
    <xf numFmtId="0" fontId="40" fillId="27" borderId="0" xfId="0" applyFont="1" applyFill="1" applyAlignment="1">
      <alignment vertical="justify" wrapText="1"/>
    </xf>
    <xf numFmtId="16" fontId="40" fillId="27" borderId="16" xfId="0" applyNumberFormat="1" applyFont="1" applyFill="1" applyBorder="1" applyAlignment="1">
      <alignment vertical="justify" wrapText="1"/>
    </xf>
    <xf numFmtId="0" fontId="40" fillId="27" borderId="17" xfId="0" applyFont="1" applyFill="1" applyBorder="1" applyAlignment="1">
      <alignment vertical="justify" wrapText="1"/>
    </xf>
    <xf numFmtId="0" fontId="40" fillId="0" borderId="0" xfId="159" applyFont="1" applyAlignment="1">
      <alignment horizontal="justify" vertical="top" wrapText="1"/>
    </xf>
    <xf numFmtId="0" fontId="23" fillId="0" borderId="0" xfId="0" applyFont="1" applyAlignment="1">
      <alignment horizontal="justify" vertical="top" wrapText="1"/>
    </xf>
    <xf numFmtId="0" fontId="40" fillId="0" borderId="0" xfId="0" applyFont="1" applyAlignment="1">
      <alignment horizontal="justify" vertical="top" wrapText="1"/>
    </xf>
    <xf numFmtId="0" fontId="23" fillId="0" borderId="0" xfId="0" applyFont="1" applyAlignment="1"/>
    <xf numFmtId="0" fontId="22" fillId="0" borderId="0" xfId="0" applyFont="1" applyAlignment="1">
      <alignment horizontal="justify" vertical="top" wrapText="1"/>
    </xf>
    <xf numFmtId="0" fontId="22" fillId="0" borderId="0" xfId="0" applyFont="1" applyAlignment="1">
      <alignment horizontal="justify" vertical="top"/>
    </xf>
    <xf numFmtId="0" fontId="21" fillId="0" borderId="14" xfId="0" applyFont="1" applyBorder="1" applyAlignment="1"/>
    <xf numFmtId="0" fontId="21" fillId="0" borderId="13" xfId="0" applyFont="1" applyBorder="1" applyAlignment="1"/>
    <xf numFmtId="0" fontId="23" fillId="0" borderId="0" xfId="186" applyFont="1" applyAlignment="1">
      <alignment horizontal="left" vertical="top" wrapText="1"/>
    </xf>
    <xf numFmtId="0" fontId="40" fillId="0" borderId="0" xfId="197" quotePrefix="1" applyFont="1" applyAlignment="1">
      <alignment horizontal="left" vertical="top" wrapText="1"/>
    </xf>
    <xf numFmtId="49" fontId="21" fillId="0" borderId="0" xfId="159" applyNumberFormat="1" applyFont="1" applyAlignment="1">
      <alignment horizontal="right" vertical="top"/>
    </xf>
    <xf numFmtId="0" fontId="22" fillId="0" borderId="0" xfId="162" applyFont="1"/>
    <xf numFmtId="0" fontId="22" fillId="0" borderId="13" xfId="0" applyFont="1" applyBorder="1" applyAlignment="1"/>
    <xf numFmtId="4" fontId="22" fillId="0" borderId="23" xfId="0" applyNumberFormat="1" applyFont="1" applyBorder="1" applyAlignment="1"/>
    <xf numFmtId="168" fontId="22" fillId="0" borderId="0" xfId="0" applyNumberFormat="1" applyFont="1" applyAlignment="1">
      <alignment horizontal="right" vertical="top" wrapText="1"/>
    </xf>
    <xf numFmtId="49" fontId="23" fillId="0" borderId="0" xfId="162" applyNumberFormat="1" applyFill="1" applyAlignment="1">
      <alignment horizontal="right" vertical="top" wrapText="1"/>
    </xf>
    <xf numFmtId="0" fontId="23" fillId="0" borderId="0" xfId="197" quotePrefix="1" applyFont="1" applyFill="1" applyAlignment="1">
      <alignment horizontal="justify" vertical="top" wrapText="1"/>
    </xf>
    <xf numFmtId="0" fontId="23" fillId="0" borderId="0" xfId="162" applyFill="1" applyAlignment="1">
      <alignment horizontal="justify" vertical="top" wrapText="1"/>
    </xf>
    <xf numFmtId="0" fontId="23" fillId="0" borderId="0" xfId="0" applyFont="1" applyAlignment="1">
      <alignment horizontal="justify" vertical="top" wrapText="1"/>
    </xf>
    <xf numFmtId="0" fontId="23" fillId="0" borderId="0" xfId="162" applyFont="1"/>
    <xf numFmtId="0" fontId="23" fillId="0" borderId="0" xfId="0" applyFont="1" applyAlignment="1">
      <alignment horizontal="right" wrapText="1"/>
    </xf>
    <xf numFmtId="4" fontId="23" fillId="0" borderId="0" xfId="0" applyNumberFormat="1" applyFont="1" applyAlignment="1">
      <alignment horizontal="right" wrapText="1"/>
    </xf>
    <xf numFmtId="4" fontId="23" fillId="0" borderId="0" xfId="0" applyNumberFormat="1" applyFont="1" applyFill="1" applyAlignment="1">
      <alignment horizontal="justify" vertical="top" wrapText="1"/>
    </xf>
    <xf numFmtId="0" fontId="23" fillId="0" borderId="0" xfId="0" applyFont="1" applyAlignment="1">
      <alignment horizontal="justify" vertical="top" wrapText="1"/>
    </xf>
    <xf numFmtId="0" fontId="23" fillId="0" borderId="0" xfId="0" quotePrefix="1" applyFont="1" applyAlignment="1">
      <alignment horizontal="left" vertical="top" wrapText="1"/>
    </xf>
    <xf numFmtId="0" fontId="23" fillId="0" borderId="0" xfId="197" applyFont="1" applyFill="1" applyAlignment="1">
      <alignment horizontal="justify" vertical="top" wrapText="1"/>
    </xf>
    <xf numFmtId="0" fontId="40" fillId="0" borderId="0" xfId="0" applyFont="1" applyFill="1" applyAlignment="1">
      <alignment horizontal="justify" vertical="top" wrapText="1"/>
    </xf>
    <xf numFmtId="49" fontId="40" fillId="0" borderId="0" xfId="0" applyNumberFormat="1" applyFont="1" applyAlignment="1">
      <alignment horizontal="right" vertical="top"/>
    </xf>
    <xf numFmtId="168" fontId="40" fillId="0" borderId="0" xfId="0" applyNumberFormat="1" applyFont="1" applyAlignment="1">
      <alignment horizontal="right" vertical="top"/>
    </xf>
    <xf numFmtId="0" fontId="23" fillId="0" borderId="0" xfId="159" quotePrefix="1" applyAlignment="1">
      <alignment horizontal="justify" vertical="top" wrapText="1"/>
    </xf>
    <xf numFmtId="0" fontId="40" fillId="0" borderId="0" xfId="0" applyFont="1" applyBorder="1" applyAlignment="1">
      <alignment horizontal="right" vertical="top" wrapText="1"/>
    </xf>
    <xf numFmtId="4" fontId="40" fillId="0" borderId="0" xfId="0" applyNumberFormat="1" applyFont="1" applyBorder="1" applyAlignment="1">
      <alignment horizontal="right" vertical="top" wrapText="1"/>
    </xf>
    <xf numFmtId="4" fontId="23" fillId="0" borderId="0" xfId="0" applyNumberFormat="1" applyFont="1" applyBorder="1" applyAlignment="1">
      <alignment horizontal="right"/>
    </xf>
    <xf numFmtId="0" fontId="40" fillId="0" borderId="0" xfId="0" applyFont="1" applyAlignment="1">
      <alignment horizontal="left" vertical="top" wrapText="1"/>
    </xf>
    <xf numFmtId="0" fontId="30" fillId="0" borderId="0" xfId="275" applyFont="1"/>
    <xf numFmtId="0" fontId="30" fillId="0" borderId="0" xfId="0" applyFont="1" applyAlignment="1">
      <alignment horizontal="justify"/>
    </xf>
    <xf numFmtId="4" fontId="30" fillId="0" borderId="0" xfId="0" applyNumberFormat="1" applyFont="1" applyAlignment="1">
      <alignment horizontal="justify" wrapText="1"/>
    </xf>
    <xf numFmtId="0" fontId="30" fillId="0" borderId="0" xfId="0" applyFont="1" applyAlignment="1">
      <alignment horizontal="justify" wrapText="1"/>
    </xf>
    <xf numFmtId="0" fontId="23" fillId="0" borderId="0" xfId="0" applyFont="1" applyAlignment="1">
      <alignment horizontal="justify" vertical="top" wrapText="1"/>
    </xf>
    <xf numFmtId="0" fontId="40" fillId="0" borderId="13" xfId="0" applyFont="1" applyBorder="1" applyAlignment="1">
      <alignment horizontal="justify" vertical="top" wrapText="1"/>
    </xf>
    <xf numFmtId="0" fontId="23" fillId="0" borderId="0" xfId="0" applyFont="1" applyAlignment="1">
      <alignment horizontal="justify" vertical="top" wrapText="1"/>
    </xf>
    <xf numFmtId="0" fontId="40" fillId="0" borderId="13" xfId="0" applyFont="1" applyBorder="1" applyAlignment="1">
      <alignment horizontal="justify" vertical="top" wrapText="1"/>
    </xf>
    <xf numFmtId="0" fontId="40" fillId="0" borderId="23" xfId="0" applyFont="1" applyFill="1" applyBorder="1" applyAlignment="1">
      <alignment horizontal="justify" vertical="top" wrapText="1"/>
    </xf>
    <xf numFmtId="0" fontId="40" fillId="0" borderId="0" xfId="0" applyFont="1" applyFill="1" applyAlignment="1">
      <alignment horizontal="right" vertical="top" wrapText="1"/>
    </xf>
    <xf numFmtId="4" fontId="40" fillId="0" borderId="0" xfId="0" applyNumberFormat="1" applyFont="1" applyFill="1" applyAlignment="1">
      <alignment horizontal="right" vertical="top" wrapText="1"/>
    </xf>
    <xf numFmtId="4" fontId="23" fillId="0" borderId="0" xfId="0" applyNumberFormat="1" applyFont="1" applyFill="1" applyAlignment="1">
      <alignment horizontal="right" vertical="top"/>
    </xf>
    <xf numFmtId="4" fontId="40" fillId="0" borderId="0" xfId="0" applyNumberFormat="1" applyFont="1" applyFill="1" applyAlignment="1">
      <alignment horizontal="right" vertical="top"/>
    </xf>
    <xf numFmtId="168" fontId="40" fillId="0" borderId="0" xfId="0" applyNumberFormat="1" applyFont="1" applyFill="1" applyAlignment="1">
      <alignment horizontal="right" vertical="top"/>
    </xf>
    <xf numFmtId="0" fontId="23" fillId="0" borderId="0" xfId="0" applyFont="1" applyFill="1" applyAlignment="1">
      <alignment horizontal="right" vertical="top" wrapText="1"/>
    </xf>
    <xf numFmtId="4" fontId="23" fillId="0" borderId="0" xfId="0" applyNumberFormat="1" applyFont="1" applyFill="1" applyAlignment="1">
      <alignment horizontal="right" vertical="top" wrapText="1"/>
    </xf>
    <xf numFmtId="0" fontId="23" fillId="0" borderId="14" xfId="0" applyFont="1" applyFill="1" applyBorder="1" applyAlignment="1">
      <alignment horizontal="right"/>
    </xf>
    <xf numFmtId="0" fontId="40" fillId="0" borderId="13" xfId="0" applyFont="1" applyFill="1" applyBorder="1" applyAlignment="1">
      <alignment horizontal="left" vertical="top" wrapText="1"/>
    </xf>
    <xf numFmtId="0" fontId="40" fillId="0" borderId="13" xfId="0" applyFont="1" applyFill="1" applyBorder="1" applyAlignment="1">
      <alignment horizontal="right" vertical="top" wrapText="1"/>
    </xf>
    <xf numFmtId="4" fontId="40" fillId="0" borderId="13" xfId="0" applyNumberFormat="1" applyFont="1" applyFill="1" applyBorder="1" applyAlignment="1">
      <alignment horizontal="right" vertical="top" wrapText="1"/>
    </xf>
    <xf numFmtId="4" fontId="23" fillId="0" borderId="13" xfId="0" applyNumberFormat="1" applyFont="1" applyFill="1" applyBorder="1" applyAlignment="1">
      <alignment horizontal="right"/>
    </xf>
    <xf numFmtId="4" fontId="40" fillId="0" borderId="18" xfId="0" applyNumberFormat="1" applyFont="1" applyFill="1" applyBorder="1" applyAlignment="1">
      <alignment horizontal="right" vertical="top" wrapText="1"/>
    </xf>
    <xf numFmtId="4" fontId="23" fillId="0" borderId="0" xfId="0" applyNumberFormat="1" applyFont="1" applyFill="1">
      <alignment horizontal="justify" vertical="justify" wrapText="1"/>
    </xf>
    <xf numFmtId="0" fontId="23" fillId="0" borderId="0" xfId="0" applyFont="1" applyFill="1">
      <alignment horizontal="justify" vertical="justify" wrapText="1"/>
    </xf>
    <xf numFmtId="49" fontId="23" fillId="0" borderId="0" xfId="197" applyNumberFormat="1" applyFont="1" applyAlignment="1">
      <alignment horizontal="right" vertical="top"/>
    </xf>
    <xf numFmtId="4" fontId="23" fillId="0" borderId="0" xfId="197" applyNumberFormat="1" applyFont="1" applyAlignment="1">
      <alignment horizontal="center"/>
    </xf>
    <xf numFmtId="0" fontId="23" fillId="0" borderId="0" xfId="275" applyFont="1" applyAlignment="1">
      <alignment horizontal="right"/>
    </xf>
    <xf numFmtId="0" fontId="121" fillId="0" borderId="0" xfId="0" applyFont="1" applyAlignment="1">
      <alignment horizontal="justify" vertical="top"/>
    </xf>
    <xf numFmtId="0" fontId="122" fillId="0" borderId="0" xfId="0" applyFont="1" applyAlignment="1">
      <alignment horizontal="right" vertical="top" wrapText="1"/>
    </xf>
    <xf numFmtId="4" fontId="122" fillId="0" borderId="0" xfId="0" applyNumberFormat="1" applyFont="1" applyAlignment="1">
      <alignment horizontal="right" vertical="top" wrapText="1"/>
    </xf>
    <xf numFmtId="4" fontId="121" fillId="0" borderId="0" xfId="0" applyNumberFormat="1" applyFont="1" applyAlignment="1">
      <alignment horizontal="right" vertical="top" wrapText="1"/>
    </xf>
    <xf numFmtId="49" fontId="121" fillId="0" borderId="0" xfId="162" applyNumberFormat="1" applyFont="1" applyAlignment="1">
      <alignment horizontal="right" vertical="top" wrapText="1"/>
    </xf>
    <xf numFmtId="0" fontId="121" fillId="0" borderId="0" xfId="0" applyFont="1" applyAlignment="1">
      <alignment horizontal="justify" vertical="top" wrapText="1"/>
    </xf>
    <xf numFmtId="4" fontId="23" fillId="0" borderId="0" xfId="162" quotePrefix="1" applyNumberFormat="1" applyAlignment="1">
      <alignment horizontal="right" vertical="top" wrapText="1"/>
    </xf>
    <xf numFmtId="168" fontId="40" fillId="0" borderId="0" xfId="0" applyNumberFormat="1" applyFont="1" applyAlignment="1">
      <alignment vertical="top" wrapText="1"/>
    </xf>
    <xf numFmtId="4" fontId="23" fillId="0" borderId="0" xfId="162" applyNumberFormat="1" applyFill="1" applyAlignment="1">
      <alignment horizontal="right" vertical="top" wrapText="1"/>
    </xf>
    <xf numFmtId="0" fontId="61" fillId="0" borderId="0" xfId="162" applyFont="1" applyFill="1" applyAlignment="1">
      <alignment horizontal="right" vertical="top" wrapText="1"/>
    </xf>
    <xf numFmtId="0" fontId="30" fillId="0" borderId="0" xfId="159" applyFont="1" applyFill="1" applyAlignment="1">
      <alignment horizontal="justify" vertical="top" wrapText="1"/>
    </xf>
    <xf numFmtId="0" fontId="23" fillId="0" borderId="0" xfId="0" applyFont="1" applyAlignment="1">
      <alignment horizontal="justify" vertical="top" wrapText="1"/>
    </xf>
    <xf numFmtId="2" fontId="40" fillId="0" borderId="0" xfId="197" quotePrefix="1" applyNumberFormat="1" applyFont="1" applyFill="1" applyAlignment="1">
      <alignment horizontal="left" vertical="top" wrapText="1"/>
    </xf>
    <xf numFmtId="0" fontId="23" fillId="0" borderId="0" xfId="0" applyFont="1" applyAlignment="1">
      <alignment horizontal="justify" vertical="top" wrapText="1"/>
    </xf>
    <xf numFmtId="44" fontId="32" fillId="0" borderId="0" xfId="0" applyNumberFormat="1" applyFont="1" applyFill="1" applyAlignment="1">
      <alignment horizontal="left" vertical="center"/>
    </xf>
    <xf numFmtId="179" fontId="32" fillId="0" borderId="0" xfId="0" applyNumberFormat="1" applyFont="1" applyFill="1" applyAlignment="1">
      <alignment horizontal="right" vertical="center" wrapText="1"/>
    </xf>
    <xf numFmtId="0" fontId="23" fillId="0" borderId="0" xfId="186" applyFont="1" applyAlignment="1">
      <alignment horizontal="right"/>
    </xf>
    <xf numFmtId="4" fontId="23" fillId="0" borderId="0" xfId="186" applyNumberFormat="1" applyFont="1" applyAlignment="1">
      <alignment horizontal="right" wrapText="1"/>
    </xf>
    <xf numFmtId="0" fontId="39" fillId="0" borderId="0" xfId="0" applyFont="1" applyAlignment="1">
      <alignment horizontal="right" wrapText="1"/>
    </xf>
    <xf numFmtId="4" fontId="39" fillId="0" borderId="0" xfId="0" applyNumberFormat="1" applyFont="1" applyAlignment="1">
      <alignment horizontal="right" wrapText="1"/>
    </xf>
    <xf numFmtId="4" fontId="23" fillId="0" borderId="0" xfId="159" applyNumberFormat="1" applyAlignment="1" applyProtection="1">
      <alignment horizontal="right" shrinkToFit="1"/>
      <protection locked="0"/>
    </xf>
    <xf numFmtId="4" fontId="127" fillId="0" borderId="0" xfId="280" applyNumberFormat="1" applyFont="1" applyAlignment="1">
      <alignment horizontal="right" wrapText="1"/>
    </xf>
    <xf numFmtId="0" fontId="23" fillId="0" borderId="0" xfId="280" applyFont="1" applyAlignment="1">
      <alignment horizontal="right"/>
    </xf>
    <xf numFmtId="49" fontId="40" fillId="0" borderId="0" xfId="280" applyNumberFormat="1" applyFont="1" applyAlignment="1">
      <alignment horizontal="right" vertical="top"/>
    </xf>
    <xf numFmtId="49" fontId="23" fillId="0" borderId="0" xfId="280" applyNumberFormat="1" applyFont="1" applyAlignment="1">
      <alignment horizontal="right" vertical="top"/>
    </xf>
    <xf numFmtId="0" fontId="23" fillId="0" borderId="0" xfId="280" applyFont="1" applyAlignment="1">
      <alignment horizontal="left" vertical="top" wrapText="1"/>
    </xf>
    <xf numFmtId="4" fontId="23" fillId="0" borderId="0" xfId="275" applyNumberFormat="1" applyFont="1" applyAlignment="1">
      <alignment horizontal="right"/>
    </xf>
    <xf numFmtId="0" fontId="40" fillId="0" borderId="0" xfId="280" applyFont="1" applyAlignment="1">
      <alignment horizontal="left" vertical="top" wrapText="1"/>
    </xf>
    <xf numFmtId="0" fontId="23" fillId="0" borderId="0" xfId="186" applyFont="1" applyAlignment="1">
      <alignment horizontal="right" vertical="top"/>
    </xf>
    <xf numFmtId="4" fontId="23" fillId="0" borderId="0" xfId="186" applyNumberFormat="1" applyFont="1" applyAlignment="1">
      <alignment horizontal="right" vertical="top" wrapText="1"/>
    </xf>
    <xf numFmtId="0" fontId="23" fillId="0" borderId="0" xfId="186" applyFont="1" applyAlignment="1">
      <alignment horizontal="right" vertical="top" wrapText="1"/>
    </xf>
    <xf numFmtId="0" fontId="39" fillId="0" borderId="0" xfId="0" applyFont="1" applyAlignment="1">
      <alignment horizontal="right" vertical="top" wrapText="1"/>
    </xf>
    <xf numFmtId="4" fontId="39" fillId="0" borderId="0" xfId="0" applyNumberFormat="1" applyFont="1" applyAlignment="1">
      <alignment horizontal="right" vertical="top" wrapText="1"/>
    </xf>
    <xf numFmtId="0" fontId="0" fillId="0" borderId="0" xfId="0" applyAlignment="1">
      <alignment horizontal="right" vertical="top" wrapText="1"/>
    </xf>
    <xf numFmtId="4" fontId="0" fillId="0" borderId="0" xfId="0" applyNumberFormat="1" applyAlignment="1">
      <alignment horizontal="right" vertical="top" wrapText="1"/>
    </xf>
    <xf numFmtId="4" fontId="30" fillId="0" borderId="0" xfId="0" applyNumberFormat="1" applyFont="1" applyAlignment="1">
      <alignment horizontal="right" wrapText="1"/>
    </xf>
    <xf numFmtId="0" fontId="23" fillId="0" borderId="0" xfId="186" applyFont="1" applyAlignment="1">
      <alignment horizontal="left" vertical="top"/>
    </xf>
    <xf numFmtId="0" fontId="129" fillId="0" borderId="0" xfId="162" applyFont="1" applyAlignment="1">
      <alignment wrapText="1"/>
    </xf>
    <xf numFmtId="0" fontId="135" fillId="0" borderId="0" xfId="0" applyFont="1">
      <alignment horizontal="justify" vertical="justify" wrapText="1"/>
    </xf>
    <xf numFmtId="0" fontId="129" fillId="0" borderId="0" xfId="162" applyFont="1"/>
    <xf numFmtId="0" fontId="128" fillId="31" borderId="0" xfId="162" applyFont="1" applyFill="1" applyAlignment="1">
      <alignment wrapText="1"/>
    </xf>
    <xf numFmtId="0" fontId="23" fillId="0" borderId="0" xfId="0" applyFont="1" applyAlignment="1">
      <alignment horizontal="justify" vertical="top" wrapText="1"/>
    </xf>
    <xf numFmtId="0" fontId="129" fillId="31" borderId="0" xfId="162" applyFont="1" applyFill="1" applyAlignment="1">
      <alignment wrapText="1"/>
    </xf>
    <xf numFmtId="0" fontId="128" fillId="0" borderId="0" xfId="162" applyFont="1"/>
    <xf numFmtId="0" fontId="129" fillId="30" borderId="0" xfId="162" applyFont="1" applyFill="1"/>
    <xf numFmtId="0" fontId="129" fillId="31" borderId="0" xfId="162" applyFont="1" applyFill="1"/>
    <xf numFmtId="0" fontId="129" fillId="30" borderId="0" xfId="162" applyFont="1" applyFill="1" applyAlignment="1">
      <alignment wrapText="1"/>
    </xf>
    <xf numFmtId="4" fontId="128" fillId="0" borderId="0" xfId="184" applyNumberFormat="1" applyFont="1" applyAlignment="1">
      <alignment horizontal="left" vertical="center" wrapText="1"/>
    </xf>
    <xf numFmtId="4" fontId="136" fillId="0" borderId="0" xfId="184" applyNumberFormat="1" applyFont="1" applyAlignment="1">
      <alignment horizontal="center" vertical="center" wrapText="1"/>
    </xf>
    <xf numFmtId="4" fontId="129" fillId="0" borderId="0" xfId="184" applyNumberFormat="1" applyFont="1" applyAlignment="1">
      <alignment horizontal="left" vertical="center" wrapText="1"/>
    </xf>
    <xf numFmtId="4" fontId="23" fillId="0" borderId="0" xfId="184" applyNumberFormat="1" applyAlignment="1">
      <alignment horizontal="left" vertical="center" wrapText="1"/>
    </xf>
    <xf numFmtId="4" fontId="128" fillId="0" borderId="0" xfId="184" applyNumberFormat="1" applyFont="1" applyAlignment="1">
      <alignment horizontal="center" vertical="center" wrapText="1"/>
    </xf>
    <xf numFmtId="4" fontId="129" fillId="0" borderId="0" xfId="184" applyNumberFormat="1" applyFont="1" applyAlignment="1">
      <alignment horizontal="center" vertical="center" wrapText="1"/>
    </xf>
    <xf numFmtId="4" fontId="128" fillId="0" borderId="0" xfId="0" applyNumberFormat="1" applyFont="1" applyAlignment="1">
      <alignment horizontal="justify" vertical="top" wrapText="1"/>
    </xf>
    <xf numFmtId="4" fontId="130" fillId="0" borderId="0" xfId="0" applyNumberFormat="1" applyFont="1" applyAlignment="1"/>
    <xf numFmtId="4" fontId="135" fillId="0" borderId="0" xfId="0" applyNumberFormat="1" applyFont="1" applyAlignment="1"/>
    <xf numFmtId="4" fontId="137" fillId="0" borderId="0" xfId="0" applyNumberFormat="1" applyFont="1" applyAlignment="1">
      <alignment wrapText="1"/>
    </xf>
    <xf numFmtId="4" fontId="130" fillId="31" borderId="0" xfId="0" applyNumberFormat="1" applyFont="1" applyFill="1" applyAlignment="1">
      <alignment wrapText="1"/>
    </xf>
    <xf numFmtId="4" fontId="130" fillId="0" borderId="0" xfId="0" applyNumberFormat="1" applyFont="1" applyAlignment="1">
      <alignment horizontal="justify" vertical="top" wrapText="1"/>
    </xf>
    <xf numFmtId="4" fontId="129" fillId="0" borderId="0" xfId="0" applyNumberFormat="1" applyFont="1" applyAlignment="1">
      <alignment horizontal="justify" vertical="top" wrapText="1"/>
    </xf>
    <xf numFmtId="4" fontId="129" fillId="0" borderId="0" xfId="162" applyNumberFormat="1" applyFont="1" applyAlignment="1">
      <alignment horizontal="justify" vertical="top" wrapText="1"/>
    </xf>
    <xf numFmtId="4" fontId="129" fillId="30" borderId="0" xfId="0" applyNumberFormat="1" applyFont="1" applyFill="1" applyAlignment="1">
      <alignment horizontal="justify" vertical="top" wrapText="1"/>
    </xf>
    <xf numFmtId="0" fontId="129" fillId="0" borderId="0" xfId="162" applyFont="1" applyAlignment="1">
      <alignment horizontal="justify" vertical="top" wrapText="1"/>
    </xf>
    <xf numFmtId="0" fontId="129" fillId="0" borderId="0" xfId="234" applyFont="1" applyAlignment="1">
      <alignment wrapText="1"/>
    </xf>
    <xf numFmtId="0" fontId="22" fillId="0" borderId="0" xfId="0" applyFont="1" applyFill="1" applyAlignment="1">
      <alignment vertical="top" wrapText="1"/>
    </xf>
    <xf numFmtId="4" fontId="130" fillId="0" borderId="0" xfId="0" applyNumberFormat="1" applyFont="1" applyAlignment="1">
      <alignment wrapText="1"/>
    </xf>
    <xf numFmtId="4" fontId="138" fillId="0" borderId="0" xfId="0" applyNumberFormat="1" applyFont="1" applyAlignment="1">
      <alignment wrapText="1"/>
    </xf>
    <xf numFmtId="4" fontId="129" fillId="31" borderId="0" xfId="0" applyNumberFormat="1" applyFont="1" applyFill="1" applyAlignment="1">
      <alignment horizontal="justify" vertical="top" wrapText="1"/>
    </xf>
    <xf numFmtId="0" fontId="129" fillId="0" borderId="0" xfId="0" applyFont="1" applyAlignment="1">
      <alignment horizontal="justify" vertical="top" wrapText="1"/>
    </xf>
    <xf numFmtId="0" fontId="140" fillId="0" borderId="0" xfId="162" applyFont="1" applyAlignment="1">
      <alignment vertical="top"/>
    </xf>
    <xf numFmtId="0" fontId="141" fillId="0" borderId="0" xfId="0" applyFont="1" applyAlignment="1">
      <alignment vertical="top" wrapText="1"/>
    </xf>
    <xf numFmtId="0" fontId="23" fillId="0" borderId="0" xfId="162"/>
    <xf numFmtId="4" fontId="23" fillId="0" borderId="0" xfId="0" applyNumberFormat="1" applyFont="1" applyAlignment="1">
      <alignment horizontal="right" vertical="top" wrapText="1"/>
    </xf>
    <xf numFmtId="173" fontId="23" fillId="0" borderId="0" xfId="162" applyNumberFormat="1" applyAlignment="1">
      <alignment horizontal="right" vertical="top" wrapText="1"/>
    </xf>
    <xf numFmtId="0" fontId="0" fillId="0" borderId="0" xfId="0" applyAlignment="1"/>
    <xf numFmtId="0" fontId="23" fillId="0" borderId="0" xfId="275" applyFont="1"/>
    <xf numFmtId="4" fontId="23" fillId="0" borderId="0" xfId="0" applyNumberFormat="1" applyFont="1" applyAlignment="1">
      <alignment horizontal="center" wrapText="1"/>
    </xf>
    <xf numFmtId="0" fontId="88" fillId="0" borderId="0" xfId="275" applyFont="1"/>
    <xf numFmtId="0" fontId="23" fillId="0" borderId="0" xfId="280" applyFont="1" applyAlignment="1">
      <alignment horizontal="justify" vertical="top" wrapText="1"/>
    </xf>
    <xf numFmtId="4" fontId="23" fillId="0" borderId="0" xfId="280" applyNumberFormat="1" applyFont="1" applyAlignment="1">
      <alignment horizontal="right"/>
    </xf>
    <xf numFmtId="4" fontId="61" fillId="0" borderId="0" xfId="285" applyNumberFormat="1" applyFont="1" applyAlignment="1" applyProtection="1">
      <alignment horizontal="right"/>
      <protection locked="0"/>
    </xf>
    <xf numFmtId="0" fontId="23" fillId="0" borderId="0" xfId="0" applyFont="1" applyAlignment="1">
      <alignment horizontal="justify" vertical="top" wrapText="1"/>
    </xf>
    <xf numFmtId="0" fontId="23" fillId="0" borderId="0" xfId="186" applyFont="1" applyAlignment="1">
      <alignment horizontal="left" vertical="top" wrapText="1"/>
    </xf>
    <xf numFmtId="0" fontId="23" fillId="0" borderId="0" xfId="0" applyFont="1" applyAlignment="1">
      <alignment horizontal="justify" vertical="top" wrapText="1"/>
    </xf>
    <xf numFmtId="4" fontId="23" fillId="0" borderId="0" xfId="280" applyNumberFormat="1" applyFont="1" applyAlignment="1">
      <alignment horizontal="center"/>
    </xf>
    <xf numFmtId="49" fontId="30" fillId="0" borderId="0" xfId="197" applyNumberFormat="1" applyFont="1" applyAlignment="1">
      <alignment horizontal="right" vertical="top"/>
    </xf>
    <xf numFmtId="4" fontId="30" fillId="0" borderId="0" xfId="0" applyNumberFormat="1" applyFont="1" applyAlignment="1">
      <alignment horizontal="center" wrapText="1"/>
    </xf>
    <xf numFmtId="4" fontId="30" fillId="0" borderId="0" xfId="197" applyNumberFormat="1" applyFont="1" applyAlignment="1">
      <alignment horizontal="right"/>
    </xf>
    <xf numFmtId="0" fontId="30" fillId="0" borderId="0" xfId="0" quotePrefix="1" applyFont="1" applyAlignment="1">
      <alignment horizontal="justify" vertical="top" wrapText="1"/>
    </xf>
    <xf numFmtId="0" fontId="30" fillId="0" borderId="0" xfId="0" quotePrefix="1" applyFont="1" applyFill="1" applyAlignment="1">
      <alignment horizontal="justify" vertical="top" wrapText="1"/>
    </xf>
    <xf numFmtId="49" fontId="23" fillId="0" borderId="0" xfId="197" applyNumberFormat="1" applyFont="1" applyFill="1" applyAlignment="1">
      <alignment horizontal="right" vertical="top"/>
    </xf>
    <xf numFmtId="4" fontId="60" fillId="0" borderId="0" xfId="162" applyNumberFormat="1" applyFont="1" applyFill="1" applyAlignment="1">
      <alignment horizontal="right" vertical="top" wrapText="1"/>
    </xf>
    <xf numFmtId="4" fontId="23" fillId="0" borderId="0" xfId="162" applyNumberFormat="1" applyFill="1" applyAlignment="1">
      <alignment horizontal="justify" vertical="top" wrapText="1"/>
    </xf>
    <xf numFmtId="0" fontId="23" fillId="0" borderId="0" xfId="0" applyFont="1" applyAlignment="1">
      <alignment horizontal="justify" vertical="top" wrapText="1"/>
    </xf>
    <xf numFmtId="4" fontId="23" fillId="0" borderId="0" xfId="197" applyNumberFormat="1" applyFont="1" applyFill="1" applyAlignment="1">
      <alignment horizontal="right"/>
    </xf>
    <xf numFmtId="0" fontId="23" fillId="0" borderId="0" xfId="0" applyFont="1" applyAlignment="1">
      <alignment horizontal="justify" vertical="top" wrapText="1"/>
    </xf>
    <xf numFmtId="0" fontId="40" fillId="0" borderId="13" xfId="0" applyFont="1" applyBorder="1" applyAlignment="1">
      <alignment horizontal="justify" vertical="top" wrapText="1"/>
    </xf>
    <xf numFmtId="3" fontId="127" fillId="0" borderId="0" xfId="280" applyNumberFormat="1" applyFont="1" applyAlignment="1">
      <alignment horizontal="right" wrapText="1"/>
    </xf>
    <xf numFmtId="0" fontId="127" fillId="0" borderId="0" xfId="280" applyFont="1" applyAlignment="1">
      <alignment horizontal="right" wrapText="1"/>
    </xf>
    <xf numFmtId="0" fontId="40" fillId="0" borderId="0" xfId="275" applyFont="1" applyAlignment="1">
      <alignment horizontal="right"/>
    </xf>
    <xf numFmtId="4" fontId="60" fillId="0" borderId="0" xfId="275" applyNumberFormat="1" applyFont="1" applyAlignment="1">
      <alignment horizontal="right"/>
    </xf>
    <xf numFmtId="0" fontId="143" fillId="0" borderId="0" xfId="275" applyFont="1" applyAlignment="1">
      <alignment horizontal="left" vertical="top" wrapText="1"/>
    </xf>
    <xf numFmtId="4" fontId="143" fillId="0" borderId="0" xfId="275" applyNumberFormat="1" applyFont="1" applyAlignment="1">
      <alignment horizontal="right"/>
    </xf>
    <xf numFmtId="4" fontId="40" fillId="0" borderId="0" xfId="275" applyNumberFormat="1" applyFont="1" applyAlignment="1">
      <alignment horizontal="right"/>
    </xf>
    <xf numFmtId="4" fontId="23" fillId="0" borderId="0" xfId="280" applyNumberFormat="1" applyFont="1" applyAlignment="1">
      <alignment horizontal="right" wrapText="1"/>
    </xf>
    <xf numFmtId="4" fontId="30" fillId="0" borderId="0" xfId="275" applyNumberFormat="1" applyFont="1" applyAlignment="1">
      <alignment horizontal="right"/>
    </xf>
    <xf numFmtId="4" fontId="143" fillId="0" borderId="16" xfId="275" applyNumberFormat="1" applyFont="1" applyBorder="1" applyAlignment="1">
      <alignment horizontal="right"/>
    </xf>
    <xf numFmtId="0" fontId="40" fillId="0" borderId="13" xfId="0" applyFont="1" applyFill="1" applyBorder="1" applyAlignment="1">
      <alignment horizontal="justify" vertical="top" wrapText="1"/>
    </xf>
    <xf numFmtId="4" fontId="23" fillId="0" borderId="0" xfId="0" applyNumberFormat="1" applyFont="1" applyBorder="1" applyAlignment="1">
      <alignment horizontal="right" vertical="top"/>
    </xf>
    <xf numFmtId="4" fontId="23" fillId="0" borderId="0" xfId="280" applyNumberFormat="1" applyFont="1" applyAlignment="1">
      <alignment horizontal="center" wrapText="1"/>
    </xf>
    <xf numFmtId="0" fontId="30" fillId="0" borderId="0" xfId="280" applyFont="1" applyAlignment="1">
      <alignment horizontal="left" vertical="top" wrapText="1"/>
    </xf>
    <xf numFmtId="2" fontId="144" fillId="0" borderId="0" xfId="280" applyNumberFormat="1" applyFont="1" applyAlignment="1">
      <alignment horizontal="right" vertical="top" wrapText="1"/>
    </xf>
    <xf numFmtId="2" fontId="30" fillId="0" borderId="0" xfId="280" applyNumberFormat="1" applyFont="1" applyAlignment="1">
      <alignment horizontal="right"/>
    </xf>
    <xf numFmtId="182" fontId="30" fillId="0" borderId="0" xfId="280" applyNumberFormat="1" applyFont="1" applyAlignment="1">
      <alignment horizontal="center" vertical="top"/>
    </xf>
    <xf numFmtId="49" fontId="60" fillId="0" borderId="0" xfId="280" applyNumberFormat="1" applyFont="1" applyAlignment="1">
      <alignment horizontal="right" vertical="top"/>
    </xf>
    <xf numFmtId="4" fontId="40" fillId="27" borderId="17" xfId="0" applyNumberFormat="1" applyFont="1" applyFill="1" applyBorder="1" applyAlignment="1">
      <alignment horizontal="right" vertical="justify" wrapText="1"/>
    </xf>
    <xf numFmtId="4" fontId="23" fillId="0" borderId="16" xfId="280" applyNumberFormat="1" applyFont="1" applyBorder="1" applyAlignment="1">
      <alignment horizontal="right"/>
    </xf>
    <xf numFmtId="4" fontId="23" fillId="0" borderId="16" xfId="275" applyNumberFormat="1" applyFont="1" applyBorder="1" applyAlignment="1">
      <alignment horizontal="right"/>
    </xf>
    <xf numFmtId="0" fontId="23" fillId="0" borderId="0" xfId="0" applyFont="1" applyAlignment="1">
      <alignment horizontal="justify" vertical="top" wrapText="1"/>
    </xf>
    <xf numFmtId="0" fontId="23" fillId="0" borderId="0" xfId="0" applyFont="1" applyAlignment="1">
      <alignment horizontal="justify" vertical="top" wrapText="1"/>
    </xf>
    <xf numFmtId="0" fontId="40" fillId="0" borderId="13" xfId="0" applyFont="1" applyBorder="1" applyAlignment="1">
      <alignment horizontal="justify" vertical="top" wrapText="1"/>
    </xf>
    <xf numFmtId="4" fontId="60" fillId="0" borderId="16" xfId="0" applyNumberFormat="1" applyFont="1" applyFill="1" applyBorder="1">
      <alignment horizontal="justify" vertical="justify" wrapText="1"/>
    </xf>
    <xf numFmtId="0" fontId="60" fillId="0" borderId="0" xfId="162" applyFont="1" applyFill="1" applyAlignment="1">
      <alignment horizontal="right" vertical="top" wrapText="1"/>
    </xf>
    <xf numFmtId="173" fontId="23" fillId="0" borderId="0" xfId="162" applyNumberFormat="1" applyFill="1" applyAlignment="1">
      <alignment horizontal="right" vertical="top" wrapText="1"/>
    </xf>
    <xf numFmtId="0" fontId="23" fillId="0" borderId="0" xfId="0" applyFont="1" applyAlignment="1">
      <alignment horizontal="justify" vertical="top" wrapText="1"/>
    </xf>
    <xf numFmtId="0" fontId="30" fillId="0" borderId="0" xfId="0" applyFont="1" applyAlignment="1">
      <alignment horizontal="right" wrapText="1"/>
    </xf>
    <xf numFmtId="0" fontId="121" fillId="0" borderId="0" xfId="0" applyFont="1" applyAlignment="1"/>
    <xf numFmtId="4" fontId="40" fillId="0" borderId="0" xfId="0" applyNumberFormat="1" applyFont="1" applyAlignment="1">
      <alignment horizontal="right" wrapText="1"/>
    </xf>
    <xf numFmtId="2" fontId="40" fillId="0" borderId="0" xfId="0" applyNumberFormat="1" applyFont="1" applyAlignment="1">
      <alignment horizontal="right" vertical="top"/>
    </xf>
    <xf numFmtId="49" fontId="22" fillId="0" borderId="0" xfId="280" applyNumberFormat="1" applyFont="1" applyAlignment="1">
      <alignment vertical="top"/>
    </xf>
    <xf numFmtId="4" fontId="88" fillId="0" borderId="0" xfId="280" applyNumberFormat="1" applyFont="1" applyAlignment="1">
      <alignment horizontal="center" wrapText="1"/>
    </xf>
    <xf numFmtId="3" fontId="150" fillId="0" borderId="0" xfId="280" applyNumberFormat="1" applyFont="1" applyAlignment="1">
      <alignment horizontal="right" wrapText="1"/>
    </xf>
    <xf numFmtId="0" fontId="150" fillId="0" borderId="0" xfId="280" applyFont="1" applyAlignment="1">
      <alignment horizontal="right" wrapText="1"/>
    </xf>
    <xf numFmtId="0" fontId="149" fillId="0" borderId="0" xfId="275" applyFont="1" applyAlignment="1">
      <alignment horizontal="right"/>
    </xf>
    <xf numFmtId="0" fontId="88" fillId="0" borderId="0" xfId="280" applyFont="1" applyAlignment="1">
      <alignment horizontal="left" vertical="top" wrapText="1"/>
    </xf>
    <xf numFmtId="0" fontId="88" fillId="0" borderId="0" xfId="275" applyFont="1" applyAlignment="1">
      <alignment vertical="top"/>
    </xf>
    <xf numFmtId="0" fontId="143" fillId="0" borderId="0" xfId="275" applyFont="1" applyAlignment="1">
      <alignment horizontal="center"/>
    </xf>
    <xf numFmtId="3" fontId="143" fillId="0" borderId="0" xfId="275" applyNumberFormat="1" applyFont="1" applyAlignment="1">
      <alignment horizontal="right"/>
    </xf>
    <xf numFmtId="3" fontId="23" fillId="0" borderId="0" xfId="280" applyNumberFormat="1" applyFont="1" applyAlignment="1">
      <alignment horizontal="right"/>
    </xf>
    <xf numFmtId="0" fontId="22" fillId="0" borderId="0" xfId="337" applyFont="1" applyAlignment="1">
      <alignment vertical="top" wrapText="1"/>
    </xf>
    <xf numFmtId="0" fontId="23" fillId="0" borderId="0" xfId="337" applyFont="1" applyAlignment="1">
      <alignment horizontal="right" wrapText="1"/>
    </xf>
    <xf numFmtId="0" fontId="23" fillId="0" borderId="0" xfId="337" applyFont="1" applyAlignment="1">
      <alignment horizontal="left" vertical="top" wrapText="1"/>
    </xf>
    <xf numFmtId="0" fontId="23" fillId="0" borderId="0" xfId="337" applyFont="1" applyAlignment="1">
      <alignment horizontal="center" wrapText="1"/>
    </xf>
    <xf numFmtId="3" fontId="23" fillId="0" borderId="0" xfId="337" applyNumberFormat="1" applyFont="1" applyAlignment="1">
      <alignment horizontal="right" wrapText="1"/>
    </xf>
    <xf numFmtId="0" fontId="30" fillId="0" borderId="0" xfId="275" applyFont="1" applyAlignment="1">
      <alignment horizontal="center"/>
    </xf>
    <xf numFmtId="3" fontId="30" fillId="0" borderId="0" xfId="275" applyNumberFormat="1" applyFont="1"/>
    <xf numFmtId="0" fontId="23" fillId="0" borderId="0" xfId="292" applyFont="1" applyAlignment="1">
      <alignment horizontal="left" vertical="top" wrapText="1"/>
    </xf>
    <xf numFmtId="0" fontId="30" fillId="0" borderId="0" xfId="292" applyFont="1" applyAlignment="1">
      <alignment vertical="top" wrapText="1"/>
    </xf>
    <xf numFmtId="0" fontId="30" fillId="0" borderId="0" xfId="292" applyFont="1" applyAlignment="1">
      <alignment horizontal="left" vertical="top" wrapText="1"/>
    </xf>
    <xf numFmtId="164" fontId="131" fillId="0" borderId="0" xfId="338" applyFont="1" applyAlignment="1">
      <alignment horizontal="right"/>
    </xf>
    <xf numFmtId="0" fontId="30" fillId="0" borderId="0" xfId="292" applyFont="1" applyAlignment="1">
      <alignment horizontal="justify" vertical="top" wrapText="1"/>
    </xf>
    <xf numFmtId="3" fontId="30" fillId="0" borderId="0" xfId="292" applyNumberFormat="1" applyFont="1" applyAlignment="1">
      <alignment horizontal="right"/>
    </xf>
    <xf numFmtId="180" fontId="30" fillId="0" borderId="0" xfId="292" applyNumberFormat="1" applyFont="1" applyAlignment="1" applyProtection="1">
      <alignment horizontal="right"/>
      <protection locked="0"/>
    </xf>
    <xf numFmtId="0" fontId="30" fillId="0" borderId="0" xfId="292" applyFont="1" applyAlignment="1">
      <alignment horizontal="right" vertical="top"/>
    </xf>
    <xf numFmtId="0" fontId="60" fillId="0" borderId="0" xfId="275" applyFont="1" applyAlignment="1">
      <alignment horizontal="right" vertical="top"/>
    </xf>
    <xf numFmtId="0" fontId="60" fillId="0" borderId="0" xfId="275" applyFont="1" applyAlignment="1">
      <alignment horizontal="left" vertical="top" wrapText="1"/>
    </xf>
    <xf numFmtId="0" fontId="60" fillId="0" borderId="0" xfId="275" applyFont="1" applyAlignment="1">
      <alignment horizontal="right"/>
    </xf>
    <xf numFmtId="0" fontId="30" fillId="0" borderId="0" xfId="275" applyFont="1" applyAlignment="1">
      <alignment horizontal="right" vertical="top"/>
    </xf>
    <xf numFmtId="4" fontId="30" fillId="0" borderId="0" xfId="285" applyNumberFormat="1" applyFont="1" applyAlignment="1" applyProtection="1">
      <alignment horizontal="right"/>
      <protection locked="0"/>
    </xf>
    <xf numFmtId="4" fontId="30" fillId="0" borderId="0" xfId="280" applyNumberFormat="1" applyFont="1" applyAlignment="1">
      <alignment horizontal="right"/>
    </xf>
    <xf numFmtId="0" fontId="30" fillId="0" borderId="0" xfId="172" applyFont="1" applyAlignment="1">
      <alignment horizontal="justify" vertical="top" wrapText="1"/>
    </xf>
    <xf numFmtId="0" fontId="30" fillId="0" borderId="0" xfId="281" applyFont="1" applyAlignment="1">
      <alignment horizontal="justify" vertical="top" wrapText="1"/>
    </xf>
    <xf numFmtId="4" fontId="30" fillId="0" borderId="0" xfId="288" applyNumberFormat="1" applyFont="1" applyAlignment="1">
      <alignment horizontal="right"/>
    </xf>
    <xf numFmtId="0" fontId="30" fillId="0" borderId="0" xfId="172" applyFont="1" applyAlignment="1">
      <alignment horizontal="left" vertical="top" wrapText="1"/>
    </xf>
    <xf numFmtId="0" fontId="30" fillId="0" borderId="0" xfId="280" applyFont="1" applyAlignment="1">
      <alignment horizontal="justify" vertical="top" wrapText="1"/>
    </xf>
    <xf numFmtId="1" fontId="30" fillId="0" borderId="0" xfId="292" applyNumberFormat="1" applyFont="1" applyAlignment="1">
      <alignment horizontal="right" vertical="top"/>
    </xf>
    <xf numFmtId="4" fontId="30" fillId="0" borderId="0" xfId="292" applyNumberFormat="1" applyFont="1" applyAlignment="1">
      <alignment horizontal="right"/>
    </xf>
    <xf numFmtId="4" fontId="30" fillId="0" borderId="0" xfId="292" applyNumberFormat="1" applyFont="1" applyAlignment="1" applyProtection="1">
      <alignment vertical="top"/>
      <protection locked="0"/>
    </xf>
    <xf numFmtId="0" fontId="30" fillId="0" borderId="0" xfId="169" applyFont="1" applyAlignment="1">
      <alignment horizontal="justify" vertical="top"/>
    </xf>
    <xf numFmtId="0" fontId="30" fillId="0" borderId="0" xfId="340" applyFont="1" applyAlignment="1">
      <alignment horizontal="left" vertical="top" wrapText="1"/>
    </xf>
    <xf numFmtId="0" fontId="30" fillId="0" borderId="0" xfId="341" applyFont="1" applyAlignment="1">
      <alignment horizontal="left" vertical="top" wrapText="1"/>
    </xf>
    <xf numFmtId="4" fontId="30" fillId="0" borderId="0" xfId="292" applyNumberFormat="1" applyFont="1"/>
    <xf numFmtId="0" fontId="30" fillId="0" borderId="0" xfId="292" applyFont="1"/>
    <xf numFmtId="0" fontId="30" fillId="0" borderId="0" xfId="292" applyFont="1" applyAlignment="1">
      <alignment horizontal="justify" vertical="top"/>
    </xf>
    <xf numFmtId="0" fontId="30" fillId="0" borderId="0" xfId="281" applyFont="1" applyAlignment="1">
      <alignment horizontal="left" vertical="top" wrapText="1"/>
    </xf>
    <xf numFmtId="0" fontId="30" fillId="0" borderId="0" xfId="172" applyFont="1" applyAlignment="1">
      <alignment vertical="top"/>
    </xf>
    <xf numFmtId="0" fontId="30" fillId="0" borderId="0" xfId="172" applyFont="1" applyAlignment="1">
      <alignment horizontal="right"/>
    </xf>
    <xf numFmtId="4" fontId="30" fillId="0" borderId="0" xfId="280" applyNumberFormat="1" applyFont="1" applyAlignment="1">
      <alignment horizontal="right" wrapText="1"/>
    </xf>
    <xf numFmtId="0" fontId="30" fillId="0" borderId="0" xfId="292" applyFont="1" applyAlignment="1">
      <alignment horizontal="right"/>
    </xf>
    <xf numFmtId="0" fontId="30" fillId="0" borderId="0" xfId="159" applyFont="1" applyAlignment="1">
      <alignment horizontal="right" wrapText="1"/>
    </xf>
    <xf numFmtId="1" fontId="30" fillId="0" borderId="0" xfId="292" applyNumberFormat="1" applyFont="1" applyAlignment="1">
      <alignment horizontal="right"/>
    </xf>
    <xf numFmtId="0" fontId="23" fillId="0" borderId="0" xfId="0" applyFont="1" applyAlignment="1">
      <alignment horizontal="justify" vertical="top" wrapText="1"/>
    </xf>
    <xf numFmtId="0" fontId="40" fillId="0" borderId="16" xfId="292" applyFont="1" applyBorder="1" applyAlignment="1">
      <alignment horizontal="left" vertical="top" wrapText="1"/>
    </xf>
    <xf numFmtId="0" fontId="143" fillId="0" borderId="16" xfId="275" applyFont="1" applyBorder="1" applyAlignment="1">
      <alignment horizontal="center"/>
    </xf>
    <xf numFmtId="3" fontId="143" fillId="0" borderId="16" xfId="275" applyNumberFormat="1" applyFont="1" applyBorder="1" applyAlignment="1">
      <alignment horizontal="right"/>
    </xf>
    <xf numFmtId="0" fontId="40" fillId="0" borderId="26" xfId="292" applyFont="1" applyBorder="1" applyAlignment="1">
      <alignment horizontal="left" vertical="top" wrapText="1"/>
    </xf>
    <xf numFmtId="4" fontId="23" fillId="0" borderId="26" xfId="280" applyNumberFormat="1" applyFont="1" applyBorder="1" applyAlignment="1">
      <alignment horizontal="center" wrapText="1"/>
    </xf>
    <xf numFmtId="3" fontId="127" fillId="0" borderId="26" xfId="280" applyNumberFormat="1" applyFont="1" applyBorder="1" applyAlignment="1">
      <alignment horizontal="right" wrapText="1"/>
    </xf>
    <xf numFmtId="0" fontId="127" fillId="0" borderId="26" xfId="280" applyFont="1" applyBorder="1" applyAlignment="1">
      <alignment horizontal="right" vertical="top" wrapText="1"/>
    </xf>
    <xf numFmtId="4" fontId="40" fillId="0" borderId="26" xfId="280" applyNumberFormat="1" applyFont="1" applyBorder="1" applyAlignment="1">
      <alignment horizontal="right"/>
    </xf>
    <xf numFmtId="0" fontId="40" fillId="0" borderId="20" xfId="292" applyFont="1" applyBorder="1" applyAlignment="1">
      <alignment horizontal="left" vertical="top" wrapText="1"/>
    </xf>
    <xf numFmtId="4" fontId="23" fillId="0" borderId="20" xfId="280" applyNumberFormat="1" applyFont="1" applyBorder="1" applyAlignment="1">
      <alignment horizontal="center" wrapText="1"/>
    </xf>
    <xf numFmtId="3" fontId="127" fillId="0" borderId="20" xfId="280" applyNumberFormat="1" applyFont="1" applyBorder="1" applyAlignment="1">
      <alignment horizontal="right" wrapText="1"/>
    </xf>
    <xf numFmtId="0" fontId="127" fillId="0" borderId="20" xfId="280" applyFont="1" applyBorder="1" applyAlignment="1">
      <alignment horizontal="right" vertical="top" wrapText="1"/>
    </xf>
    <xf numFmtId="4" fontId="40" fillId="0" borderId="20" xfId="280" applyNumberFormat="1" applyFont="1" applyBorder="1" applyAlignment="1">
      <alignment horizontal="right"/>
    </xf>
    <xf numFmtId="49" fontId="60" fillId="0" borderId="16" xfId="280" applyNumberFormat="1" applyFont="1" applyBorder="1" applyAlignment="1">
      <alignment vertical="top"/>
    </xf>
    <xf numFmtId="49" fontId="60" fillId="0" borderId="0" xfId="280" applyNumberFormat="1" applyFont="1" applyAlignment="1">
      <alignment vertical="top"/>
    </xf>
    <xf numFmtId="0" fontId="30" fillId="0" borderId="26" xfId="275" applyFont="1" applyBorder="1" applyAlignment="1">
      <alignment vertical="top"/>
    </xf>
    <xf numFmtId="0" fontId="60" fillId="0" borderId="20" xfId="275" applyFont="1" applyBorder="1" applyAlignment="1">
      <alignment vertical="top"/>
    </xf>
    <xf numFmtId="49" fontId="149" fillId="0" borderId="0" xfId="159" applyNumberFormat="1" applyFont="1" applyAlignment="1">
      <alignment horizontal="right" vertical="top"/>
    </xf>
    <xf numFmtId="0" fontId="88" fillId="25" borderId="0" xfId="153" applyFont="1" applyAlignment="1">
      <alignment horizontal="justify" vertical="top" wrapText="1"/>
    </xf>
    <xf numFmtId="0" fontId="88" fillId="0" borderId="0" xfId="162" applyFont="1"/>
    <xf numFmtId="0" fontId="88" fillId="0" borderId="0" xfId="159" applyFont="1" applyAlignment="1">
      <alignment horizontal="justify" vertical="top"/>
    </xf>
    <xf numFmtId="0" fontId="88" fillId="0" borderId="0" xfId="159" applyFont="1" applyAlignment="1">
      <alignment horizontal="justify"/>
    </xf>
    <xf numFmtId="0" fontId="88" fillId="0" borderId="0" xfId="159" applyFont="1" applyAlignment="1">
      <alignment horizontal="justify" vertical="top" wrapText="1"/>
    </xf>
    <xf numFmtId="0" fontId="153" fillId="0" borderId="0" xfId="0" applyFont="1" applyAlignment="1">
      <alignment horizontal="justify" wrapText="1"/>
    </xf>
    <xf numFmtId="0" fontId="132" fillId="0" borderId="0" xfId="0" applyFont="1">
      <alignment horizontal="justify" vertical="justify" wrapText="1"/>
    </xf>
    <xf numFmtId="49" fontId="39" fillId="0" borderId="0" xfId="0" applyNumberFormat="1" applyFont="1" applyAlignment="1">
      <alignment horizontal="right" vertical="center" wrapText="1"/>
    </xf>
    <xf numFmtId="174" fontId="30" fillId="0" borderId="0" xfId="0" applyNumberFormat="1" applyFont="1" applyAlignment="1">
      <alignment horizontal="right" vertical="top" wrapText="1"/>
    </xf>
    <xf numFmtId="0" fontId="121" fillId="0" borderId="0" xfId="0" applyFont="1">
      <alignment horizontal="justify" vertical="justify" wrapText="1"/>
    </xf>
    <xf numFmtId="0" fontId="40" fillId="32" borderId="0" xfId="0" applyFont="1" applyFill="1" applyAlignment="1">
      <alignment horizontal="center" vertical="top" wrapText="1"/>
    </xf>
    <xf numFmtId="49" fontId="40" fillId="0" borderId="0" xfId="0" applyNumberFormat="1" applyFont="1" applyAlignment="1">
      <alignment horizontal="right" vertical="center" wrapText="1"/>
    </xf>
    <xf numFmtId="0" fontId="40" fillId="0" borderId="0" xfId="0" applyFont="1" applyAlignment="1">
      <alignment horizontal="center" vertical="center" wrapText="1"/>
    </xf>
    <xf numFmtId="0" fontId="40" fillId="0" borderId="0" xfId="0" applyFont="1" applyAlignment="1">
      <alignment horizontal="center" vertical="top" wrapText="1"/>
    </xf>
    <xf numFmtId="0" fontId="30" fillId="0" borderId="0" xfId="0" applyFont="1" applyAlignment="1">
      <alignment horizontal="left" vertical="center" wrapText="1"/>
    </xf>
    <xf numFmtId="0" fontId="30" fillId="0" borderId="0" xfId="0" applyFont="1" applyAlignment="1">
      <alignment horizontal="center" vertical="center" wrapText="1"/>
    </xf>
    <xf numFmtId="0" fontId="39" fillId="33" borderId="0" xfId="0" applyFont="1" applyFill="1" applyAlignment="1">
      <alignment horizontal="center" vertical="top" wrapText="1"/>
    </xf>
    <xf numFmtId="0" fontId="23" fillId="0" borderId="0" xfId="0" applyFont="1" applyAlignment="1">
      <alignment vertical="top" wrapText="1"/>
    </xf>
    <xf numFmtId="4" fontId="23" fillId="0" borderId="0" xfId="153" applyNumberFormat="1" applyFont="1" applyFill="1" applyAlignment="1">
      <alignment horizontal="right" wrapText="1"/>
    </xf>
    <xf numFmtId="11" fontId="23" fillId="0" borderId="0" xfId="344" applyNumberFormat="1" applyFont="1" applyAlignment="1">
      <alignment horizontal="left" vertical="top" wrapText="1"/>
    </xf>
    <xf numFmtId="0" fontId="23" fillId="0" borderId="0" xfId="155" applyFont="1" applyAlignment="1" applyProtection="1">
      <alignment horizontal="justify" vertical="top" wrapText="1"/>
      <protection locked="0"/>
    </xf>
    <xf numFmtId="11" fontId="23" fillId="0" borderId="0" xfId="161" applyNumberFormat="1" applyFont="1" applyAlignment="1">
      <alignment horizontal="left" vertical="top" wrapText="1"/>
    </xf>
    <xf numFmtId="49" fontId="30" fillId="0" borderId="0" xfId="0" applyNumberFormat="1" applyFont="1" applyAlignment="1">
      <alignment horizontal="right" vertical="center" wrapText="1"/>
    </xf>
    <xf numFmtId="0" fontId="62" fillId="0" borderId="0" xfId="1" applyAlignment="1">
      <alignment horizontal="right"/>
    </xf>
    <xf numFmtId="0" fontId="62" fillId="0" borderId="0" xfId="1"/>
    <xf numFmtId="0" fontId="132" fillId="0" borderId="0" xfId="0" applyFont="1" applyAlignment="1">
      <alignment horizontal="right" vertical="justify" wrapText="1"/>
    </xf>
    <xf numFmtId="4" fontId="23" fillId="0" borderId="0" xfId="162" applyNumberFormat="1" applyAlignment="1">
      <alignment horizontal="right"/>
    </xf>
    <xf numFmtId="0" fontId="23" fillId="0" borderId="0" xfId="0" applyFont="1" applyFill="1" applyAlignment="1">
      <alignment horizontal="justify" vertical="top" wrapText="1"/>
    </xf>
    <xf numFmtId="168" fontId="23" fillId="0" borderId="0" xfId="0" applyNumberFormat="1" applyFont="1" applyFill="1" applyAlignment="1">
      <alignment horizontal="right" vertical="top" wrapText="1"/>
    </xf>
    <xf numFmtId="0" fontId="129" fillId="0" borderId="0" xfId="162" applyFont="1" applyFill="1" applyAlignment="1">
      <alignment horizontal="justify" vertical="top" wrapText="1"/>
    </xf>
    <xf numFmtId="0" fontId="23" fillId="0" borderId="0" xfId="162" applyFill="1" applyBorder="1"/>
    <xf numFmtId="0" fontId="23" fillId="0" borderId="0" xfId="0" applyFont="1" applyAlignment="1">
      <alignment horizontal="justify" vertical="top" wrapText="1"/>
    </xf>
    <xf numFmtId="0" fontId="40" fillId="0" borderId="0" xfId="0" applyFont="1" applyAlignment="1">
      <alignment horizontal="justify" vertical="top" wrapText="1"/>
    </xf>
    <xf numFmtId="4" fontId="60" fillId="27" borderId="16" xfId="0" applyNumberFormat="1" applyFont="1" applyFill="1" applyBorder="1">
      <alignment horizontal="justify" vertical="justify" wrapText="1"/>
    </xf>
    <xf numFmtId="0" fontId="22" fillId="0" borderId="0" xfId="275" applyFont="1"/>
    <xf numFmtId="0" fontId="23" fillId="0" borderId="0" xfId="0" applyFont="1" applyAlignment="1">
      <alignment horizontal="justify" vertical="top" wrapText="1"/>
    </xf>
    <xf numFmtId="0" fontId="23" fillId="0" borderId="0" xfId="0" applyFont="1" applyFill="1" applyAlignment="1">
      <alignment horizontal="justify" vertical="top" wrapText="1"/>
    </xf>
    <xf numFmtId="0" fontId="23" fillId="0" borderId="0" xfId="0" applyFont="1" applyAlignment="1">
      <alignment horizontal="justify" vertical="top" wrapText="1"/>
    </xf>
    <xf numFmtId="0" fontId="23" fillId="0" borderId="0" xfId="0" applyFont="1" applyFill="1" applyAlignment="1">
      <alignment horizontal="justify" vertical="top" wrapText="1"/>
    </xf>
    <xf numFmtId="49" fontId="23" fillId="30" borderId="0" xfId="162" applyNumberFormat="1" applyFill="1" applyAlignment="1">
      <alignment horizontal="left" vertical="top" wrapText="1"/>
    </xf>
    <xf numFmtId="0" fontId="23" fillId="0" borderId="0" xfId="0" applyFont="1" applyAlignment="1">
      <alignment horizontal="justify" vertical="top" wrapText="1"/>
    </xf>
    <xf numFmtId="0" fontId="40" fillId="0" borderId="0" xfId="0" applyFont="1" applyFill="1" applyBorder="1" applyAlignment="1">
      <alignment horizontal="right" vertical="top" wrapText="1"/>
    </xf>
    <xf numFmtId="4" fontId="40" fillId="0" borderId="0" xfId="0" applyNumberFormat="1" applyFont="1" applyFill="1" applyBorder="1" applyAlignment="1">
      <alignment horizontal="right" vertical="top" wrapText="1"/>
    </xf>
    <xf numFmtId="4" fontId="23" fillId="0" borderId="0" xfId="0" applyNumberFormat="1" applyFont="1" applyFill="1" applyBorder="1" applyAlignment="1">
      <alignment horizontal="right"/>
    </xf>
    <xf numFmtId="0" fontId="23" fillId="0" borderId="0" xfId="280" quotePrefix="1" applyFont="1" applyAlignment="1">
      <alignment horizontal="justify" vertical="top" wrapText="1"/>
    </xf>
    <xf numFmtId="0" fontId="121" fillId="0" borderId="0" xfId="0" applyFont="1" applyAlignment="1">
      <alignment horizontal="right"/>
    </xf>
    <xf numFmtId="0" fontId="23" fillId="0" borderId="0" xfId="0" applyFont="1" applyAlignment="1">
      <alignment horizontal="justify" vertical="top" wrapText="1"/>
    </xf>
    <xf numFmtId="0" fontId="131" fillId="0" borderId="0" xfId="0" applyFont="1" applyAlignment="1">
      <alignment horizontal="right"/>
    </xf>
    <xf numFmtId="0" fontId="32" fillId="0" borderId="0" xfId="0" applyFont="1" applyFill="1" applyAlignment="1">
      <alignment horizontal="left" vertical="center"/>
    </xf>
    <xf numFmtId="0" fontId="22" fillId="0" borderId="0" xfId="0" applyFont="1" applyFill="1" applyAlignment="1">
      <alignment horizontal="left" vertical="center"/>
    </xf>
    <xf numFmtId="0" fontId="23" fillId="0" borderId="0" xfId="0" applyFont="1" applyAlignment="1">
      <alignment horizontal="justify" vertical="top" wrapText="1"/>
    </xf>
    <xf numFmtId="0" fontId="40" fillId="0" borderId="0" xfId="0" applyFont="1" applyAlignment="1">
      <alignment horizontal="justify" vertical="top" wrapText="1"/>
    </xf>
    <xf numFmtId="0" fontId="40" fillId="0" borderId="13" xfId="0" applyFont="1" applyBorder="1" applyAlignment="1">
      <alignment horizontal="justify" vertical="top" wrapText="1"/>
    </xf>
    <xf numFmtId="0" fontId="23" fillId="0" borderId="0" xfId="0" applyFont="1" applyFill="1" applyAlignment="1">
      <alignment horizontal="justify" vertical="top" wrapText="1"/>
    </xf>
    <xf numFmtId="2" fontId="23" fillId="0" borderId="0" xfId="159" applyNumberFormat="1" applyAlignment="1">
      <alignment horizontal="right" vertical="top" shrinkToFit="1"/>
    </xf>
    <xf numFmtId="49" fontId="23" fillId="0" borderId="0" xfId="0" applyNumberFormat="1" applyFont="1" applyAlignment="1">
      <alignment horizontal="justify" vertical="top" wrapText="1"/>
    </xf>
    <xf numFmtId="49" fontId="40" fillId="0" borderId="0" xfId="0" applyNumberFormat="1" applyFont="1" applyAlignment="1">
      <alignment horizontal="left" vertical="top" wrapText="1"/>
    </xf>
    <xf numFmtId="4" fontId="23" fillId="0" borderId="0" xfId="0" applyNumberFormat="1" applyFont="1" applyAlignment="1">
      <alignment wrapText="1"/>
    </xf>
    <xf numFmtId="49" fontId="23" fillId="0" borderId="0" xfId="0" applyNumberFormat="1" applyFont="1" applyAlignment="1">
      <alignment horizontal="left" vertical="top" wrapText="1"/>
    </xf>
    <xf numFmtId="49" fontId="40" fillId="0" borderId="0" xfId="0" applyNumberFormat="1" applyFont="1" applyAlignment="1">
      <alignment horizontal="justify" vertical="top" wrapText="1"/>
    </xf>
    <xf numFmtId="4" fontId="23" fillId="0" borderId="0" xfId="0" applyNumberFormat="1" applyFont="1" applyAlignment="1" applyProtection="1">
      <alignment horizontal="right" wrapText="1"/>
      <protection locked="0"/>
    </xf>
    <xf numFmtId="0" fontId="41" fillId="0" borderId="0" xfId="0" applyFont="1" applyAlignment="1">
      <alignment horizontal="center" vertical="top" wrapText="1"/>
    </xf>
    <xf numFmtId="2" fontId="121" fillId="0" borderId="0" xfId="0" applyNumberFormat="1" applyFont="1">
      <alignment horizontal="justify" vertical="justify" wrapText="1"/>
    </xf>
    <xf numFmtId="2" fontId="40" fillId="0" borderId="0" xfId="0" applyNumberFormat="1" applyFont="1" applyAlignment="1">
      <alignment horizontal="center" wrapText="1"/>
    </xf>
    <xf numFmtId="4" fontId="22" fillId="0" borderId="0" xfId="0" applyNumberFormat="1" applyFont="1" applyAlignment="1">
      <alignment horizontal="right" wrapText="1"/>
    </xf>
    <xf numFmtId="0" fontId="23" fillId="0" borderId="0" xfId="233" applyFont="1" applyAlignment="1">
      <alignment horizontal="justify" vertical="top" wrapText="1"/>
    </xf>
    <xf numFmtId="49" fontId="23" fillId="0" borderId="0" xfId="347" applyNumberFormat="1" applyAlignment="1">
      <alignment horizontal="left" vertical="top" wrapText="1"/>
    </xf>
    <xf numFmtId="4" fontId="40" fillId="0" borderId="18" xfId="0" applyNumberFormat="1" applyFont="1" applyBorder="1" applyAlignment="1">
      <alignment horizontal="right" wrapText="1"/>
    </xf>
    <xf numFmtId="0" fontId="23" fillId="0" borderId="0" xfId="162" applyAlignment="1">
      <alignment horizontal="right"/>
    </xf>
    <xf numFmtId="0" fontId="30" fillId="0" borderId="0" xfId="0" applyFont="1" applyAlignment="1">
      <alignment horizontal="right" vertical="center" wrapText="1"/>
    </xf>
    <xf numFmtId="0" fontId="39" fillId="0" borderId="0" xfId="0" applyFont="1" applyAlignment="1">
      <alignment horizontal="right" vertical="center" wrapText="1"/>
    </xf>
    <xf numFmtId="0" fontId="23" fillId="0" borderId="0" xfId="280" quotePrefix="1" applyFont="1" applyAlignment="1">
      <alignment horizontal="left" vertical="top" wrapText="1"/>
    </xf>
    <xf numFmtId="0" fontId="23" fillId="0" borderId="0" xfId="0" applyFont="1" applyAlignment="1">
      <alignment horizontal="right" vertical="center" wrapText="1"/>
    </xf>
    <xf numFmtId="4" fontId="23" fillId="0" borderId="31" xfId="0" applyNumberFormat="1" applyFont="1" applyBorder="1" applyAlignment="1">
      <alignment horizontal="right" wrapText="1"/>
    </xf>
    <xf numFmtId="4" fontId="121" fillId="0" borderId="0" xfId="0" applyNumberFormat="1" applyFont="1" applyAlignment="1">
      <alignment horizontal="right" wrapText="1"/>
    </xf>
    <xf numFmtId="0" fontId="142" fillId="0" borderId="0" xfId="275" applyFont="1" applyAlignment="1">
      <alignment horizontal="right"/>
    </xf>
    <xf numFmtId="0" fontId="30" fillId="0" borderId="0" xfId="292" applyFont="1" applyAlignment="1">
      <alignment horizontal="justify" vertical="center" wrapText="1"/>
    </xf>
    <xf numFmtId="0" fontId="23" fillId="0" borderId="0" xfId="281" applyFont="1" applyAlignment="1">
      <alignment horizontal="right" vertical="top" wrapText="1"/>
    </xf>
    <xf numFmtId="0" fontId="157" fillId="0" borderId="0" xfId="281" applyFont="1" applyAlignment="1"/>
    <xf numFmtId="0" fontId="23" fillId="0" borderId="0" xfId="281" applyFont="1" applyAlignment="1">
      <alignment horizontal="right" wrapText="1"/>
    </xf>
    <xf numFmtId="4" fontId="23" fillId="0" borderId="0" xfId="281" applyNumberFormat="1" applyFont="1" applyAlignment="1">
      <alignment horizontal="right" wrapText="1"/>
    </xf>
    <xf numFmtId="0" fontId="144" fillId="0" borderId="0" xfId="280" applyFont="1" applyAlignment="1">
      <alignment horizontal="right" wrapText="1"/>
    </xf>
    <xf numFmtId="0" fontId="40" fillId="0" borderId="0" xfId="275" applyFont="1" applyAlignment="1">
      <alignment horizontal="left" vertical="top" wrapText="1"/>
    </xf>
    <xf numFmtId="0" fontId="142" fillId="0" borderId="0" xfId="275" applyFont="1" applyAlignment="1">
      <alignment horizontal="right" vertical="top"/>
    </xf>
    <xf numFmtId="0" fontId="142" fillId="0" borderId="0" xfId="275" applyFont="1" applyAlignment="1">
      <alignment horizontal="left" vertical="top" wrapText="1"/>
    </xf>
    <xf numFmtId="4" fontId="142" fillId="0" borderId="0" xfId="275" applyNumberFormat="1" applyFont="1" applyAlignment="1">
      <alignment horizontal="right"/>
    </xf>
    <xf numFmtId="4" fontId="139" fillId="0" borderId="0" xfId="280" applyNumberFormat="1" applyFont="1" applyAlignment="1">
      <alignment horizontal="right"/>
    </xf>
    <xf numFmtId="0" fontId="30" fillId="0" borderId="0" xfId="0" applyFont="1" applyAlignment="1">
      <alignment horizontal="right" vertical="top"/>
    </xf>
    <xf numFmtId="0" fontId="131" fillId="0" borderId="0" xfId="0" applyFont="1" applyAlignment="1"/>
    <xf numFmtId="0" fontId="0" fillId="0" borderId="0" xfId="0" applyAlignment="1">
      <alignment horizontal="right" vertical="top"/>
    </xf>
    <xf numFmtId="0" fontId="0" fillId="0" borderId="0" xfId="0" applyAlignment="1">
      <alignment horizontal="justify" vertical="top"/>
    </xf>
    <xf numFmtId="4" fontId="0" fillId="0" borderId="0" xfId="0" applyNumberFormat="1" applyAlignment="1">
      <alignment horizontal="right"/>
    </xf>
    <xf numFmtId="0" fontId="131" fillId="0" borderId="0" xfId="0" applyFont="1" applyAlignment="1">
      <alignment horizontal="right" vertical="top"/>
    </xf>
    <xf numFmtId="0" fontId="131" fillId="0" borderId="0" xfId="0" applyFont="1" applyAlignment="1">
      <alignment horizontal="justify" vertical="top"/>
    </xf>
    <xf numFmtId="0" fontId="60" fillId="0" borderId="0" xfId="0" applyFont="1" applyAlignment="1">
      <alignment horizontal="right" vertical="top"/>
    </xf>
    <xf numFmtId="0" fontId="60" fillId="0" borderId="0" xfId="0" applyFont="1" applyAlignment="1">
      <alignment horizontal="justify"/>
    </xf>
    <xf numFmtId="49" fontId="23" fillId="0" borderId="0" xfId="162" applyNumberFormat="1" applyAlignment="1">
      <alignment horizontal="justify" vertical="top" wrapText="1"/>
    </xf>
    <xf numFmtId="4" fontId="128" fillId="0" borderId="0" xfId="162" applyNumberFormat="1" applyFont="1" applyAlignment="1">
      <alignment wrapText="1"/>
    </xf>
    <xf numFmtId="0" fontId="23" fillId="0" borderId="0" xfId="162" applyAlignment="1">
      <alignment horizontal="right" wrapText="1"/>
    </xf>
    <xf numFmtId="4" fontId="23" fillId="0" borderId="0" xfId="162" applyNumberFormat="1" applyAlignment="1">
      <alignment wrapText="1"/>
    </xf>
    <xf numFmtId="0" fontId="0" fillId="0" borderId="0" xfId="0" applyAlignment="1">
      <alignment horizontal="center"/>
    </xf>
    <xf numFmtId="0" fontId="132" fillId="0" borderId="0" xfId="0" applyFont="1" applyAlignment="1"/>
    <xf numFmtId="4" fontId="158" fillId="0" borderId="0" xfId="0" applyNumberFormat="1" applyFont="1" applyAlignment="1">
      <alignment horizontal="right"/>
    </xf>
    <xf numFmtId="49" fontId="23" fillId="0" borderId="0" xfId="281" applyNumberFormat="1" applyFont="1" applyAlignment="1">
      <alignment vertical="center" wrapText="1"/>
    </xf>
    <xf numFmtId="0" fontId="158" fillId="0" borderId="0" xfId="0" applyFont="1" applyAlignment="1">
      <alignment horizontal="justify" vertical="top" wrapText="1"/>
    </xf>
    <xf numFmtId="181" fontId="158" fillId="0" borderId="0" xfId="0" applyNumberFormat="1" applyFont="1" applyAlignment="1">
      <alignment horizontal="right"/>
    </xf>
    <xf numFmtId="0" fontId="30" fillId="0" borderId="0" xfId="275" applyFont="1" applyAlignment="1">
      <alignment vertical="top"/>
    </xf>
    <xf numFmtId="0" fontId="121" fillId="0" borderId="0" xfId="0" applyFont="1" applyAlignment="1">
      <alignment vertical="center"/>
    </xf>
    <xf numFmtId="0" fontId="100" fillId="0" borderId="0" xfId="0" applyFont="1" applyFill="1" applyAlignment="1">
      <alignment horizontal="center" vertical="center"/>
    </xf>
    <xf numFmtId="0" fontId="101" fillId="0" borderId="0" xfId="0" applyFont="1" applyFill="1" applyAlignment="1">
      <alignment horizontal="center" vertical="center"/>
    </xf>
    <xf numFmtId="0" fontId="0" fillId="0" borderId="0" xfId="0" applyAlignment="1" applyProtection="1">
      <protection locked="0"/>
    </xf>
    <xf numFmtId="4" fontId="24" fillId="0" borderId="0" xfId="0" applyNumberFormat="1" applyFont="1" applyAlignment="1" applyProtection="1">
      <alignment horizontal="right"/>
      <protection locked="0"/>
    </xf>
    <xf numFmtId="4" fontId="158" fillId="0" borderId="0" xfId="334" applyNumberFormat="1" applyFont="1" applyFill="1" applyBorder="1" applyAlignment="1" applyProtection="1">
      <alignment horizontal="right"/>
    </xf>
    <xf numFmtId="4" fontId="0" fillId="0" borderId="0" xfId="334" applyNumberFormat="1" applyFont="1" applyFill="1" applyBorder="1" applyAlignment="1" applyProtection="1">
      <alignment horizontal="right"/>
    </xf>
    <xf numFmtId="4" fontId="88" fillId="0" borderId="0" xfId="275" applyNumberFormat="1" applyFont="1"/>
    <xf numFmtId="0" fontId="120" fillId="0" borderId="0" xfId="0" applyFont="1" applyAlignment="1">
      <alignment horizontal="justify" vertical="top" wrapText="1"/>
    </xf>
    <xf numFmtId="0" fontId="23" fillId="0" borderId="0" xfId="0" applyFont="1" applyAlignment="1">
      <alignment horizontal="center" vertical="top" wrapText="1"/>
    </xf>
    <xf numFmtId="4" fontId="23" fillId="0" borderId="0" xfId="0" applyNumberFormat="1" applyFont="1" applyAlignment="1"/>
    <xf numFmtId="181" fontId="23" fillId="0" borderId="0" xfId="0" applyNumberFormat="1" applyFont="1" applyAlignment="1"/>
    <xf numFmtId="4" fontId="23" fillId="0" borderId="0" xfId="0" applyNumberFormat="1" applyFont="1" applyAlignment="1" applyProtection="1">
      <alignment horizontal="right"/>
      <protection locked="0"/>
    </xf>
    <xf numFmtId="4" fontId="24" fillId="0" borderId="0" xfId="0" applyNumberFormat="1" applyFont="1" applyAlignment="1">
      <alignment horizontal="right"/>
    </xf>
    <xf numFmtId="49" fontId="0" fillId="0" borderId="0" xfId="0" applyNumberFormat="1" applyAlignment="1">
      <alignment horizontal="right" vertical="top"/>
    </xf>
    <xf numFmtId="1" fontId="23" fillId="0" borderId="0" xfId="0" applyNumberFormat="1" applyFont="1" applyAlignment="1">
      <alignment horizontal="right" vertical="top" wrapText="1"/>
    </xf>
    <xf numFmtId="4" fontId="40" fillId="0" borderId="0" xfId="0" applyNumberFormat="1" applyFont="1" applyAlignment="1" applyProtection="1">
      <alignment horizontal="right"/>
      <protection locked="0"/>
    </xf>
    <xf numFmtId="4" fontId="121" fillId="0" borderId="0" xfId="0" applyNumberFormat="1" applyFont="1" applyAlignment="1">
      <alignment horizontal="right"/>
    </xf>
    <xf numFmtId="0" fontId="161" fillId="0" borderId="0" xfId="0" applyFont="1" applyAlignment="1">
      <alignment horizontal="justify" vertical="top"/>
    </xf>
    <xf numFmtId="43" fontId="121" fillId="0" borderId="0" xfId="0" applyNumberFormat="1" applyFont="1" applyAlignment="1"/>
    <xf numFmtId="0" fontId="121" fillId="0" borderId="0" xfId="0" applyFont="1" applyAlignment="1">
      <alignment horizontal="right" vertical="top"/>
    </xf>
    <xf numFmtId="4" fontId="121" fillId="0" borderId="0" xfId="334" applyNumberFormat="1" applyFont="1" applyFill="1" applyBorder="1" applyAlignment="1" applyProtection="1">
      <alignment horizontal="right"/>
    </xf>
    <xf numFmtId="4" fontId="161" fillId="0" borderId="0" xfId="0" applyNumberFormat="1" applyFont="1" applyAlignment="1">
      <alignment horizontal="right"/>
    </xf>
    <xf numFmtId="4" fontId="161" fillId="0" borderId="0" xfId="334" applyNumberFormat="1" applyFont="1" applyFill="1" applyBorder="1" applyAlignment="1" applyProtection="1">
      <alignment horizontal="right"/>
    </xf>
    <xf numFmtId="4" fontId="79" fillId="0" borderId="0" xfId="0" applyNumberFormat="1" applyFont="1" applyAlignment="1">
      <alignment horizontal="right"/>
    </xf>
    <xf numFmtId="4" fontId="161" fillId="0" borderId="0" xfId="0" quotePrefix="1" applyNumberFormat="1" applyFont="1" applyAlignment="1">
      <alignment horizontal="right"/>
    </xf>
    <xf numFmtId="0" fontId="161" fillId="0" borderId="0" xfId="0" quotePrefix="1" applyFont="1" applyAlignment="1">
      <alignment horizontal="justify" vertical="top"/>
    </xf>
    <xf numFmtId="4" fontId="40" fillId="0" borderId="18" xfId="0" applyNumberFormat="1" applyFont="1" applyBorder="1" applyAlignment="1">
      <alignment horizontal="right"/>
    </xf>
    <xf numFmtId="0" fontId="41" fillId="0" borderId="0" xfId="0" applyFont="1" applyAlignment="1">
      <alignment horizontal="justify" vertical="top" wrapText="1"/>
    </xf>
    <xf numFmtId="4" fontId="121" fillId="0" borderId="0" xfId="0" applyNumberFormat="1" applyFont="1" applyAlignment="1" applyProtection="1">
      <alignment horizontal="right"/>
      <protection locked="0"/>
    </xf>
    <xf numFmtId="0" fontId="23" fillId="0" borderId="0" xfId="0" applyFont="1" applyAlignment="1">
      <alignment horizontal="left" vertical="top" wrapText="1"/>
    </xf>
    <xf numFmtId="4" fontId="23" fillId="0" borderId="0" xfId="233" applyNumberFormat="1" applyFont="1" applyAlignment="1" applyProtection="1">
      <alignment horizontal="justify" vertical="top" wrapText="1"/>
      <protection locked="0"/>
    </xf>
    <xf numFmtId="0" fontId="169" fillId="0" borderId="0" xfId="0" applyFont="1" applyAlignment="1" applyProtection="1">
      <protection locked="0"/>
    </xf>
    <xf numFmtId="0" fontId="23" fillId="0" borderId="0" xfId="159" applyProtection="1">
      <protection locked="0"/>
    </xf>
    <xf numFmtId="0" fontId="23" fillId="0" borderId="0" xfId="0" applyFont="1" applyAlignment="1">
      <alignment horizontal="justify" vertical="top" wrapText="1"/>
    </xf>
    <xf numFmtId="0" fontId="40" fillId="0" borderId="13" xfId="0" applyFont="1" applyBorder="1" applyAlignment="1">
      <alignment horizontal="justify" vertical="top" wrapText="1"/>
    </xf>
    <xf numFmtId="49" fontId="170" fillId="0" borderId="0" xfId="280" applyNumberFormat="1" applyFont="1" applyAlignment="1">
      <alignment horizontal="right" vertical="top"/>
    </xf>
    <xf numFmtId="4" fontId="60" fillId="0" borderId="0" xfId="0" applyNumberFormat="1" applyFont="1" applyAlignment="1">
      <alignment horizontal="right" vertical="top"/>
    </xf>
    <xf numFmtId="4" fontId="129" fillId="0" borderId="0" xfId="0" applyNumberFormat="1" applyFont="1" applyFill="1" applyAlignment="1">
      <alignment horizontal="right" vertical="top" wrapText="1"/>
    </xf>
    <xf numFmtId="168" fontId="129" fillId="0" borderId="0" xfId="0" applyNumberFormat="1" applyFont="1" applyFill="1" applyAlignment="1">
      <alignment horizontal="right" vertical="top" wrapText="1"/>
    </xf>
    <xf numFmtId="2" fontId="136" fillId="0" borderId="0" xfId="197" quotePrefix="1" applyNumberFormat="1" applyFont="1" applyFill="1" applyAlignment="1">
      <alignment horizontal="left" vertical="top" wrapText="1"/>
    </xf>
    <xf numFmtId="0" fontId="136" fillId="0" borderId="0" xfId="0" applyFont="1" applyFill="1" applyAlignment="1">
      <alignment horizontal="right" vertical="top" wrapText="1"/>
    </xf>
    <xf numFmtId="4" fontId="136" fillId="0" borderId="0" xfId="0" applyNumberFormat="1" applyFont="1" applyFill="1" applyAlignment="1">
      <alignment horizontal="right" vertical="top" wrapText="1"/>
    </xf>
    <xf numFmtId="0" fontId="129" fillId="0" borderId="0" xfId="0" applyFont="1" applyFill="1" applyAlignment="1">
      <alignment horizontal="justify" vertical="top" wrapText="1"/>
    </xf>
    <xf numFmtId="49" fontId="129" fillId="0" borderId="0" xfId="280" applyNumberFormat="1" applyFont="1" applyAlignment="1">
      <alignment horizontal="right" vertical="top"/>
    </xf>
    <xf numFmtId="4" fontId="129" fillId="0" borderId="0" xfId="280" applyNumberFormat="1" applyFont="1" applyAlignment="1">
      <alignment horizontal="right"/>
    </xf>
    <xf numFmtId="0" fontId="60" fillId="27" borderId="16" xfId="0" applyFont="1" applyFill="1" applyBorder="1" applyAlignment="1">
      <alignment vertical="justify" wrapText="1"/>
    </xf>
    <xf numFmtId="0" fontId="30" fillId="27" borderId="16" xfId="0" applyFont="1" applyFill="1" applyBorder="1" applyAlignment="1">
      <alignment horizontal="right" vertical="justify" wrapText="1"/>
    </xf>
    <xf numFmtId="4" fontId="30" fillId="27" borderId="16" xfId="0" applyNumberFormat="1" applyFont="1" applyFill="1" applyBorder="1" applyAlignment="1">
      <alignment horizontal="right" vertical="justify" wrapText="1"/>
    </xf>
    <xf numFmtId="0" fontId="30" fillId="27" borderId="0" xfId="0" applyFont="1" applyFill="1" applyAlignment="1">
      <alignment horizontal="right" vertical="justify" wrapText="1"/>
    </xf>
    <xf numFmtId="4" fontId="30" fillId="27" borderId="0" xfId="0" applyNumberFormat="1" applyFont="1" applyFill="1" applyAlignment="1">
      <alignment horizontal="right" vertical="justify" wrapText="1"/>
    </xf>
    <xf numFmtId="4" fontId="172" fillId="0" borderId="0" xfId="351" applyNumberFormat="1" applyAlignment="1">
      <alignment horizontal="right" shrinkToFit="1"/>
    </xf>
    <xf numFmtId="0" fontId="172" fillId="0" borderId="0" xfId="351" applyAlignment="1">
      <alignment horizontal="justify" vertical="top"/>
    </xf>
    <xf numFmtId="0" fontId="40" fillId="0" borderId="0" xfId="351" applyFont="1" applyAlignment="1">
      <alignment horizontal="justify" vertical="top"/>
    </xf>
    <xf numFmtId="49" fontId="172" fillId="0" borderId="0" xfId="351" applyNumberFormat="1" applyAlignment="1">
      <alignment horizontal="right" vertical="top"/>
    </xf>
    <xf numFmtId="0" fontId="172" fillId="0" borderId="0" xfId="351">
      <alignment horizontal="justify" wrapText="1"/>
    </xf>
    <xf numFmtId="4" fontId="23" fillId="0" borderId="0" xfId="351" applyNumberFormat="1" applyFont="1" applyAlignment="1">
      <alignment horizontal="right" wrapText="1"/>
    </xf>
    <xf numFmtId="49" fontId="40" fillId="0" borderId="0" xfId="351" applyNumberFormat="1" applyFont="1" applyAlignment="1">
      <alignment horizontal="right" vertical="top"/>
    </xf>
    <xf numFmtId="4" fontId="172" fillId="0" borderId="0" xfId="351" applyNumberFormat="1" applyAlignment="1" applyProtection="1">
      <alignment horizontal="right" shrinkToFit="1"/>
      <protection locked="0"/>
    </xf>
    <xf numFmtId="49" fontId="40" fillId="0" borderId="32" xfId="351" applyNumberFormat="1" applyFont="1" applyBorder="1" applyAlignment="1">
      <alignment horizontal="right" vertical="top"/>
    </xf>
    <xf numFmtId="0" fontId="40" fillId="0" borderId="33" xfId="351" applyFont="1" applyBorder="1" applyAlignment="1">
      <alignment horizontal="justify" vertical="top"/>
    </xf>
    <xf numFmtId="49" fontId="22" fillId="0" borderId="0" xfId="351" applyNumberFormat="1" applyFont="1" applyAlignment="1">
      <alignment horizontal="left" vertical="top"/>
    </xf>
    <xf numFmtId="0" fontId="173" fillId="0" borderId="0" xfId="351" applyFont="1" applyAlignment="1">
      <alignment horizontal="justify" vertical="top" wrapText="1"/>
    </xf>
    <xf numFmtId="4" fontId="23" fillId="0" borderId="0" xfId="351" applyNumberFormat="1" applyFont="1" applyAlignment="1">
      <alignment horizontal="left" wrapText="1"/>
    </xf>
    <xf numFmtId="3" fontId="127" fillId="0" borderId="0" xfId="351" applyNumberFormat="1" applyFont="1" applyAlignment="1">
      <alignment horizontal="right" wrapText="1"/>
    </xf>
    <xf numFmtId="0" fontId="127" fillId="0" borderId="0" xfId="351" applyFont="1" applyAlignment="1">
      <alignment horizontal="right" wrapText="1"/>
    </xf>
    <xf numFmtId="0" fontId="40" fillId="0" borderId="0" xfId="351" applyFont="1" applyAlignment="1">
      <alignment horizontal="right"/>
    </xf>
    <xf numFmtId="0" fontId="147" fillId="0" borderId="0" xfId="351" applyFont="1">
      <alignment horizontal="justify" wrapText="1"/>
    </xf>
    <xf numFmtId="0" fontId="146" fillId="0" borderId="0" xfId="351" applyFont="1">
      <alignment horizontal="justify" wrapText="1"/>
    </xf>
    <xf numFmtId="0" fontId="174" fillId="0" borderId="32" xfId="351" applyFont="1" applyBorder="1" applyAlignment="1">
      <alignment horizontal="right" vertical="top" wrapText="1"/>
    </xf>
    <xf numFmtId="0" fontId="174" fillId="0" borderId="33" xfId="351" applyFont="1" applyBorder="1" applyAlignment="1">
      <alignment vertical="top" wrapText="1"/>
    </xf>
    <xf numFmtId="0" fontId="175" fillId="0" borderId="0" xfId="351" applyFont="1" applyAlignment="1">
      <alignment wrapText="1"/>
    </xf>
    <xf numFmtId="4" fontId="147" fillId="0" borderId="0" xfId="351" applyNumberFormat="1" applyFont="1" applyAlignment="1">
      <alignment wrapText="1"/>
    </xf>
    <xf numFmtId="4" fontId="147" fillId="0" borderId="0" xfId="351" applyNumberFormat="1" applyFont="1" applyAlignment="1" applyProtection="1">
      <alignment wrapText="1"/>
      <protection locked="0"/>
    </xf>
    <xf numFmtId="0" fontId="162" fillId="0" borderId="0" xfId="351" applyFont="1" applyAlignment="1">
      <alignment wrapText="1"/>
    </xf>
    <xf numFmtId="0" fontId="176" fillId="0" borderId="0" xfId="351" applyFont="1" applyAlignment="1">
      <alignment horizontal="left" wrapText="1"/>
    </xf>
    <xf numFmtId="0" fontId="177" fillId="0" borderId="0" xfId="351" applyFont="1" applyAlignment="1">
      <alignment horizontal="right" wrapText="1"/>
    </xf>
    <xf numFmtId="0" fontId="178" fillId="0" borderId="0" xfId="351" applyFont="1" applyAlignment="1">
      <alignment horizontal="right" wrapText="1"/>
    </xf>
    <xf numFmtId="0" fontId="162" fillId="0" borderId="0" xfId="351" applyFont="1" applyAlignment="1">
      <alignment vertical="center"/>
    </xf>
    <xf numFmtId="0" fontId="174" fillId="0" borderId="0" xfId="351" applyFont="1" applyAlignment="1">
      <alignment horizontal="right" vertical="top" wrapText="1"/>
    </xf>
    <xf numFmtId="0" fontId="174" fillId="0" borderId="0" xfId="351" applyFont="1" applyAlignment="1">
      <alignment vertical="top" wrapText="1"/>
    </xf>
    <xf numFmtId="0" fontId="162" fillId="34" borderId="0" xfId="351" applyFont="1" applyFill="1" applyAlignment="1">
      <alignment wrapText="1"/>
    </xf>
    <xf numFmtId="0" fontId="176" fillId="34" borderId="0" xfId="351" applyFont="1" applyFill="1" applyAlignment="1">
      <alignment horizontal="left" wrapText="1"/>
    </xf>
    <xf numFmtId="0" fontId="177" fillId="34" borderId="0" xfId="351" applyFont="1" applyFill="1" applyAlignment="1">
      <alignment horizontal="right" wrapText="1"/>
    </xf>
    <xf numFmtId="0" fontId="178" fillId="34" borderId="0" xfId="351" applyFont="1" applyFill="1" applyAlignment="1">
      <alignment horizontal="right" wrapText="1"/>
    </xf>
    <xf numFmtId="0" fontId="162" fillId="34" borderId="0" xfId="351" applyFont="1" applyFill="1" applyAlignment="1">
      <alignment vertical="center"/>
    </xf>
    <xf numFmtId="184" fontId="162" fillId="0" borderId="0" xfId="351" applyNumberFormat="1" applyFont="1" applyAlignment="1">
      <alignment horizontal="right" vertical="top"/>
    </xf>
    <xf numFmtId="0" fontId="162" fillId="0" borderId="0" xfId="351" applyFont="1" applyAlignment="1">
      <alignment vertical="top" wrapText="1"/>
    </xf>
    <xf numFmtId="0" fontId="162" fillId="0" borderId="0" xfId="351" applyFont="1" applyAlignment="1">
      <alignment horizontal="right" wrapText="1"/>
    </xf>
    <xf numFmtId="4" fontId="162" fillId="0" borderId="0" xfId="351" applyNumberFormat="1" applyFont="1" applyAlignment="1">
      <alignment horizontal="right" wrapText="1"/>
    </xf>
    <xf numFmtId="4" fontId="162" fillId="0" borderId="0" xfId="351" applyNumberFormat="1" applyFont="1" applyAlignment="1" applyProtection="1">
      <alignment wrapText="1"/>
      <protection locked="0"/>
    </xf>
    <xf numFmtId="0" fontId="179" fillId="0" borderId="0" xfId="351" applyFont="1" applyAlignment="1">
      <alignment horizontal="right" vertical="top" wrapText="1"/>
    </xf>
    <xf numFmtId="49" fontId="162" fillId="0" borderId="0" xfId="351" applyNumberFormat="1" applyFont="1" applyAlignment="1">
      <alignment horizontal="right" wrapText="1" shrinkToFit="1" readingOrder="1"/>
    </xf>
    <xf numFmtId="0" fontId="162" fillId="0" borderId="0" xfId="351" applyFont="1" applyAlignment="1">
      <alignment horizontal="justify" vertical="top" wrapText="1"/>
    </xf>
    <xf numFmtId="2" fontId="162" fillId="0" borderId="0" xfId="351" applyNumberFormat="1" applyFont="1" applyAlignment="1">
      <alignment horizontal="right"/>
    </xf>
    <xf numFmtId="4" fontId="162" fillId="0" borderId="0" xfId="351" applyNumberFormat="1" applyFont="1" applyAlignment="1">
      <alignment horizontal="right"/>
    </xf>
    <xf numFmtId="49" fontId="147" fillId="0" borderId="0" xfId="351" applyNumberFormat="1" applyFont="1" applyAlignment="1">
      <alignment horizontal="right" vertical="center" wrapText="1"/>
    </xf>
    <xf numFmtId="0" fontId="147" fillId="0" borderId="0" xfId="351" applyFont="1" applyAlignment="1">
      <alignment vertical="top"/>
    </xf>
    <xf numFmtId="49" fontId="147" fillId="0" borderId="0" xfId="351" applyNumberFormat="1" applyFont="1" applyAlignment="1">
      <alignment horizontal="right" wrapText="1" shrinkToFit="1" readingOrder="1"/>
    </xf>
    <xf numFmtId="4" fontId="147" fillId="0" borderId="0" xfId="351" applyNumberFormat="1" applyFont="1">
      <alignment horizontal="justify" wrapText="1"/>
    </xf>
    <xf numFmtId="0" fontId="174" fillId="0" borderId="32" xfId="351" applyFont="1" applyBorder="1" applyAlignment="1">
      <alignment horizontal="right" wrapText="1"/>
    </xf>
    <xf numFmtId="0" fontId="174" fillId="0" borderId="36" xfId="351" applyFont="1" applyBorder="1" applyAlignment="1">
      <alignment vertical="top" wrapText="1"/>
    </xf>
    <xf numFmtId="0" fontId="174" fillId="0" borderId="36" xfId="351" applyFont="1" applyBorder="1" applyAlignment="1">
      <alignment horizontal="right" wrapText="1"/>
    </xf>
    <xf numFmtId="4" fontId="174" fillId="0" borderId="36" xfId="351" applyNumberFormat="1" applyFont="1" applyBorder="1" applyAlignment="1">
      <alignment wrapText="1"/>
    </xf>
    <xf numFmtId="4" fontId="174" fillId="0" borderId="36" xfId="351" applyNumberFormat="1" applyFont="1" applyBorder="1">
      <alignment horizontal="justify" wrapText="1"/>
    </xf>
    <xf numFmtId="0" fontId="174" fillId="34" borderId="0" xfId="351" applyFont="1" applyFill="1" applyAlignment="1">
      <alignment wrapText="1"/>
    </xf>
    <xf numFmtId="0" fontId="174" fillId="34" borderId="0" xfId="351" applyFont="1" applyFill="1" applyAlignment="1">
      <alignment vertical="center"/>
    </xf>
    <xf numFmtId="0" fontId="174" fillId="0" borderId="0" xfId="351" applyFont="1" applyAlignment="1">
      <alignment horizontal="right" wrapText="1"/>
    </xf>
    <xf numFmtId="4" fontId="174" fillId="0" borderId="0" xfId="351" applyNumberFormat="1" applyFont="1" applyAlignment="1">
      <alignment wrapText="1"/>
    </xf>
    <xf numFmtId="4" fontId="174" fillId="0" borderId="0" xfId="351" applyNumberFormat="1" applyFont="1">
      <alignment horizontal="justify" wrapText="1"/>
    </xf>
    <xf numFmtId="0" fontId="147" fillId="0" borderId="0" xfId="351" applyFont="1" applyAlignment="1">
      <alignment horizontal="right" wrapText="1"/>
    </xf>
    <xf numFmtId="0" fontId="147" fillId="0" borderId="0" xfId="351" applyFont="1" applyAlignment="1">
      <alignment horizontal="right" vertical="top" wrapText="1"/>
    </xf>
    <xf numFmtId="0" fontId="147" fillId="0" borderId="0" xfId="351" applyFont="1" applyAlignment="1">
      <alignment vertical="top" wrapText="1"/>
    </xf>
    <xf numFmtId="0" fontId="162" fillId="0" borderId="0" xfId="351" applyFont="1" applyAlignment="1">
      <alignment horizontal="justify"/>
    </xf>
    <xf numFmtId="0" fontId="162" fillId="0" borderId="0" xfId="351" applyFont="1" applyAlignment="1">
      <alignment horizontal="left" vertical="top" wrapText="1"/>
    </xf>
    <xf numFmtId="0" fontId="174" fillId="0" borderId="0" xfId="351" applyFont="1" applyAlignment="1">
      <alignment wrapText="1"/>
    </xf>
    <xf numFmtId="0" fontId="174" fillId="0" borderId="0" xfId="351" applyFont="1" applyAlignment="1">
      <alignment vertical="center"/>
    </xf>
    <xf numFmtId="0" fontId="147" fillId="0" borderId="0" xfId="351" applyFont="1" applyAlignment="1">
      <alignment horizontal="right"/>
    </xf>
    <xf numFmtId="0" fontId="180" fillId="0" borderId="0" xfId="351" applyFont="1" applyAlignment="1">
      <alignment vertical="top" wrapText="1"/>
    </xf>
    <xf numFmtId="0" fontId="180" fillId="0" borderId="0" xfId="351" applyFont="1" applyAlignment="1">
      <alignment horizontal="right" wrapText="1"/>
    </xf>
    <xf numFmtId="4" fontId="180" fillId="0" borderId="0" xfId="351" applyNumberFormat="1" applyFont="1" applyAlignment="1">
      <alignment wrapText="1"/>
    </xf>
    <xf numFmtId="4" fontId="180" fillId="0" borderId="0" xfId="351" applyNumberFormat="1" applyFont="1" applyAlignment="1" applyProtection="1">
      <alignment wrapText="1"/>
      <protection locked="0"/>
    </xf>
    <xf numFmtId="184" fontId="156" fillId="0" borderId="0" xfId="351" applyNumberFormat="1" applyFont="1" applyAlignment="1">
      <alignment horizontal="right" vertical="top"/>
    </xf>
    <xf numFmtId="0" fontId="156" fillId="0" borderId="0" xfId="351" applyFont="1" applyAlignment="1">
      <alignment vertical="top" wrapText="1"/>
    </xf>
    <xf numFmtId="0" fontId="156" fillId="0" borderId="0" xfId="351" applyFont="1" applyAlignment="1">
      <alignment horizontal="right" wrapText="1"/>
    </xf>
    <xf numFmtId="4" fontId="156" fillId="0" borderId="0" xfId="351" applyNumberFormat="1" applyFont="1" applyAlignment="1">
      <alignment horizontal="right" wrapText="1"/>
    </xf>
    <xf numFmtId="0" fontId="156" fillId="0" borderId="0" xfId="351" applyFont="1" applyAlignment="1">
      <alignment wrapText="1"/>
    </xf>
    <xf numFmtId="0" fontId="156" fillId="0" borderId="0" xfId="351" applyFont="1" applyAlignment="1">
      <alignment vertical="center"/>
    </xf>
    <xf numFmtId="0" fontId="181" fillId="0" borderId="0" xfId="351" applyFont="1" applyAlignment="1">
      <alignment horizontal="right" vertical="top" wrapText="1"/>
    </xf>
    <xf numFmtId="49" fontId="156" fillId="0" borderId="0" xfId="351" applyNumberFormat="1" applyFont="1" applyAlignment="1">
      <alignment horizontal="right" vertical="center" shrinkToFit="1"/>
    </xf>
    <xf numFmtId="4" fontId="156" fillId="0" borderId="0" xfId="351" applyNumberFormat="1" applyFont="1" applyAlignment="1">
      <alignment horizontal="right"/>
    </xf>
    <xf numFmtId="0" fontId="156" fillId="0" borderId="0" xfId="351" applyFont="1" applyAlignment="1">
      <alignment horizontal="justify" vertical="top" wrapText="1"/>
    </xf>
    <xf numFmtId="49" fontId="156" fillId="0" borderId="0" xfId="351" applyNumberFormat="1" applyFont="1" applyAlignment="1">
      <alignment horizontal="right" wrapText="1" shrinkToFit="1" readingOrder="1"/>
    </xf>
    <xf numFmtId="189" fontId="156" fillId="0" borderId="0" xfId="351" applyNumberFormat="1" applyFont="1" applyAlignment="1">
      <alignment horizontal="right"/>
    </xf>
    <xf numFmtId="4" fontId="156" fillId="0" borderId="0" xfId="351" applyNumberFormat="1" applyFont="1" applyAlignment="1">
      <alignment horizontal="right" vertical="center"/>
    </xf>
    <xf numFmtId="0" fontId="156" fillId="35" borderId="0" xfId="351" applyFont="1" applyFill="1" applyAlignment="1">
      <alignment wrapText="1"/>
    </xf>
    <xf numFmtId="0" fontId="23" fillId="0" borderId="0" xfId="351" applyFont="1" applyAlignment="1">
      <alignment horizontal="right" vertical="top" wrapText="1"/>
    </xf>
    <xf numFmtId="0" fontId="180" fillId="0" borderId="0" xfId="351" applyFont="1" applyAlignment="1">
      <alignment horizontal="right" vertical="top" wrapText="1"/>
    </xf>
    <xf numFmtId="0" fontId="182" fillId="0" borderId="0" xfId="351" applyFont="1" applyAlignment="1">
      <alignment wrapText="1"/>
    </xf>
    <xf numFmtId="0" fontId="182" fillId="0" borderId="0" xfId="351" applyFont="1" applyAlignment="1">
      <alignment vertical="center"/>
    </xf>
    <xf numFmtId="0" fontId="176" fillId="0" borderId="0" xfId="351" applyFont="1" applyAlignment="1">
      <alignment horizontal="left" vertical="top" wrapText="1"/>
    </xf>
    <xf numFmtId="0" fontId="162" fillId="0" borderId="0" xfId="351" applyFont="1" applyAlignment="1">
      <alignment horizontal="right" vertical="top" wrapText="1"/>
    </xf>
    <xf numFmtId="0" fontId="162" fillId="0" borderId="0" xfId="351" applyFont="1" applyAlignment="1"/>
    <xf numFmtId="0" fontId="162" fillId="0" borderId="0" xfId="351" applyFont="1" applyAlignment="1">
      <alignment horizontal="right"/>
    </xf>
    <xf numFmtId="49" fontId="147" fillId="0" borderId="0" xfId="351" applyNumberFormat="1" applyFont="1" applyAlignment="1">
      <alignment horizontal="right"/>
    </xf>
    <xf numFmtId="0" fontId="147" fillId="0" borderId="0" xfId="351" applyFont="1" applyAlignment="1">
      <alignment horizontal="justify" vertical="top" wrapText="1"/>
    </xf>
    <xf numFmtId="49" fontId="147" fillId="0" borderId="0" xfId="351" applyNumberFormat="1" applyFont="1" applyAlignment="1">
      <alignment wrapText="1" shrinkToFit="1" readingOrder="1"/>
    </xf>
    <xf numFmtId="0" fontId="174" fillId="0" borderId="36" xfId="351" applyFont="1" applyBorder="1" applyAlignment="1">
      <alignment wrapText="1"/>
    </xf>
    <xf numFmtId="0" fontId="23" fillId="0" borderId="0" xfId="351" applyFont="1" applyAlignment="1">
      <alignment horizontal="right" vertical="top"/>
    </xf>
    <xf numFmtId="3" fontId="147" fillId="0" borderId="0" xfId="351" applyNumberFormat="1" applyFont="1" applyAlignment="1">
      <alignment horizontal="right"/>
    </xf>
    <xf numFmtId="4" fontId="147" fillId="0" borderId="0" xfId="351" applyNumberFormat="1" applyFont="1" applyAlignment="1">
      <alignment horizontal="right"/>
    </xf>
    <xf numFmtId="4" fontId="147" fillId="0" borderId="0" xfId="351" applyNumberFormat="1" applyFont="1" applyAlignment="1" applyProtection="1">
      <alignment horizontal="right"/>
      <protection locked="0"/>
    </xf>
    <xf numFmtId="4" fontId="147" fillId="0" borderId="0" xfId="351" applyNumberFormat="1" applyFont="1" applyAlignment="1" applyProtection="1">
      <protection locked="0"/>
    </xf>
    <xf numFmtId="0" fontId="147" fillId="0" borderId="0" xfId="351" applyFont="1" applyAlignment="1" applyProtection="1">
      <protection locked="0"/>
    </xf>
    <xf numFmtId="4" fontId="23" fillId="0" borderId="0" xfId="351" applyNumberFormat="1" applyFont="1" applyAlignment="1">
      <alignment horizontal="right"/>
    </xf>
    <xf numFmtId="4" fontId="61" fillId="0" borderId="0" xfId="351" applyNumberFormat="1" applyFont="1" applyAlignment="1" applyProtection="1">
      <alignment horizontal="right"/>
      <protection locked="0"/>
    </xf>
    <xf numFmtId="0" fontId="143" fillId="0" borderId="0" xfId="351" applyFont="1" applyAlignment="1">
      <alignment horizontal="left" vertical="top" wrapText="1"/>
    </xf>
    <xf numFmtId="0" fontId="143" fillId="0" borderId="0" xfId="351" applyFont="1" applyAlignment="1">
      <alignment horizontal="right"/>
    </xf>
    <xf numFmtId="4" fontId="143" fillId="0" borderId="0" xfId="351" applyNumberFormat="1" applyFont="1" applyAlignment="1">
      <alignment horizontal="right"/>
    </xf>
    <xf numFmtId="4" fontId="40" fillId="0" borderId="0" xfId="351" applyNumberFormat="1" applyFont="1" applyAlignment="1">
      <alignment horizontal="right"/>
    </xf>
    <xf numFmtId="0" fontId="23" fillId="0" borderId="0" xfId="351" applyFont="1" applyAlignment="1">
      <alignment horizontal="left" vertical="top"/>
    </xf>
    <xf numFmtId="0" fontId="40" fillId="0" borderId="20" xfId="351" applyFont="1" applyBorder="1" applyAlignment="1">
      <alignment horizontal="left" vertical="top"/>
    </xf>
    <xf numFmtId="0" fontId="40" fillId="0" borderId="20" xfId="351" applyFont="1" applyBorder="1" applyAlignment="1">
      <alignment horizontal="left" vertical="top" wrapText="1"/>
    </xf>
    <xf numFmtId="0" fontId="143" fillId="0" borderId="20" xfId="351" applyFont="1" applyBorder="1" applyAlignment="1">
      <alignment horizontal="right"/>
    </xf>
    <xf numFmtId="4" fontId="143" fillId="0" borderId="20" xfId="351" applyNumberFormat="1" applyFont="1" applyBorder="1" applyAlignment="1">
      <alignment horizontal="right"/>
    </xf>
    <xf numFmtId="4" fontId="40" fillId="0" borderId="20" xfId="351" applyNumberFormat="1" applyFont="1" applyBorder="1" applyAlignment="1">
      <alignment horizontal="right"/>
    </xf>
    <xf numFmtId="49" fontId="40" fillId="0" borderId="16" xfId="351" applyNumberFormat="1" applyFont="1" applyBorder="1" applyAlignment="1">
      <alignment horizontal="left" vertical="top"/>
    </xf>
    <xf numFmtId="0" fontId="40" fillId="0" borderId="16" xfId="351" applyFont="1" applyBorder="1" applyAlignment="1">
      <alignment horizontal="left" vertical="top" wrapText="1"/>
    </xf>
    <xf numFmtId="0" fontId="143" fillId="0" borderId="16" xfId="351" applyFont="1" applyBorder="1" applyAlignment="1">
      <alignment horizontal="right"/>
    </xf>
    <xf numFmtId="4" fontId="143" fillId="0" borderId="16" xfId="351" applyNumberFormat="1" applyFont="1" applyBorder="1" applyAlignment="1">
      <alignment horizontal="right"/>
    </xf>
    <xf numFmtId="4" fontId="23" fillId="0" borderId="16" xfId="351" applyNumberFormat="1" applyFont="1" applyBorder="1" applyAlignment="1">
      <alignment horizontal="right"/>
    </xf>
    <xf numFmtId="49" fontId="40" fillId="0" borderId="0" xfId="351" applyNumberFormat="1" applyFont="1" applyAlignment="1">
      <alignment horizontal="left" vertical="top"/>
    </xf>
    <xf numFmtId="0" fontId="40" fillId="0" borderId="0" xfId="351" applyFont="1" applyAlignment="1">
      <alignment horizontal="left" vertical="top" wrapText="1"/>
    </xf>
    <xf numFmtId="0" fontId="40" fillId="0" borderId="16" xfId="351" applyFont="1" applyBorder="1" applyAlignment="1">
      <alignment horizontal="justify" vertical="top" wrapText="1"/>
    </xf>
    <xf numFmtId="0" fontId="40" fillId="0" borderId="21" xfId="351" applyFont="1" applyBorder="1" applyAlignment="1">
      <alignment horizontal="left" vertical="top"/>
    </xf>
    <xf numFmtId="0" fontId="40" fillId="0" borderId="25" xfId="351" applyFont="1" applyBorder="1" applyAlignment="1">
      <alignment horizontal="left" vertical="top" wrapText="1"/>
    </xf>
    <xf numFmtId="4" fontId="23" fillId="0" borderId="25" xfId="351" applyNumberFormat="1" applyFont="1" applyBorder="1" applyAlignment="1">
      <alignment horizontal="right" wrapText="1"/>
    </xf>
    <xf numFmtId="4" fontId="127" fillId="0" borderId="25" xfId="351" applyNumberFormat="1" applyFont="1" applyBorder="1" applyAlignment="1">
      <alignment horizontal="right" wrapText="1"/>
    </xf>
    <xf numFmtId="4" fontId="127" fillId="0" borderId="25" xfId="351" applyNumberFormat="1" applyFont="1" applyBorder="1" applyAlignment="1">
      <alignment horizontal="right" vertical="top" wrapText="1"/>
    </xf>
    <xf numFmtId="4" fontId="40" fillId="0" borderId="22" xfId="351" applyNumberFormat="1" applyFont="1" applyBorder="1" applyAlignment="1">
      <alignment horizontal="right"/>
    </xf>
    <xf numFmtId="4" fontId="147" fillId="0" borderId="0" xfId="351" applyNumberFormat="1" applyFont="1" applyAlignment="1">
      <alignment horizontal="right" wrapText="1"/>
    </xf>
    <xf numFmtId="4" fontId="156" fillId="0" borderId="0" xfId="351" applyNumberFormat="1" applyFont="1" applyAlignment="1" applyProtection="1">
      <alignment horizontal="right" wrapText="1"/>
      <protection locked="0"/>
    </xf>
    <xf numFmtId="4" fontId="174" fillId="0" borderId="18" xfId="351" applyNumberFormat="1" applyFont="1" applyBorder="1" applyAlignment="1">
      <alignment horizontal="right" wrapText="1"/>
    </xf>
    <xf numFmtId="4" fontId="180" fillId="0" borderId="0" xfId="351" applyNumberFormat="1" applyFont="1" applyAlignment="1">
      <alignment horizontal="right" wrapText="1"/>
    </xf>
    <xf numFmtId="4" fontId="180" fillId="0" borderId="0" xfId="351" applyNumberFormat="1" applyFont="1" applyAlignment="1" applyProtection="1">
      <alignment horizontal="right" wrapText="1"/>
      <protection locked="0"/>
    </xf>
    <xf numFmtId="4" fontId="174" fillId="0" borderId="36" xfId="351" applyNumberFormat="1" applyFont="1" applyBorder="1" applyAlignment="1">
      <alignment horizontal="right" wrapText="1"/>
    </xf>
    <xf numFmtId="4" fontId="147" fillId="0" borderId="36" xfId="351" applyNumberFormat="1" applyFont="1" applyBorder="1" applyAlignment="1">
      <alignment horizontal="right" wrapText="1"/>
    </xf>
    <xf numFmtId="4" fontId="174" fillId="0" borderId="0" xfId="351" applyNumberFormat="1" applyFont="1" applyAlignment="1">
      <alignment horizontal="right" wrapText="1"/>
    </xf>
    <xf numFmtId="4" fontId="147" fillId="0" borderId="0" xfId="351" applyNumberFormat="1" applyFont="1" applyAlignment="1" applyProtection="1">
      <alignment horizontal="right" wrapText="1"/>
      <protection locked="0"/>
    </xf>
    <xf numFmtId="4" fontId="162" fillId="0" borderId="0" xfId="351" applyNumberFormat="1" applyFont="1" applyAlignment="1" applyProtection="1">
      <alignment horizontal="right" wrapText="1"/>
      <protection locked="0"/>
    </xf>
    <xf numFmtId="4" fontId="174" fillId="0" borderId="18" xfId="351" applyNumberFormat="1" applyFont="1" applyBorder="1" applyAlignment="1" applyProtection="1">
      <alignment horizontal="right" wrapText="1"/>
      <protection locked="0"/>
    </xf>
    <xf numFmtId="49" fontId="40" fillId="0" borderId="32" xfId="159" applyNumberFormat="1" applyFont="1" applyBorder="1" applyAlignment="1">
      <alignment horizontal="right" vertical="top"/>
    </xf>
    <xf numFmtId="0" fontId="40" fillId="0" borderId="33" xfId="159" applyFont="1" applyBorder="1" applyAlignment="1">
      <alignment horizontal="justify" vertical="top"/>
    </xf>
    <xf numFmtId="49" fontId="39" fillId="0" borderId="34" xfId="0" applyNumberFormat="1" applyFont="1" applyBorder="1" applyAlignment="1">
      <alignment horizontal="center" vertical="center" wrapText="1"/>
    </xf>
    <xf numFmtId="0" fontId="39" fillId="0" borderId="34" xfId="0" applyFont="1" applyBorder="1" applyAlignment="1">
      <alignment horizontal="center" vertical="center" wrapText="1"/>
    </xf>
    <xf numFmtId="4" fontId="39" fillId="0" borderId="34" xfId="0" applyNumberFormat="1" applyFont="1" applyBorder="1" applyAlignment="1">
      <alignment horizontal="center" vertical="center" wrapText="1"/>
    </xf>
    <xf numFmtId="0" fontId="60" fillId="27" borderId="37" xfId="0" applyFont="1" applyFill="1" applyBorder="1" applyAlignment="1">
      <alignment vertical="justify" wrapText="1"/>
    </xf>
    <xf numFmtId="0" fontId="60" fillId="27" borderId="37" xfId="0" applyFont="1" applyFill="1" applyBorder="1" applyAlignment="1">
      <alignment horizontal="left"/>
    </xf>
    <xf numFmtId="0" fontId="40" fillId="27" borderId="37" xfId="0" applyFont="1" applyFill="1" applyBorder="1" applyAlignment="1">
      <alignment horizontal="right" vertical="justify" wrapText="1"/>
    </xf>
    <xf numFmtId="0" fontId="23" fillId="27" borderId="37" xfId="0" applyFont="1" applyFill="1" applyBorder="1" applyAlignment="1">
      <alignment horizontal="right" vertical="justify" wrapText="1"/>
    </xf>
    <xf numFmtId="4" fontId="23" fillId="27" borderId="37" xfId="0" applyNumberFormat="1" applyFont="1" applyFill="1" applyBorder="1" applyAlignment="1">
      <alignment horizontal="right" vertical="justify" wrapText="1"/>
    </xf>
    <xf numFmtId="0" fontId="159" fillId="0" borderId="0" xfId="0" applyFont="1" applyAlignment="1">
      <alignment vertical="top" wrapText="1"/>
    </xf>
    <xf numFmtId="0" fontId="0" fillId="0" borderId="0" xfId="0" applyAlignment="1">
      <alignment horizontal="left" vertical="top" wrapText="1"/>
    </xf>
    <xf numFmtId="2" fontId="121" fillId="0" borderId="0" xfId="0" applyNumberFormat="1" applyFont="1" applyAlignment="1"/>
    <xf numFmtId="4" fontId="104" fillId="0" borderId="0" xfId="0" applyNumberFormat="1" applyFont="1" applyAlignment="1">
      <alignment horizontal="right"/>
    </xf>
    <xf numFmtId="4" fontId="104" fillId="0" borderId="0" xfId="0" applyNumberFormat="1" applyFont="1" applyAlignment="1" applyProtection="1">
      <alignment horizontal="right"/>
      <protection locked="0"/>
    </xf>
    <xf numFmtId="2" fontId="40" fillId="0" borderId="0" xfId="0" applyNumberFormat="1" applyFont="1" applyAlignment="1">
      <alignment horizontal="left" vertical="top"/>
    </xf>
    <xf numFmtId="2" fontId="40" fillId="0" borderId="0" xfId="0" applyNumberFormat="1" applyFont="1" applyAlignment="1">
      <alignment horizontal="right" vertical="center"/>
    </xf>
    <xf numFmtId="4" fontId="23" fillId="0" borderId="0" xfId="159" applyNumberFormat="1" applyAlignment="1">
      <alignment horizontal="center" vertical="center" shrinkToFit="1"/>
    </xf>
    <xf numFmtId="4" fontId="23" fillId="0" borderId="0" xfId="159" applyNumberFormat="1" applyAlignment="1">
      <alignment horizontal="right" vertical="center" shrinkToFit="1"/>
    </xf>
    <xf numFmtId="0" fontId="23" fillId="0" borderId="0" xfId="186" applyFont="1" applyAlignment="1">
      <alignment horizontal="center" vertical="center"/>
    </xf>
    <xf numFmtId="0" fontId="23" fillId="0" borderId="0" xfId="186" applyFont="1" applyAlignment="1">
      <alignment horizontal="right" vertical="center"/>
    </xf>
    <xf numFmtId="0" fontId="23" fillId="0" borderId="0" xfId="186" applyFont="1" applyAlignment="1">
      <alignment horizontal="center" vertical="center" wrapText="1"/>
    </xf>
    <xf numFmtId="0" fontId="23" fillId="0" borderId="0" xfId="186" applyFont="1" applyAlignment="1">
      <alignment horizontal="right" vertical="center" wrapText="1"/>
    </xf>
    <xf numFmtId="4" fontId="39" fillId="0" borderId="0" xfId="0" applyNumberFormat="1" applyFont="1" applyAlignment="1">
      <alignment horizontal="right" vertical="center" wrapText="1"/>
    </xf>
    <xf numFmtId="0" fontId="153" fillId="0" borderId="0" xfId="0" applyFont="1" applyAlignment="1">
      <alignment horizontal="center" vertical="center" wrapText="1"/>
    </xf>
    <xf numFmtId="0" fontId="153" fillId="0" borderId="0" xfId="0" applyFont="1" applyAlignment="1">
      <alignment horizontal="right" vertical="center" wrapText="1"/>
    </xf>
    <xf numFmtId="0" fontId="88" fillId="0" borderId="0" xfId="159" applyFont="1" applyAlignment="1">
      <alignment horizontal="center" vertical="center"/>
    </xf>
    <xf numFmtId="0" fontId="88" fillId="0" borderId="0" xfId="159"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121" fillId="0" borderId="0" xfId="0" applyFont="1" applyAlignment="1">
      <alignment horizontal="center" vertical="center" wrapText="1"/>
    </xf>
    <xf numFmtId="0" fontId="121" fillId="0" borderId="0" xfId="0" applyFont="1" applyAlignment="1">
      <alignment horizontal="right" vertical="center" wrapText="1"/>
    </xf>
    <xf numFmtId="4" fontId="40" fillId="0" borderId="0" xfId="0" applyNumberFormat="1" applyFont="1" applyAlignment="1">
      <alignment horizontal="right" vertical="center" wrapText="1"/>
    </xf>
    <xf numFmtId="4" fontId="30" fillId="0" borderId="0" xfId="0" applyNumberFormat="1" applyFont="1" applyAlignment="1">
      <alignment horizontal="right" vertical="center" wrapText="1"/>
    </xf>
    <xf numFmtId="4" fontId="23" fillId="0" borderId="0" xfId="153" applyNumberFormat="1" applyFont="1" applyFill="1" applyAlignment="1">
      <alignment horizontal="right" vertical="center" wrapText="1"/>
    </xf>
    <xf numFmtId="0" fontId="23" fillId="0" borderId="0" xfId="0" applyFont="1" applyAlignment="1">
      <alignment horizontal="center" vertical="center" wrapText="1"/>
    </xf>
    <xf numFmtId="4" fontId="40" fillId="0" borderId="35" xfId="0" applyNumberFormat="1" applyFont="1" applyBorder="1" applyAlignment="1">
      <alignment horizontal="right" wrapText="1"/>
    </xf>
    <xf numFmtId="4" fontId="23" fillId="0" borderId="0" xfId="0" applyNumberFormat="1" applyFont="1" applyAlignment="1">
      <alignment horizontal="right" vertical="center"/>
    </xf>
    <xf numFmtId="0" fontId="30" fillId="0" borderId="0" xfId="0" applyFont="1" applyAlignment="1"/>
    <xf numFmtId="0" fontId="23" fillId="0" borderId="0" xfId="0" applyFont="1" applyAlignment="1">
      <alignment vertical="top"/>
    </xf>
    <xf numFmtId="0" fontId="30" fillId="0" borderId="0" xfId="355" applyAlignment="1">
      <alignment vertical="top" wrapText="1"/>
    </xf>
    <xf numFmtId="0" fontId="30" fillId="0" borderId="0" xfId="0" applyFont="1" applyAlignment="1">
      <alignment horizontal="left" vertical="top" wrapText="1"/>
    </xf>
    <xf numFmtId="0" fontId="62" fillId="0" borderId="0" xfId="1" applyAlignment="1">
      <alignment horizontal="center" vertical="center"/>
    </xf>
    <xf numFmtId="0" fontId="62" fillId="0" borderId="0" xfId="1" applyAlignment="1">
      <alignment horizontal="right" vertical="center"/>
    </xf>
    <xf numFmtId="4" fontId="30" fillId="0" borderId="0" xfId="280" applyNumberFormat="1" applyFont="1" applyAlignment="1">
      <alignment horizontal="center" vertical="center" wrapText="1"/>
    </xf>
    <xf numFmtId="0" fontId="30" fillId="0" borderId="0" xfId="280" applyFont="1" applyAlignment="1">
      <alignment horizontal="right" vertical="center" wrapText="1"/>
    </xf>
    <xf numFmtId="0" fontId="23" fillId="0" borderId="0" xfId="159" applyAlignment="1">
      <alignment vertical="top" wrapText="1"/>
    </xf>
    <xf numFmtId="0" fontId="23" fillId="0" borderId="0" xfId="159" applyAlignment="1">
      <alignment vertical="top" wrapText="1" readingOrder="1"/>
    </xf>
    <xf numFmtId="49" fontId="23" fillId="0" borderId="0" xfId="347" applyNumberFormat="1" applyAlignment="1">
      <alignment horizontal="right" vertical="center" wrapText="1"/>
    </xf>
    <xf numFmtId="4" fontId="30" fillId="0" borderId="0" xfId="355" applyNumberFormat="1" applyAlignment="1">
      <alignment horizontal="right" vertical="center" wrapText="1"/>
    </xf>
    <xf numFmtId="4" fontId="21" fillId="0" borderId="0" xfId="0" applyNumberFormat="1" applyFont="1" applyAlignment="1">
      <alignment horizontal="right" wrapText="1"/>
    </xf>
    <xf numFmtId="4" fontId="23" fillId="0" borderId="0" xfId="347" applyNumberFormat="1" applyAlignment="1">
      <alignment horizontal="right" wrapText="1"/>
    </xf>
    <xf numFmtId="4" fontId="23" fillId="0" borderId="35" xfId="0" applyNumberFormat="1" applyFont="1" applyBorder="1" applyAlignment="1">
      <alignment horizontal="right" wrapText="1"/>
    </xf>
    <xf numFmtId="2" fontId="23" fillId="0" borderId="0" xfId="153" applyNumberFormat="1" applyFont="1" applyFill="1" applyAlignment="1">
      <alignment horizontal="right" wrapText="1"/>
    </xf>
    <xf numFmtId="0" fontId="23" fillId="0" borderId="0" xfId="0" applyFont="1" applyAlignment="1">
      <alignment horizontal="justify" vertical="top" wrapText="1"/>
    </xf>
    <xf numFmtId="0" fontId="40" fillId="0" borderId="0" xfId="0" applyFont="1" applyAlignment="1">
      <alignment horizontal="justify" vertical="top" wrapText="1"/>
    </xf>
    <xf numFmtId="0" fontId="23" fillId="0" borderId="0" xfId="0" applyFont="1" applyAlignment="1">
      <alignment horizontal="left" vertical="top" wrapText="1"/>
    </xf>
    <xf numFmtId="0" fontId="23" fillId="0" borderId="0" xfId="0" applyFont="1" applyFill="1" applyAlignment="1">
      <alignment horizontal="justify" vertical="top" wrapText="1"/>
    </xf>
    <xf numFmtId="0" fontId="40" fillId="0" borderId="13" xfId="0" applyFont="1" applyBorder="1" applyAlignment="1">
      <alignment horizontal="justify" vertical="top" wrapText="1"/>
    </xf>
    <xf numFmtId="0" fontId="23" fillId="0" borderId="0" xfId="162" applyFont="1" applyAlignment="1">
      <alignment horizontal="justify" vertical="top" wrapText="1"/>
    </xf>
    <xf numFmtId="0" fontId="30" fillId="0" borderId="0" xfId="0" applyFont="1" applyAlignment="1">
      <alignment horizontal="right" vertical="top" wrapText="1"/>
    </xf>
    <xf numFmtId="4" fontId="30" fillId="0" borderId="0" xfId="0" applyNumberFormat="1" applyFont="1" applyAlignment="1">
      <alignment horizontal="right" vertical="top" wrapText="1"/>
    </xf>
    <xf numFmtId="0" fontId="30" fillId="0" borderId="0" xfId="222" applyFont="1" applyAlignment="1">
      <alignment vertical="top" wrapText="1"/>
    </xf>
    <xf numFmtId="0" fontId="30" fillId="0" borderId="0" xfId="0" applyFont="1" applyAlignment="1">
      <alignment horizontal="right" vertical="justify" wrapText="1"/>
    </xf>
    <xf numFmtId="4" fontId="30" fillId="0" borderId="0" xfId="0" applyNumberFormat="1" applyFont="1" applyAlignment="1">
      <alignment horizontal="right" vertical="justify" wrapText="1"/>
    </xf>
    <xf numFmtId="0" fontId="30" fillId="0" borderId="0" xfId="162" applyFont="1"/>
    <xf numFmtId="4" fontId="60" fillId="0" borderId="0" xfId="0" applyNumberFormat="1" applyFont="1" applyAlignment="1">
      <alignment horizontal="right" vertical="top" wrapText="1"/>
    </xf>
    <xf numFmtId="4" fontId="30" fillId="0" borderId="0" xfId="197" applyNumberFormat="1" applyFont="1" applyAlignment="1">
      <alignment horizontal="center"/>
    </xf>
    <xf numFmtId="0" fontId="30" fillId="0" borderId="0" xfId="0" applyFont="1">
      <alignment horizontal="justify" vertical="justify" wrapText="1"/>
    </xf>
    <xf numFmtId="4" fontId="30" fillId="0" borderId="0" xfId="0" applyNumberFormat="1" applyFont="1" applyAlignment="1">
      <alignment horizontal="center" vertical="top"/>
    </xf>
    <xf numFmtId="0" fontId="30" fillId="0" borderId="0" xfId="0" applyFont="1" applyAlignment="1">
      <alignment horizontal="center"/>
    </xf>
    <xf numFmtId="0" fontId="30" fillId="0" borderId="0" xfId="0" applyFont="1" applyAlignment="1">
      <alignment horizontal="center" vertical="top"/>
    </xf>
    <xf numFmtId="49" fontId="23" fillId="0" borderId="32" xfId="0" applyNumberFormat="1" applyFont="1" applyBorder="1" applyAlignment="1">
      <alignment horizontal="right" vertical="top"/>
    </xf>
    <xf numFmtId="0" fontId="40" fillId="0" borderId="36" xfId="0" applyFont="1" applyBorder="1" applyAlignment="1">
      <alignment horizontal="justify" vertical="top" wrapText="1"/>
    </xf>
    <xf numFmtId="0" fontId="23" fillId="0" borderId="0" xfId="280" applyFont="1" applyAlignment="1">
      <alignment horizontal="left" vertical="top"/>
    </xf>
    <xf numFmtId="0" fontId="127" fillId="0" borderId="0" xfId="280" applyFont="1" applyAlignment="1">
      <alignment horizontal="right" vertical="top" wrapText="1"/>
    </xf>
    <xf numFmtId="0" fontId="23" fillId="0" borderId="0" xfId="0" applyFont="1" applyAlignment="1">
      <alignment horizontal="justify" vertical="top" wrapText="1"/>
    </xf>
    <xf numFmtId="0" fontId="40" fillId="0" borderId="0" xfId="0" applyFont="1" applyAlignment="1">
      <alignment horizontal="justify" vertical="top" wrapText="1"/>
    </xf>
    <xf numFmtId="0" fontId="23" fillId="0" borderId="0" xfId="0" applyFont="1" applyAlignment="1">
      <alignment horizontal="left" vertical="top" wrapText="1"/>
    </xf>
    <xf numFmtId="0" fontId="23" fillId="0" borderId="0" xfId="186" applyFont="1" applyAlignment="1">
      <alignment horizontal="left" wrapText="1"/>
    </xf>
    <xf numFmtId="0" fontId="23" fillId="0" borderId="0" xfId="186" applyFont="1" applyAlignment="1">
      <alignment horizontal="right" wrapText="1"/>
    </xf>
    <xf numFmtId="0" fontId="22" fillId="0" borderId="0" xfId="0" applyFont="1" applyAlignment="1">
      <alignment horizontal="justify" vertical="top" wrapText="1"/>
    </xf>
    <xf numFmtId="0" fontId="23" fillId="0" borderId="0" xfId="0" applyFont="1" applyAlignment="1">
      <alignment horizontal="justify" vertical="top" wrapText="1"/>
    </xf>
    <xf numFmtId="0" fontId="23" fillId="0" borderId="0" xfId="186" applyFont="1" applyAlignment="1">
      <alignment horizontal="left" vertical="top" wrapText="1"/>
    </xf>
    <xf numFmtId="0" fontId="0" fillId="0" borderId="0" xfId="0" applyAlignment="1">
      <alignment horizontal="justify" vertical="top" wrapText="1"/>
    </xf>
    <xf numFmtId="0" fontId="40" fillId="0" borderId="0" xfId="0" applyFont="1" applyAlignment="1">
      <alignment horizontal="justify" vertical="top" wrapText="1"/>
    </xf>
    <xf numFmtId="0" fontId="146" fillId="0" borderId="0" xfId="351" applyFont="1" applyAlignment="1">
      <alignment horizontal="justify" vertical="top" wrapText="1"/>
    </xf>
    <xf numFmtId="0" fontId="146" fillId="0" borderId="0" xfId="351" applyFont="1" applyAlignment="1">
      <alignment horizontal="left" vertical="center" wrapText="1"/>
    </xf>
    <xf numFmtId="0" fontId="23" fillId="0" borderId="0" xfId="351" applyFont="1" applyAlignment="1">
      <alignment horizontal="left" vertical="top" wrapText="1"/>
    </xf>
    <xf numFmtId="0" fontId="23" fillId="0" borderId="0" xfId="186" applyFont="1" applyAlignment="1">
      <alignment horizontal="left" wrapText="1"/>
    </xf>
    <xf numFmtId="0" fontId="23" fillId="0" borderId="0" xfId="186" applyFont="1" applyAlignment="1">
      <alignment horizontal="right" wrapText="1"/>
    </xf>
    <xf numFmtId="49" fontId="40" fillId="0" borderId="0" xfId="0" applyNumberFormat="1" applyFont="1" applyFill="1" applyAlignment="1">
      <alignment horizontal="justify" vertical="top" wrapText="1"/>
    </xf>
    <xf numFmtId="49" fontId="23" fillId="0" borderId="0" xfId="0" applyNumberFormat="1" applyFont="1" applyAlignment="1">
      <alignment horizontal="right" vertical="top" wrapText="1"/>
    </xf>
    <xf numFmtId="49" fontId="23" fillId="0" borderId="0" xfId="162" applyNumberFormat="1" applyFont="1" applyAlignment="1">
      <alignment horizontal="right" vertical="top" wrapText="1"/>
    </xf>
    <xf numFmtId="49" fontId="23" fillId="0" borderId="0" xfId="197" applyNumberFormat="1" applyFont="1" applyFill="1" applyAlignment="1">
      <alignment horizontal="justify" vertical="top" wrapText="1"/>
    </xf>
    <xf numFmtId="49" fontId="40" fillId="0" borderId="0" xfId="162" applyNumberFormat="1" applyFont="1" applyAlignment="1">
      <alignment horizontal="right" vertical="top" wrapText="1"/>
    </xf>
    <xf numFmtId="49" fontId="23" fillId="0" borderId="0" xfId="162" applyNumberFormat="1" applyFont="1" applyAlignment="1">
      <alignment horizontal="justify" vertical="top" wrapText="1"/>
    </xf>
    <xf numFmtId="49" fontId="23" fillId="0" borderId="0" xfId="197" quotePrefix="1" applyNumberFormat="1" applyFont="1" applyAlignment="1">
      <alignment horizontal="justify" vertical="top" wrapText="1"/>
    </xf>
    <xf numFmtId="49" fontId="23" fillId="0" borderId="0" xfId="197" applyNumberFormat="1" applyFont="1" applyAlignment="1">
      <alignment horizontal="justify" vertical="top" wrapText="1"/>
    </xf>
    <xf numFmtId="49" fontId="23" fillId="0" borderId="0" xfId="162" applyNumberFormat="1" applyFont="1" applyFill="1" applyAlignment="1">
      <alignment horizontal="right" vertical="top" wrapText="1"/>
    </xf>
    <xf numFmtId="0" fontId="40" fillId="0" borderId="0" xfId="162" applyFont="1" applyFill="1" applyAlignment="1">
      <alignment horizontal="right" vertical="top" wrapText="1"/>
    </xf>
    <xf numFmtId="4" fontId="23" fillId="0" borderId="0" xfId="162" applyNumberFormat="1" applyFont="1" applyFill="1" applyAlignment="1">
      <alignment horizontal="right" vertical="top" wrapText="1"/>
    </xf>
    <xf numFmtId="173" fontId="23" fillId="0" borderId="0" xfId="162" applyNumberFormat="1" applyFont="1" applyFill="1" applyAlignment="1">
      <alignment horizontal="right" vertical="top" wrapText="1"/>
    </xf>
    <xf numFmtId="0" fontId="23" fillId="0" borderId="0" xfId="162" applyFont="1" applyFill="1" applyAlignment="1">
      <alignment horizontal="justify" vertical="top" wrapText="1"/>
    </xf>
    <xf numFmtId="0" fontId="40" fillId="0" borderId="16" xfId="0" applyFont="1" applyFill="1" applyBorder="1" applyAlignment="1">
      <alignment horizontal="left" vertical="justify" wrapText="1"/>
    </xf>
    <xf numFmtId="0" fontId="23" fillId="0" borderId="0" xfId="197" applyFont="1" applyFill="1" applyAlignment="1">
      <alignment horizontal="left" vertical="top" wrapText="1"/>
    </xf>
    <xf numFmtId="4" fontId="129" fillId="0" borderId="0" xfId="0" applyNumberFormat="1" applyFont="1" applyFill="1" applyAlignment="1">
      <alignment horizontal="justify" vertical="top" wrapText="1"/>
    </xf>
    <xf numFmtId="0" fontId="170" fillId="0" borderId="0" xfId="0" applyFont="1" applyAlignment="1">
      <alignment horizontal="right" vertical="top" wrapText="1"/>
    </xf>
    <xf numFmtId="0" fontId="23" fillId="0" borderId="0" xfId="183" applyAlignment="1">
      <alignment horizontal="justify" vertical="top" wrapText="1"/>
    </xf>
    <xf numFmtId="4" fontId="23" fillId="0" borderId="0" xfId="280" applyNumberFormat="1" applyFont="1" applyAlignment="1">
      <alignment horizontal="right" vertical="top" wrapText="1"/>
    </xf>
    <xf numFmtId="0" fontId="23" fillId="0" borderId="0" xfId="183" quotePrefix="1" applyAlignment="1">
      <alignment horizontal="left" vertical="top" wrapText="1"/>
    </xf>
    <xf numFmtId="49" fontId="22" fillId="0" borderId="0" xfId="280" applyNumberFormat="1" applyFont="1" applyAlignment="1">
      <alignment horizontal="right" vertical="top"/>
    </xf>
    <xf numFmtId="0" fontId="22" fillId="0" borderId="0" xfId="281" applyFont="1" applyAlignment="1">
      <alignment horizontal="justify" vertical="top" wrapText="1"/>
    </xf>
    <xf numFmtId="0" fontId="21" fillId="0" borderId="0" xfId="280" applyFont="1" applyAlignment="1">
      <alignment horizontal="left" vertical="top" wrapText="1"/>
    </xf>
    <xf numFmtId="49" fontId="23" fillId="0" borderId="0" xfId="159" applyNumberFormat="1" applyAlignment="1">
      <alignment horizontal="justify" vertical="top"/>
    </xf>
    <xf numFmtId="49" fontId="0" fillId="0" borderId="0" xfId="0" applyNumberFormat="1" applyAlignment="1">
      <alignment horizontal="right"/>
    </xf>
    <xf numFmtId="49" fontId="40" fillId="0" borderId="32" xfId="280" applyNumberFormat="1" applyFont="1" applyBorder="1" applyAlignment="1">
      <alignment horizontal="right" vertical="top"/>
    </xf>
    <xf numFmtId="0" fontId="40" fillId="0" borderId="33" xfId="281" applyFont="1" applyBorder="1" applyAlignment="1">
      <alignment horizontal="justify" vertical="top" wrapText="1"/>
    </xf>
    <xf numFmtId="4" fontId="40" fillId="0" borderId="0" xfId="280" applyNumberFormat="1" applyFont="1" applyAlignment="1">
      <alignment horizontal="right"/>
    </xf>
    <xf numFmtId="0" fontId="40" fillId="0" borderId="0" xfId="281" applyFont="1" applyBorder="1" applyAlignment="1">
      <alignment horizontal="left" vertical="top" wrapText="1"/>
    </xf>
    <xf numFmtId="49" fontId="125" fillId="0" borderId="0" xfId="286" applyNumberFormat="1" applyAlignment="1">
      <alignment horizontal="right" vertical="top" wrapText="1"/>
    </xf>
    <xf numFmtId="0" fontId="40" fillId="0" borderId="0" xfId="0" applyFont="1" applyAlignment="1">
      <alignment horizontal="justify" vertical="top"/>
    </xf>
    <xf numFmtId="0" fontId="23" fillId="0" borderId="0" xfId="281" applyFont="1" applyAlignment="1">
      <alignment horizontal="justify" vertical="top" wrapText="1"/>
    </xf>
    <xf numFmtId="49" fontId="121" fillId="0" borderId="0" xfId="281" applyNumberFormat="1" applyFont="1" applyAlignment="1">
      <alignment vertical="top" wrapText="1"/>
    </xf>
    <xf numFmtId="0" fontId="121" fillId="0" borderId="0" xfId="281" applyFont="1" applyAlignment="1">
      <alignment horizontal="justify" vertical="center"/>
    </xf>
    <xf numFmtId="0" fontId="121" fillId="0" borderId="0" xfId="0" applyFont="1" applyAlignment="1">
      <alignment horizontal="center"/>
    </xf>
    <xf numFmtId="4" fontId="121" fillId="0" borderId="0" xfId="0" applyNumberFormat="1" applyFont="1" applyAlignment="1">
      <alignment horizontal="center"/>
    </xf>
    <xf numFmtId="0" fontId="23" fillId="30" borderId="0" xfId="162" applyFill="1"/>
    <xf numFmtId="190" fontId="23" fillId="0" borderId="0" xfId="334" applyNumberFormat="1" applyFont="1" applyFill="1" applyBorder="1" applyAlignment="1" applyProtection="1">
      <alignment horizontal="center" wrapText="1"/>
    </xf>
    <xf numFmtId="2" fontId="23" fillId="0" borderId="0" xfId="0" applyNumberFormat="1" applyFont="1" applyAlignment="1">
      <alignment horizontal="right"/>
    </xf>
    <xf numFmtId="0" fontId="22" fillId="0" borderId="0" xfId="0" applyFont="1" applyAlignment="1">
      <alignment horizontal="left" vertical="top" wrapText="1"/>
    </xf>
    <xf numFmtId="4" fontId="128" fillId="0" borderId="0" xfId="281" applyNumberFormat="1" applyFont="1" applyAlignment="1">
      <alignment horizontal="right" wrapText="1"/>
    </xf>
    <xf numFmtId="4" fontId="128" fillId="0" borderId="0" xfId="280" applyNumberFormat="1" applyFont="1" applyAlignment="1">
      <alignment horizontal="right"/>
    </xf>
    <xf numFmtId="0" fontId="23" fillId="0" borderId="0" xfId="281" applyFont="1" applyFill="1" applyAlignment="1">
      <alignment horizontal="right" vertical="top" wrapText="1"/>
    </xf>
    <xf numFmtId="0" fontId="23" fillId="0" borderId="0" xfId="281" applyFont="1" applyFill="1" applyAlignment="1">
      <alignment horizontal="right" wrapText="1"/>
    </xf>
    <xf numFmtId="4" fontId="128" fillId="0" borderId="0" xfId="281" applyNumberFormat="1" applyFont="1" applyFill="1" applyAlignment="1">
      <alignment horizontal="right" wrapText="1"/>
    </xf>
    <xf numFmtId="4" fontId="23" fillId="0" borderId="0" xfId="281" applyNumberFormat="1" applyFont="1" applyFill="1" applyAlignment="1">
      <alignment horizontal="right" wrapText="1"/>
    </xf>
    <xf numFmtId="0" fontId="157" fillId="0" borderId="0" xfId="281" applyFont="1" applyFill="1" applyAlignment="1"/>
    <xf numFmtId="0" fontId="23" fillId="0" borderId="0" xfId="281" applyFont="1" applyAlignment="1">
      <alignment horizontal="center" vertical="center"/>
    </xf>
    <xf numFmtId="0" fontId="23" fillId="0" borderId="0" xfId="281" applyFont="1" applyAlignment="1">
      <alignment horizontal="right" vertical="center"/>
    </xf>
    <xf numFmtId="4" fontId="23" fillId="0" borderId="0" xfId="281" applyNumberFormat="1" applyFont="1" applyAlignment="1">
      <alignment horizontal="right" vertical="center"/>
    </xf>
    <xf numFmtId="0" fontId="40" fillId="0" borderId="0" xfId="281" applyFont="1" applyFill="1" applyBorder="1" applyAlignment="1">
      <alignment horizontal="left" vertical="top" wrapText="1"/>
    </xf>
    <xf numFmtId="0" fontId="23" fillId="0" borderId="0" xfId="281" applyFont="1" applyFill="1" applyBorder="1" applyAlignment="1">
      <alignment horizontal="left" vertical="top" wrapText="1"/>
    </xf>
    <xf numFmtId="4" fontId="186" fillId="0" borderId="0" xfId="280" applyNumberFormat="1" applyFont="1" applyAlignment="1">
      <alignment horizontal="right"/>
    </xf>
    <xf numFmtId="0" fontId="23" fillId="0" borderId="0" xfId="169" applyAlignment="1">
      <alignment horizontal="justify" vertical="top"/>
    </xf>
    <xf numFmtId="0" fontId="23" fillId="0" borderId="0" xfId="281" applyFont="1" applyAlignment="1">
      <alignment horizontal="justify" vertical="top"/>
    </xf>
    <xf numFmtId="0" fontId="128" fillId="0" borderId="0" xfId="280" applyFont="1" applyAlignment="1">
      <alignment horizontal="justify" vertical="top" wrapText="1"/>
    </xf>
    <xf numFmtId="0" fontId="40" fillId="0" borderId="36" xfId="281" applyFont="1" applyBorder="1" applyAlignment="1">
      <alignment horizontal="justify" vertical="top" wrapText="1"/>
    </xf>
    <xf numFmtId="4" fontId="23" fillId="0" borderId="36" xfId="280" applyNumberFormat="1" applyFont="1" applyBorder="1" applyAlignment="1">
      <alignment horizontal="center" wrapText="1"/>
    </xf>
    <xf numFmtId="4" fontId="127" fillId="0" borderId="36" xfId="280" applyNumberFormat="1" applyFont="1" applyBorder="1" applyAlignment="1">
      <alignment horizontal="right" wrapText="1"/>
    </xf>
    <xf numFmtId="0" fontId="127" fillId="0" borderId="36" xfId="280" applyFont="1" applyBorder="1" applyAlignment="1">
      <alignment horizontal="right" vertical="top" wrapText="1"/>
    </xf>
    <xf numFmtId="4" fontId="40" fillId="0" borderId="33" xfId="280" applyNumberFormat="1" applyFont="1" applyBorder="1" applyAlignment="1">
      <alignment horizontal="right"/>
    </xf>
    <xf numFmtId="0" fontId="40" fillId="0" borderId="0" xfId="281" applyFont="1" applyBorder="1" applyAlignment="1">
      <alignment horizontal="justify" vertical="top" wrapText="1"/>
    </xf>
    <xf numFmtId="0" fontId="121" fillId="0" borderId="0" xfId="0" applyFont="1" applyAlignment="1">
      <alignment horizontal="justify" vertical="center" wrapText="1"/>
    </xf>
    <xf numFmtId="0" fontId="187" fillId="0" borderId="0" xfId="0" applyFont="1" applyAlignment="1">
      <alignment horizontal="justify"/>
    </xf>
    <xf numFmtId="0" fontId="187" fillId="0" borderId="0" xfId="0" applyFont="1" applyAlignment="1">
      <alignment horizontal="justify" vertical="center" wrapText="1"/>
    </xf>
    <xf numFmtId="0" fontId="121" fillId="0" borderId="0" xfId="0" applyFont="1" applyAlignment="1">
      <alignment horizontal="right" vertical="center"/>
    </xf>
    <xf numFmtId="167" fontId="23" fillId="0" borderId="0" xfId="359" applyFont="1" applyAlignment="1">
      <alignment horizontal="center" wrapText="1"/>
    </xf>
    <xf numFmtId="2" fontId="23" fillId="0" borderId="0" xfId="275" applyNumberFormat="1" applyFont="1" applyAlignment="1">
      <alignment horizontal="right"/>
    </xf>
    <xf numFmtId="4" fontId="23" fillId="0" borderId="0" xfId="288" applyNumberFormat="1" applyAlignment="1">
      <alignment horizontal="right"/>
    </xf>
    <xf numFmtId="0" fontId="40" fillId="0" borderId="0" xfId="275" applyFont="1" applyAlignment="1">
      <alignment horizontal="right" vertical="top"/>
    </xf>
    <xf numFmtId="0" fontId="23" fillId="0" borderId="0" xfId="292" applyFont="1" applyAlignment="1">
      <alignment horizontal="justify" vertical="center" wrapText="1"/>
    </xf>
    <xf numFmtId="0" fontId="23" fillId="0" borderId="0" xfId="275" applyFont="1" applyAlignment="1">
      <alignment horizontal="right" vertical="top"/>
    </xf>
    <xf numFmtId="0" fontId="23" fillId="0" borderId="0" xfId="172" applyAlignment="1">
      <alignment horizontal="left" vertical="top" wrapText="1"/>
    </xf>
    <xf numFmtId="0" fontId="188" fillId="0" borderId="0" xfId="281" applyFont="1" applyAlignment="1"/>
    <xf numFmtId="167" fontId="23" fillId="0" borderId="0" xfId="359" applyFont="1" applyAlignment="1">
      <alignment horizontal="left" vertical="top" wrapText="1"/>
    </xf>
    <xf numFmtId="0" fontId="122" fillId="0" borderId="0" xfId="0" applyFont="1" applyAlignment="1">
      <alignment horizontal="justify" vertical="top" wrapText="1"/>
    </xf>
    <xf numFmtId="0" fontId="40" fillId="0" borderId="0" xfId="0" applyFont="1">
      <alignment horizontal="justify" vertical="justify" wrapText="1"/>
    </xf>
    <xf numFmtId="0" fontId="122" fillId="0" borderId="0" xfId="0" applyFont="1" applyAlignment="1">
      <alignment horizontal="justify" vertical="center" wrapText="1"/>
    </xf>
    <xf numFmtId="0" fontId="189" fillId="0" borderId="0" xfId="0" applyFont="1" applyAlignment="1">
      <alignment horizontal="justify" vertical="center" wrapText="1"/>
    </xf>
    <xf numFmtId="0" fontId="40" fillId="0" borderId="0" xfId="280" applyFont="1" applyAlignment="1">
      <alignment horizontal="justify" vertical="top" wrapText="1"/>
    </xf>
    <xf numFmtId="0" fontId="121" fillId="0" borderId="0" xfId="0" applyFont="1" applyAlignment="1">
      <alignment vertical="center" wrapText="1"/>
    </xf>
    <xf numFmtId="0" fontId="41" fillId="0" borderId="0" xfId="0" applyFont="1" applyAlignment="1">
      <alignment horizontal="justify" vertical="center" wrapText="1"/>
    </xf>
    <xf numFmtId="0" fontId="40" fillId="0" borderId="0" xfId="0" applyFont="1" applyAlignment="1">
      <alignment horizontal="justify" vertical="center" wrapText="1"/>
    </xf>
    <xf numFmtId="0" fontId="40" fillId="0" borderId="0" xfId="162" applyFont="1" applyAlignment="1">
      <alignment horizontal="justify" vertical="top" wrapText="1"/>
    </xf>
    <xf numFmtId="0" fontId="121" fillId="0" borderId="0" xfId="281" applyFont="1" applyAlignment="1">
      <alignment horizontal="justify" vertical="top"/>
    </xf>
    <xf numFmtId="0" fontId="41" fillId="0" borderId="0" xfId="281" applyFont="1" applyAlignment="1">
      <alignment vertical="center" wrapText="1"/>
    </xf>
    <xf numFmtId="0" fontId="189" fillId="0" borderId="0" xfId="0" applyFont="1">
      <alignment horizontal="justify" vertical="justify" wrapText="1"/>
    </xf>
    <xf numFmtId="0" fontId="23" fillId="0" borderId="0" xfId="0" applyFont="1" applyAlignment="1">
      <alignment horizontal="justify" vertical="center" wrapText="1"/>
    </xf>
    <xf numFmtId="0" fontId="121" fillId="0" borderId="0" xfId="281" applyFont="1" applyAlignment="1">
      <alignment horizontal="justify" vertical="top" wrapText="1"/>
    </xf>
    <xf numFmtId="0" fontId="23" fillId="0" borderId="0" xfId="284" applyFont="1" applyAlignment="1" applyProtection="1">
      <alignment horizontal="justify" vertical="top" wrapText="1"/>
      <protection hidden="1"/>
    </xf>
    <xf numFmtId="0" fontId="121" fillId="0" borderId="0" xfId="281" applyFont="1" applyAlignment="1">
      <alignment horizontal="justify" vertical="center" wrapText="1"/>
    </xf>
    <xf numFmtId="4" fontId="190" fillId="0" borderId="0" xfId="280" applyNumberFormat="1" applyFont="1" applyAlignment="1">
      <alignment horizontal="right" wrapText="1"/>
    </xf>
    <xf numFmtId="0" fontId="155" fillId="0" borderId="0" xfId="280" applyFont="1" applyAlignment="1">
      <alignment horizontal="right"/>
    </xf>
    <xf numFmtId="4" fontId="129" fillId="0" borderId="0" xfId="280" applyNumberFormat="1" applyFont="1" applyAlignment="1">
      <alignment horizontal="center" wrapText="1"/>
    </xf>
    <xf numFmtId="4" fontId="191" fillId="0" borderId="0" xfId="280" applyNumberFormat="1" applyFont="1" applyAlignment="1">
      <alignment horizontal="right" wrapText="1"/>
    </xf>
    <xf numFmtId="0" fontId="191" fillId="0" borderId="0" xfId="280" applyFont="1" applyAlignment="1">
      <alignment horizontal="right" vertical="top" wrapText="1"/>
    </xf>
    <xf numFmtId="0" fontId="129" fillId="0" borderId="0" xfId="280" applyFont="1" applyAlignment="1">
      <alignment horizontal="right"/>
    </xf>
    <xf numFmtId="0" fontId="130" fillId="0" borderId="0" xfId="275" applyFont="1"/>
    <xf numFmtId="0" fontId="129" fillId="0" borderId="0" xfId="281" applyFont="1" applyAlignment="1">
      <alignment horizontal="right" vertical="top" wrapText="1"/>
    </xf>
    <xf numFmtId="0" fontId="129" fillId="0" borderId="0" xfId="159" applyFont="1" applyAlignment="1">
      <alignment horizontal="justify" vertical="top" wrapText="1"/>
    </xf>
    <xf numFmtId="4" fontId="171" fillId="0" borderId="0" xfId="285" applyNumberFormat="1" applyFont="1" applyAlignment="1" applyProtection="1">
      <alignment horizontal="right"/>
      <protection locked="0"/>
    </xf>
    <xf numFmtId="49" fontId="23" fillId="0" borderId="0" xfId="162" applyNumberFormat="1" applyAlignment="1">
      <alignment horizontal="left" vertical="top" wrapText="1"/>
    </xf>
    <xf numFmtId="0" fontId="23" fillId="0" borderId="0" xfId="162" applyAlignment="1">
      <alignment horizontal="left" vertical="top" wrapText="1"/>
    </xf>
    <xf numFmtId="0" fontId="41" fillId="0" borderId="0" xfId="281" applyFont="1" applyAlignment="1"/>
    <xf numFmtId="2" fontId="30" fillId="0" borderId="0" xfId="275" applyNumberFormat="1" applyFont="1" applyAlignment="1">
      <alignment horizontal="right"/>
    </xf>
    <xf numFmtId="0" fontId="23" fillId="0" borderId="0" xfId="281" applyFont="1" applyAlignment="1">
      <alignment horizontal="left" vertical="top" wrapText="1"/>
    </xf>
    <xf numFmtId="49" fontId="40" fillId="0" borderId="20" xfId="280" applyNumberFormat="1" applyFont="1" applyBorder="1" applyAlignment="1">
      <alignment horizontal="left" vertical="top"/>
    </xf>
    <xf numFmtId="0" fontId="40" fillId="0" borderId="20" xfId="280" applyFont="1" applyBorder="1" applyAlignment="1">
      <alignment horizontal="left" vertical="top" wrapText="1"/>
    </xf>
    <xf numFmtId="4" fontId="23" fillId="0" borderId="20" xfId="280" applyNumberFormat="1" applyFont="1" applyBorder="1" applyAlignment="1">
      <alignment horizontal="right"/>
    </xf>
    <xf numFmtId="4" fontId="61" fillId="0" borderId="20" xfId="285" applyNumberFormat="1" applyFont="1" applyBorder="1" applyAlignment="1" applyProtection="1">
      <alignment horizontal="right"/>
      <protection locked="0"/>
    </xf>
    <xf numFmtId="49" fontId="40" fillId="0" borderId="0" xfId="280" applyNumberFormat="1" applyFont="1" applyAlignment="1">
      <alignment horizontal="left" vertical="top"/>
    </xf>
    <xf numFmtId="49" fontId="40" fillId="0" borderId="16" xfId="280" applyNumberFormat="1" applyFont="1" applyBorder="1" applyAlignment="1">
      <alignment horizontal="left" vertical="top"/>
    </xf>
    <xf numFmtId="0" fontId="40" fillId="0" borderId="16" xfId="281" applyFont="1" applyBorder="1" applyAlignment="1">
      <alignment horizontal="justify" vertical="top" wrapText="1"/>
    </xf>
    <xf numFmtId="4" fontId="23" fillId="0" borderId="16" xfId="280" applyNumberFormat="1" applyFont="1" applyBorder="1" applyAlignment="1">
      <alignment horizontal="center" wrapText="1"/>
    </xf>
    <xf numFmtId="4" fontId="127" fillId="0" borderId="16" xfId="280" applyNumberFormat="1" applyFont="1" applyBorder="1" applyAlignment="1">
      <alignment horizontal="right" wrapText="1"/>
    </xf>
    <xf numFmtId="0" fontId="127" fillId="0" borderId="16" xfId="280" applyFont="1" applyBorder="1" applyAlignment="1">
      <alignment horizontal="right" vertical="top" wrapText="1"/>
    </xf>
    <xf numFmtId="0" fontId="40" fillId="0" borderId="0" xfId="281" applyFont="1" applyAlignment="1">
      <alignment horizontal="justify" vertical="top" wrapText="1"/>
    </xf>
    <xf numFmtId="0" fontId="40" fillId="0" borderId="35" xfId="281" applyFont="1" applyBorder="1" applyAlignment="1">
      <alignment horizontal="justify" vertical="top" wrapText="1"/>
    </xf>
    <xf numFmtId="4" fontId="23" fillId="0" borderId="35" xfId="280" applyNumberFormat="1" applyFont="1" applyBorder="1" applyAlignment="1">
      <alignment horizontal="center" wrapText="1"/>
    </xf>
    <xf numFmtId="4" fontId="127" fillId="0" borderId="35" xfId="280" applyNumberFormat="1" applyFont="1" applyBorder="1" applyAlignment="1">
      <alignment horizontal="right" wrapText="1"/>
    </xf>
    <xf numFmtId="0" fontId="127" fillId="0" borderId="35" xfId="280" applyFont="1" applyBorder="1" applyAlignment="1">
      <alignment horizontal="right" vertical="top" wrapText="1"/>
    </xf>
    <xf numFmtId="4" fontId="23" fillId="0" borderId="35" xfId="280" applyNumberFormat="1" applyFont="1" applyBorder="1" applyAlignment="1">
      <alignment horizontal="right"/>
    </xf>
    <xf numFmtId="49" fontId="40" fillId="0" borderId="21" xfId="280" applyNumberFormat="1" applyFont="1" applyBorder="1" applyAlignment="1">
      <alignment horizontal="left" vertical="top"/>
    </xf>
    <xf numFmtId="0" fontId="40" fillId="0" borderId="25" xfId="281" applyFont="1" applyBorder="1" applyAlignment="1">
      <alignment horizontal="left" vertical="center" wrapText="1"/>
    </xf>
    <xf numFmtId="4" fontId="23" fillId="0" borderId="25" xfId="280" applyNumberFormat="1" applyFont="1" applyBorder="1" applyAlignment="1">
      <alignment horizontal="center" wrapText="1"/>
    </xf>
    <xf numFmtId="4" fontId="127" fillId="0" borderId="25" xfId="280" applyNumberFormat="1" applyFont="1" applyBorder="1" applyAlignment="1">
      <alignment horizontal="right" wrapText="1"/>
    </xf>
    <xf numFmtId="0" fontId="127" fillId="0" borderId="25" xfId="280" applyFont="1" applyBorder="1" applyAlignment="1">
      <alignment horizontal="right" vertical="top" wrapText="1"/>
    </xf>
    <xf numFmtId="4" fontId="23" fillId="0" borderId="22" xfId="280" applyNumberFormat="1" applyFont="1" applyBorder="1" applyAlignment="1">
      <alignment horizontal="right"/>
    </xf>
    <xf numFmtId="49" fontId="40" fillId="0" borderId="0" xfId="159" applyNumberFormat="1" applyFont="1" applyAlignment="1">
      <alignment horizontal="right" vertical="center"/>
    </xf>
    <xf numFmtId="0" fontId="40" fillId="0" borderId="0" xfId="159" applyFont="1" applyAlignment="1">
      <alignment horizontal="justify" vertical="center"/>
    </xf>
    <xf numFmtId="49" fontId="40" fillId="0" borderId="38" xfId="159" applyNumberFormat="1" applyFont="1" applyBorder="1" applyAlignment="1">
      <alignment horizontal="right" vertical="top"/>
    </xf>
    <xf numFmtId="0" fontId="40" fillId="0" borderId="39" xfId="159" applyFont="1" applyBorder="1" applyAlignment="1">
      <alignment horizontal="justify" vertical="top"/>
    </xf>
    <xf numFmtId="0" fontId="193" fillId="0" borderId="0" xfId="0" applyFont="1" applyAlignment="1">
      <alignment horizontal="justify" vertical="top" wrapText="1"/>
    </xf>
    <xf numFmtId="0" fontId="193" fillId="0" borderId="0" xfId="186" applyFont="1" applyAlignment="1">
      <alignment horizontal="justify" vertical="top" wrapText="1"/>
    </xf>
    <xf numFmtId="2" fontId="146" fillId="0" borderId="0" xfId="0" applyNumberFormat="1" applyFont="1" applyAlignment="1">
      <alignment horizontal="justify" vertical="top" wrapText="1"/>
    </xf>
    <xf numFmtId="2" fontId="146" fillId="0" borderId="0" xfId="186" applyNumberFormat="1" applyFont="1" applyAlignment="1">
      <alignment horizontal="justify" vertical="top" wrapText="1"/>
    </xf>
    <xf numFmtId="0" fontId="183" fillId="0" borderId="0" xfId="0" applyFont="1" applyAlignment="1">
      <alignment horizontal="justify" vertical="top" wrapText="1"/>
    </xf>
    <xf numFmtId="0" fontId="146" fillId="0" borderId="0" xfId="186" applyFont="1" applyAlignment="1">
      <alignment horizontal="justify" vertical="top" wrapText="1"/>
    </xf>
    <xf numFmtId="49" fontId="193" fillId="0" borderId="0" xfId="186" applyNumberFormat="1" applyFont="1" applyAlignment="1">
      <alignment horizontal="justify" wrapText="1"/>
    </xf>
    <xf numFmtId="4" fontId="193" fillId="0" borderId="0" xfId="186" applyNumberFormat="1" applyFont="1" applyAlignment="1">
      <alignment horizontal="left" wrapText="1"/>
    </xf>
    <xf numFmtId="0" fontId="194" fillId="0" borderId="0" xfId="0" applyFont="1" applyAlignment="1">
      <alignment horizontal="justify" vertical="top" wrapText="1"/>
    </xf>
    <xf numFmtId="0" fontId="146" fillId="0" borderId="0" xfId="0" applyFont="1" applyAlignment="1">
      <alignment horizontal="justify" vertical="top" wrapText="1"/>
    </xf>
    <xf numFmtId="185" fontId="146" fillId="0" borderId="0" xfId="0" applyNumberFormat="1" applyFont="1" applyAlignment="1">
      <alignment horizontal="justify" vertical="top" wrapText="1"/>
    </xf>
    <xf numFmtId="49" fontId="39" fillId="0" borderId="40" xfId="293" applyNumberFormat="1" applyFont="1" applyBorder="1" applyAlignment="1">
      <alignment horizontal="center" vertical="center" wrapText="1"/>
    </xf>
    <xf numFmtId="0" fontId="39" fillId="0" borderId="40" xfId="293" applyFont="1" applyBorder="1" applyAlignment="1">
      <alignment horizontal="center" vertical="center" wrapText="1"/>
    </xf>
    <xf numFmtId="4" fontId="39" fillId="0" borderId="40" xfId="293" applyNumberFormat="1" applyFont="1" applyBorder="1" applyAlignment="1">
      <alignment horizontal="center" vertical="center" wrapText="1"/>
    </xf>
    <xf numFmtId="0" fontId="39" fillId="0" borderId="0" xfId="293" applyFont="1" applyAlignment="1">
      <alignment horizontal="center" vertical="top" wrapText="1"/>
    </xf>
    <xf numFmtId="0" fontId="23" fillId="0" borderId="0" xfId="0" applyFont="1" applyAlignment="1">
      <alignment horizontal="justify" wrapText="1"/>
    </xf>
    <xf numFmtId="0" fontId="122" fillId="0" borderId="41" xfId="0" applyFont="1" applyBorder="1" applyAlignment="1">
      <alignment horizontal="right" vertical="top" wrapText="1"/>
    </xf>
    <xf numFmtId="0" fontId="122" fillId="0" borderId="42" xfId="0" applyFont="1" applyBorder="1" applyAlignment="1">
      <alignment horizontal="justify" vertical="top" wrapText="1"/>
    </xf>
    <xf numFmtId="4" fontId="121" fillId="0" borderId="0" xfId="0" applyNumberFormat="1" applyFont="1" applyAlignment="1">
      <alignment horizontal="right" vertical="top"/>
    </xf>
    <xf numFmtId="4" fontId="121" fillId="0" borderId="0" xfId="0" applyNumberFormat="1" applyFont="1" applyAlignment="1" applyProtection="1">
      <alignment horizontal="right" vertical="top"/>
      <protection locked="0"/>
    </xf>
    <xf numFmtId="0" fontId="121" fillId="0" borderId="0" xfId="0" applyFont="1" applyAlignment="1">
      <alignment horizontal="right" vertical="top" wrapText="1"/>
    </xf>
    <xf numFmtId="4" fontId="163" fillId="0" borderId="0" xfId="0" applyNumberFormat="1" applyFont="1" applyAlignment="1">
      <alignment horizontal="right" vertical="top" wrapText="1"/>
    </xf>
    <xf numFmtId="4" fontId="23" fillId="0" borderId="0" xfId="0" applyNumberFormat="1" applyFont="1" applyAlignment="1" applyProtection="1">
      <alignment horizontal="right" vertical="top"/>
      <protection locked="0"/>
    </xf>
    <xf numFmtId="0" fontId="90" fillId="0" borderId="0" xfId="0" applyFont="1" applyAlignment="1">
      <alignment horizontal="right"/>
    </xf>
    <xf numFmtId="0" fontId="127" fillId="0" borderId="0" xfId="0" applyFont="1" applyAlignment="1">
      <alignment horizontal="justify" vertical="top" wrapText="1"/>
    </xf>
    <xf numFmtId="4" fontId="127" fillId="0" borderId="0" xfId="0" applyNumberFormat="1" applyFont="1" applyAlignment="1">
      <alignment horizontal="right"/>
    </xf>
    <xf numFmtId="4" fontId="23" fillId="0" borderId="0" xfId="0" applyNumberFormat="1" applyFont="1" applyAlignment="1" applyProtection="1">
      <alignment horizontal="right" shrinkToFit="1"/>
      <protection locked="0"/>
    </xf>
    <xf numFmtId="4" fontId="23" fillId="0" borderId="0" xfId="0" applyNumberFormat="1" applyFont="1" applyAlignment="1">
      <alignment horizontal="right" shrinkToFit="1"/>
    </xf>
    <xf numFmtId="4" fontId="23" fillId="0" borderId="0" xfId="0" applyNumberFormat="1" applyFont="1" applyAlignment="1" applyProtection="1">
      <alignment horizontal="right" vertical="top" shrinkToFit="1"/>
      <protection locked="0"/>
    </xf>
    <xf numFmtId="4" fontId="23" fillId="0" borderId="0" xfId="0" applyNumberFormat="1" applyFont="1" applyAlignment="1">
      <alignment horizontal="right" vertical="top" shrinkToFit="1"/>
    </xf>
    <xf numFmtId="49" fontId="23" fillId="0" borderId="0" xfId="0" applyNumberFormat="1" applyFont="1" applyAlignment="1">
      <alignment horizontal="right" wrapText="1"/>
    </xf>
    <xf numFmtId="4" fontId="121" fillId="0" borderId="0" xfId="0" applyNumberFormat="1" applyFont="1" applyAlignment="1" applyProtection="1">
      <alignment horizontal="right" wrapText="1"/>
      <protection locked="0"/>
    </xf>
    <xf numFmtId="4" fontId="23" fillId="0" borderId="0" xfId="0" applyNumberFormat="1" applyFont="1" applyAlignment="1">
      <alignment horizontal="right" vertical="center" wrapText="1"/>
    </xf>
    <xf numFmtId="4" fontId="23" fillId="0" borderId="0" xfId="0" applyNumberFormat="1" applyFont="1" applyAlignment="1" applyProtection="1">
      <alignment horizontal="right" vertical="center" shrinkToFit="1"/>
      <protection locked="0"/>
    </xf>
    <xf numFmtId="4" fontId="121" fillId="0" borderId="0" xfId="0" applyNumberFormat="1" applyFont="1" applyAlignment="1">
      <alignment horizontal="right" vertical="center" shrinkToFit="1"/>
    </xf>
    <xf numFmtId="4" fontId="121" fillId="0" borderId="0" xfId="0" applyNumberFormat="1" applyFont="1" applyAlignment="1">
      <alignment horizontal="right" vertical="top" shrinkToFit="1"/>
    </xf>
    <xf numFmtId="49" fontId="121" fillId="0" borderId="0" xfId="0" applyNumberFormat="1" applyFont="1" applyAlignment="1">
      <alignment horizontal="right" wrapText="1"/>
    </xf>
    <xf numFmtId="0" fontId="121" fillId="0" borderId="0" xfId="0" applyFont="1" applyAlignment="1">
      <alignment horizontal="justify" wrapText="1"/>
    </xf>
    <xf numFmtId="2" fontId="122" fillId="0" borderId="43" xfId="0" applyNumberFormat="1" applyFont="1" applyBorder="1" applyAlignment="1">
      <alignment horizontal="right" vertical="top"/>
    </xf>
    <xf numFmtId="2" fontId="122" fillId="0" borderId="43" xfId="0" applyNumberFormat="1" applyFont="1" applyBorder="1" applyAlignment="1">
      <alignment horizontal="justify" vertical="top"/>
    </xf>
    <xf numFmtId="4" fontId="40" fillId="0" borderId="43" xfId="0" applyNumberFormat="1" applyFont="1" applyBorder="1" applyAlignment="1">
      <alignment horizontal="right" wrapText="1"/>
    </xf>
    <xf numFmtId="4" fontId="40" fillId="0" borderId="43" xfId="0" applyNumberFormat="1" applyFont="1" applyBorder="1" applyAlignment="1" applyProtection="1">
      <alignment horizontal="right"/>
      <protection locked="0"/>
    </xf>
    <xf numFmtId="4" fontId="23" fillId="0" borderId="0" xfId="0" applyNumberFormat="1" applyFont="1" applyAlignment="1" applyProtection="1">
      <alignment horizontal="right" vertical="top" wrapText="1"/>
      <protection locked="0"/>
    </xf>
    <xf numFmtId="4" fontId="121" fillId="0" borderId="0" xfId="0" applyNumberFormat="1" applyFont="1" applyAlignment="1" applyProtection="1">
      <alignment horizontal="right" vertical="top" wrapText="1"/>
      <protection locked="0"/>
    </xf>
    <xf numFmtId="49" fontId="156" fillId="0" borderId="0" xfId="0" applyNumberFormat="1" applyFont="1" applyAlignment="1">
      <alignment horizontal="right" wrapText="1"/>
    </xf>
    <xf numFmtId="0" fontId="162" fillId="0" borderId="0" xfId="0" applyFont="1" applyAlignment="1">
      <alignment horizontal="justify"/>
    </xf>
    <xf numFmtId="0" fontId="156" fillId="0" borderId="0" xfId="0" applyFont="1" applyAlignment="1">
      <alignment horizontal="justify"/>
    </xf>
    <xf numFmtId="2" fontId="23" fillId="0" borderId="0" xfId="0" applyNumberFormat="1" applyFont="1" applyAlignment="1">
      <alignment horizontal="justify" vertical="top" wrapText="1"/>
    </xf>
    <xf numFmtId="2" fontId="121" fillId="0" borderId="0" xfId="0" applyNumberFormat="1" applyFont="1" applyAlignment="1">
      <alignment horizontal="right" wrapText="1"/>
    </xf>
    <xf numFmtId="2" fontId="121" fillId="0" borderId="0" xfId="0" applyNumberFormat="1" applyFont="1" applyAlignment="1">
      <alignment horizontal="justify" wrapText="1"/>
    </xf>
    <xf numFmtId="0" fontId="156" fillId="0" borderId="0" xfId="0" applyFont="1" applyAlignment="1">
      <alignment horizontal="left" vertical="top" wrapText="1"/>
    </xf>
    <xf numFmtId="0" fontId="165" fillId="0" borderId="0" xfId="0" applyFont="1" applyAlignment="1">
      <alignment horizontal="right"/>
    </xf>
    <xf numFmtId="0" fontId="166" fillId="0" borderId="0" xfId="0" applyFont="1" applyAlignment="1">
      <alignment horizontal="justify" vertical="top" wrapText="1"/>
    </xf>
    <xf numFmtId="4" fontId="167" fillId="0" borderId="0" xfId="0" applyNumberFormat="1" applyFont="1" applyAlignment="1">
      <alignment horizontal="right"/>
    </xf>
    <xf numFmtId="4" fontId="166" fillId="0" borderId="0" xfId="0" applyNumberFormat="1" applyFont="1" applyAlignment="1">
      <alignment horizontal="right"/>
    </xf>
    <xf numFmtId="4" fontId="167" fillId="0" borderId="0" xfId="0" applyNumberFormat="1" applyFont="1" applyAlignment="1" applyProtection="1">
      <alignment horizontal="right" shrinkToFit="1"/>
      <protection locked="0"/>
    </xf>
    <xf numFmtId="4" fontId="167" fillId="0" borderId="0" xfId="0" applyNumberFormat="1" applyFont="1" applyAlignment="1">
      <alignment horizontal="right" shrinkToFit="1"/>
    </xf>
    <xf numFmtId="4" fontId="40" fillId="0" borderId="43" xfId="0" applyNumberFormat="1" applyFont="1" applyBorder="1" applyAlignment="1">
      <alignment horizontal="right" vertical="top" wrapText="1"/>
    </xf>
    <xf numFmtId="4" fontId="40" fillId="0" borderId="43" xfId="0" applyNumberFormat="1" applyFont="1" applyBorder="1" applyAlignment="1" applyProtection="1">
      <alignment horizontal="right" vertical="top"/>
      <protection locked="0"/>
    </xf>
    <xf numFmtId="4" fontId="127" fillId="0" borderId="0" xfId="0" applyNumberFormat="1" applyFont="1" applyAlignment="1">
      <alignment horizontal="right" vertical="top"/>
    </xf>
    <xf numFmtId="49" fontId="121" fillId="0" borderId="0" xfId="0" applyNumberFormat="1" applyFont="1" applyAlignment="1">
      <alignment horizontal="right" vertical="top"/>
    </xf>
    <xf numFmtId="0" fontId="40" fillId="0" borderId="41" xfId="0" applyFont="1" applyBorder="1" applyAlignment="1">
      <alignment horizontal="right" vertical="top" wrapText="1"/>
    </xf>
    <xf numFmtId="0" fontId="40" fillId="0" borderId="42" xfId="0" applyFont="1" applyBorder="1" applyAlignment="1">
      <alignment horizontal="justify" vertical="top" wrapText="1"/>
    </xf>
    <xf numFmtId="0" fontId="128" fillId="0" borderId="0" xfId="0" applyFont="1" applyAlignment="1">
      <alignment horizontal="right" vertical="top" wrapText="1"/>
    </xf>
    <xf numFmtId="0" fontId="128" fillId="0" borderId="0" xfId="0" applyFont="1" applyAlignment="1">
      <alignment horizontal="justify" vertical="top" wrapText="1"/>
    </xf>
    <xf numFmtId="4" fontId="128" fillId="0" borderId="0" xfId="0" applyNumberFormat="1" applyFont="1" applyAlignment="1">
      <alignment horizontal="right" vertical="top" wrapText="1"/>
    </xf>
    <xf numFmtId="4" fontId="128" fillId="0" borderId="0" xfId="0" applyNumberFormat="1" applyFont="1" applyAlignment="1">
      <alignment horizontal="right" vertical="top"/>
    </xf>
    <xf numFmtId="0" fontId="128" fillId="0" borderId="0" xfId="0" applyFont="1" applyAlignment="1"/>
    <xf numFmtId="183" fontId="40" fillId="0" borderId="0" xfId="0" applyNumberFormat="1" applyFont="1" applyAlignment="1">
      <alignment horizontal="right" vertical="top" wrapText="1"/>
    </xf>
    <xf numFmtId="4" fontId="147" fillId="0" borderId="0" xfId="0" applyNumberFormat="1" applyFont="1" applyAlignment="1">
      <alignment horizontal="right" wrapText="1"/>
    </xf>
    <xf numFmtId="2" fontId="40" fillId="0" borderId="43" xfId="0" applyNumberFormat="1" applyFont="1" applyBorder="1" applyAlignment="1">
      <alignment horizontal="right" vertical="top"/>
    </xf>
    <xf numFmtId="2" fontId="40" fillId="0" borderId="43" xfId="0" applyNumberFormat="1" applyFont="1" applyBorder="1" applyAlignment="1">
      <alignment horizontal="justify" vertical="top"/>
    </xf>
    <xf numFmtId="0" fontId="23" fillId="0" borderId="0" xfId="0" applyFont="1" applyAlignment="1">
      <alignment horizontal="left" vertical="center" wrapText="1"/>
    </xf>
    <xf numFmtId="2" fontId="23" fillId="0" borderId="0" xfId="0" applyNumberFormat="1" applyFont="1" applyAlignment="1"/>
    <xf numFmtId="0" fontId="23" fillId="0" borderId="0" xfId="0" applyFont="1" applyAlignment="1" applyProtection="1">
      <alignment horizontal="right" vertical="center" shrinkToFit="1"/>
      <protection locked="0"/>
    </xf>
    <xf numFmtId="4" fontId="23" fillId="0" borderId="0" xfId="0" applyNumberFormat="1" applyFont="1" applyAlignment="1">
      <alignment horizontal="center" vertical="center" shrinkToFit="1"/>
    </xf>
    <xf numFmtId="49" fontId="23" fillId="0" borderId="0" xfId="0" applyNumberFormat="1" applyFont="1" applyAlignment="1">
      <alignment horizontal="justify" wrapText="1"/>
    </xf>
    <xf numFmtId="0" fontId="23" fillId="0" borderId="0" xfId="0" applyFont="1" applyAlignment="1">
      <alignment horizontal="left" wrapText="1"/>
    </xf>
    <xf numFmtId="0" fontId="23" fillId="0" borderId="0" xfId="0" applyFont="1" applyAlignment="1" applyProtection="1">
      <alignment horizontal="right" shrinkToFit="1"/>
      <protection locked="0"/>
    </xf>
    <xf numFmtId="4" fontId="23" fillId="0" borderId="0" xfId="0" applyNumberFormat="1" applyFont="1" applyAlignment="1">
      <alignment horizontal="center" shrinkToFit="1"/>
    </xf>
    <xf numFmtId="184" fontId="23" fillId="0" borderId="0" xfId="0" applyNumberFormat="1" applyFont="1" applyAlignment="1">
      <alignment horizontal="right" vertical="top" wrapText="1"/>
    </xf>
    <xf numFmtId="183" fontId="60" fillId="0" borderId="0" xfId="0" applyNumberFormat="1" applyFont="1" applyAlignment="1">
      <alignment horizontal="right" vertical="top" wrapText="1"/>
    </xf>
    <xf numFmtId="0" fontId="60" fillId="0" borderId="0" xfId="0" applyFont="1" applyAlignment="1">
      <alignment horizontal="justify" vertical="top" wrapText="1"/>
    </xf>
    <xf numFmtId="4" fontId="30" fillId="0" borderId="0" xfId="0" applyNumberFormat="1" applyFont="1" applyAlignment="1" applyProtection="1">
      <alignment horizontal="right" wrapText="1"/>
      <protection locked="0"/>
    </xf>
    <xf numFmtId="183" fontId="30" fillId="0" borderId="0" xfId="0" applyNumberFormat="1" applyFont="1" applyAlignment="1">
      <alignment horizontal="right" vertical="top" wrapText="1"/>
    </xf>
    <xf numFmtId="49" fontId="30" fillId="0" borderId="0" xfId="0" applyNumberFormat="1" applyFont="1" applyAlignment="1">
      <alignment horizontal="right" vertical="top" wrapText="1"/>
    </xf>
    <xf numFmtId="4" fontId="30" fillId="0" borderId="0" xfId="0" applyNumberFormat="1" applyFont="1" applyAlignment="1">
      <alignment horizontal="right"/>
    </xf>
    <xf numFmtId="49" fontId="30" fillId="0" borderId="0" xfId="0" applyNumberFormat="1" applyFont="1" applyAlignment="1">
      <alignment horizontal="right" wrapText="1"/>
    </xf>
    <xf numFmtId="4" fontId="30" fillId="0" borderId="0" xfId="0" applyNumberFormat="1" applyFont="1" applyAlignment="1">
      <alignment horizontal="right" wrapText="1" shrinkToFit="1" readingOrder="1"/>
    </xf>
    <xf numFmtId="4" fontId="30" fillId="0" borderId="0" xfId="0" applyNumberFormat="1" applyFont="1" applyAlignment="1">
      <alignment horizontal="right" vertical="top"/>
    </xf>
    <xf numFmtId="4" fontId="30" fillId="0" borderId="0" xfId="0" applyNumberFormat="1" applyFont="1" applyAlignment="1" applyProtection="1">
      <alignment horizontal="right" vertical="top" wrapText="1"/>
      <protection locked="0"/>
    </xf>
    <xf numFmtId="4" fontId="168" fillId="0" borderId="0" xfId="0" applyNumberFormat="1" applyFont="1" applyAlignment="1">
      <alignment horizontal="right" vertical="top" wrapText="1"/>
    </xf>
    <xf numFmtId="49" fontId="22" fillId="0" borderId="0" xfId="186" applyNumberFormat="1" applyFont="1" applyAlignment="1">
      <alignment horizontal="right" vertical="top" wrapText="1"/>
    </xf>
    <xf numFmtId="4" fontId="23" fillId="0" borderId="0" xfId="234" applyNumberFormat="1" applyFont="1" applyAlignment="1">
      <alignment vertical="top" wrapText="1"/>
    </xf>
    <xf numFmtId="187" fontId="23" fillId="0" borderId="0" xfId="91" applyNumberFormat="1" applyFont="1" applyFill="1" applyBorder="1" applyAlignment="1" applyProtection="1">
      <alignment horizontal="right" vertical="center" shrinkToFit="1"/>
      <protection locked="0"/>
    </xf>
    <xf numFmtId="4" fontId="23" fillId="0" borderId="0" xfId="361" applyNumberFormat="1" applyAlignment="1" applyProtection="1">
      <alignment wrapText="1"/>
      <protection locked="0"/>
    </xf>
    <xf numFmtId="49" fontId="22" fillId="0" borderId="0" xfId="362" applyNumberFormat="1" applyFont="1" applyAlignment="1">
      <alignment horizontal="right" vertical="top" wrapText="1"/>
    </xf>
    <xf numFmtId="0" fontId="23" fillId="0" borderId="0" xfId="186" applyFont="1" applyAlignment="1">
      <alignment horizontal="justify" vertical="top" wrapText="1"/>
    </xf>
    <xf numFmtId="183" fontId="23" fillId="0" borderId="0" xfId="0" applyNumberFormat="1" applyFont="1" applyAlignment="1">
      <alignment horizontal="right" vertical="top" wrapText="1"/>
    </xf>
    <xf numFmtId="0" fontId="40" fillId="0" borderId="42" xfId="0" applyFont="1" applyBorder="1" applyAlignment="1">
      <alignment vertical="center"/>
    </xf>
    <xf numFmtId="0" fontId="128" fillId="0" borderId="0" xfId="0" applyFont="1" applyAlignment="1">
      <alignment horizontal="right"/>
    </xf>
    <xf numFmtId="0" fontId="128" fillId="0" borderId="0" xfId="0" applyFont="1" applyAlignment="1">
      <alignment horizontal="justify" vertical="top"/>
    </xf>
    <xf numFmtId="4" fontId="128" fillId="0" borderId="0" xfId="0" applyNumberFormat="1" applyFont="1" applyAlignment="1">
      <alignment horizontal="right"/>
    </xf>
    <xf numFmtId="2" fontId="40" fillId="0" borderId="0" xfId="0" applyNumberFormat="1" applyFont="1" applyAlignment="1">
      <alignment horizontal="justify" vertical="top"/>
    </xf>
    <xf numFmtId="2" fontId="60" fillId="0" borderId="0" xfId="0" applyNumberFormat="1" applyFont="1" applyAlignment="1">
      <alignment horizontal="right" vertical="top"/>
    </xf>
    <xf numFmtId="2" fontId="60" fillId="0" borderId="0" xfId="0" applyNumberFormat="1" applyFont="1" applyAlignment="1">
      <alignment horizontal="justify" vertical="top"/>
    </xf>
    <xf numFmtId="2" fontId="30" fillId="0" borderId="0" xfId="0" applyNumberFormat="1" applyFont="1" applyAlignment="1">
      <alignment horizontal="right" vertical="top"/>
    </xf>
    <xf numFmtId="2" fontId="30" fillId="0" borderId="0" xfId="0" applyNumberFormat="1" applyFont="1" applyAlignment="1">
      <alignment horizontal="justify" vertical="top"/>
    </xf>
    <xf numFmtId="4" fontId="30" fillId="0" borderId="0" xfId="0" applyNumberFormat="1" applyFont="1" applyAlignment="1" applyProtection="1">
      <alignment horizontal="right" vertical="top" shrinkToFit="1"/>
      <protection locked="0"/>
    </xf>
    <xf numFmtId="4" fontId="30" fillId="0" borderId="0" xfId="0" applyNumberFormat="1" applyFont="1" applyAlignment="1">
      <alignment horizontal="right" vertical="top" shrinkToFit="1"/>
    </xf>
    <xf numFmtId="0" fontId="30" fillId="0" borderId="0" xfId="0" applyFont="1" applyAlignment="1">
      <alignment horizontal="justify" vertical="center" wrapText="1"/>
    </xf>
    <xf numFmtId="4" fontId="30" fillId="0" borderId="0" xfId="0" applyNumberFormat="1" applyFont="1" applyAlignment="1" applyProtection="1">
      <alignment horizontal="right" vertical="center" wrapText="1"/>
      <protection locked="0"/>
    </xf>
    <xf numFmtId="2" fontId="30" fillId="0" borderId="0" xfId="0" applyNumberFormat="1" applyFont="1" applyAlignment="1">
      <alignment horizontal="right"/>
    </xf>
    <xf numFmtId="2" fontId="121" fillId="0" borderId="0" xfId="0" applyNumberFormat="1" applyFont="1" applyAlignment="1">
      <alignment horizontal="right" vertical="top"/>
    </xf>
    <xf numFmtId="2" fontId="121" fillId="0" borderId="0" xfId="0" applyNumberFormat="1" applyFont="1" applyAlignment="1">
      <alignment horizontal="justify" vertical="top"/>
    </xf>
    <xf numFmtId="4" fontId="163" fillId="0" borderId="0" xfId="0" applyNumberFormat="1" applyFont="1" applyAlignment="1">
      <alignment horizontal="right" wrapText="1"/>
    </xf>
    <xf numFmtId="2" fontId="23" fillId="0" borderId="0" xfId="0" applyNumberFormat="1" applyFont="1" applyAlignment="1">
      <alignment horizontal="right" vertical="top"/>
    </xf>
    <xf numFmtId="0" fontId="23" fillId="0" borderId="0" xfId="0" applyFont="1" applyAlignment="1">
      <alignment wrapText="1"/>
    </xf>
    <xf numFmtId="186" fontId="23" fillId="0" borderId="0" xfId="0" applyNumberFormat="1" applyFont="1" applyAlignment="1">
      <alignment horizontal="right" vertical="top" wrapText="1"/>
    </xf>
    <xf numFmtId="4" fontId="40" fillId="0" borderId="43" xfId="0" applyNumberFormat="1" applyFont="1" applyBorder="1" applyAlignment="1">
      <alignment horizontal="right"/>
    </xf>
    <xf numFmtId="0" fontId="23" fillId="0" borderId="0" xfId="0" applyFont="1" applyAlignment="1">
      <alignment horizontal="justify"/>
    </xf>
    <xf numFmtId="0" fontId="188" fillId="0" borderId="0" xfId="0" applyFont="1" applyAlignment="1">
      <alignment wrapText="1"/>
    </xf>
    <xf numFmtId="2" fontId="23" fillId="0" borderId="0" xfId="0" applyNumberFormat="1" applyFont="1" applyAlignment="1">
      <alignment horizontal="justify" vertical="top"/>
    </xf>
    <xf numFmtId="0" fontId="23" fillId="0" borderId="0" xfId="293" applyFont="1" applyAlignment="1">
      <alignment vertical="top" wrapText="1"/>
    </xf>
    <xf numFmtId="0" fontId="23" fillId="0" borderId="0" xfId="293" applyFont="1" applyAlignment="1">
      <alignment horizontal="right" vertical="top" wrapText="1"/>
    </xf>
    <xf numFmtId="4" fontId="23" fillId="0" borderId="0" xfId="293" applyNumberFormat="1" applyFont="1" applyAlignment="1">
      <alignment horizontal="right" vertical="top" wrapText="1"/>
    </xf>
    <xf numFmtId="49" fontId="23" fillId="0" borderId="0" xfId="293" applyNumberFormat="1" applyFont="1" applyAlignment="1">
      <alignment horizontal="justify" vertical="top" wrapText="1"/>
    </xf>
    <xf numFmtId="0" fontId="23" fillId="0" borderId="0" xfId="293" applyFont="1" applyAlignment="1">
      <alignment horizontal="justify" vertical="top"/>
    </xf>
    <xf numFmtId="4" fontId="23" fillId="0" borderId="0" xfId="293" applyNumberFormat="1" applyFont="1" applyAlignment="1">
      <alignment horizontal="justify" vertical="top" wrapText="1"/>
    </xf>
    <xf numFmtId="0" fontId="23" fillId="0" borderId="0" xfId="293" applyFont="1" applyAlignment="1">
      <alignment horizontal="justify" vertical="top" wrapText="1"/>
    </xf>
    <xf numFmtId="0" fontId="23" fillId="0" borderId="0" xfId="159" applyAlignment="1">
      <alignment horizontal="left" vertical="top" wrapText="1"/>
    </xf>
    <xf numFmtId="2" fontId="23" fillId="0" borderId="0" xfId="0" applyNumberFormat="1" applyFont="1" applyAlignment="1" applyProtection="1">
      <alignment horizontal="justify" vertical="top" wrapText="1"/>
      <protection hidden="1"/>
    </xf>
    <xf numFmtId="49" fontId="23" fillId="0" borderId="0" xfId="0" applyNumberFormat="1" applyFont="1" applyAlignment="1">
      <alignment horizontal="justify" vertical="top"/>
    </xf>
    <xf numFmtId="0" fontId="61" fillId="0" borderId="0" xfId="0" applyFont="1" applyAlignment="1">
      <alignment horizontal="justify" vertical="top" wrapText="1"/>
    </xf>
    <xf numFmtId="4" fontId="23" fillId="0" borderId="0" xfId="360" applyNumberFormat="1" applyFont="1" applyAlignment="1">
      <alignment horizontal="right" wrapText="1"/>
    </xf>
    <xf numFmtId="4" fontId="23" fillId="0" borderId="0" xfId="360" applyNumberFormat="1" applyFont="1" applyBorder="1" applyAlignment="1" applyProtection="1">
      <alignment horizontal="right" wrapText="1"/>
      <protection locked="0"/>
    </xf>
    <xf numFmtId="0" fontId="90" fillId="0" borderId="0" xfId="164" applyNumberFormat="1" applyFont="1" applyAlignment="1">
      <alignment horizontal="right"/>
    </xf>
    <xf numFmtId="167" fontId="127" fillId="0" borderId="0" xfId="164" applyFont="1" applyAlignment="1">
      <alignment horizontal="justify" vertical="top" wrapText="1"/>
    </xf>
    <xf numFmtId="4" fontId="41" fillId="0" borderId="0" xfId="186" applyNumberFormat="1" applyFont="1" applyAlignment="1">
      <alignment horizontal="right"/>
    </xf>
    <xf numFmtId="4" fontId="127" fillId="0" borderId="0" xfId="91" applyNumberFormat="1" applyFont="1" applyFill="1" applyBorder="1" applyAlignment="1" applyProtection="1">
      <alignment horizontal="right"/>
    </xf>
    <xf numFmtId="4" fontId="23" fillId="0" borderId="0" xfId="91" applyNumberFormat="1" applyFont="1" applyFill="1" applyBorder="1" applyAlignment="1" applyProtection="1">
      <alignment horizontal="right" shrinkToFit="1"/>
      <protection locked="0"/>
    </xf>
    <xf numFmtId="4" fontId="23" fillId="0" borderId="0" xfId="91" applyNumberFormat="1" applyFont="1" applyFill="1" applyBorder="1" applyAlignment="1" applyProtection="1">
      <alignment horizontal="right" shrinkToFit="1"/>
    </xf>
    <xf numFmtId="2" fontId="123" fillId="0" borderId="0" xfId="186" applyNumberFormat="1" applyFont="1" applyAlignment="1">
      <alignment horizontal="right" vertical="top"/>
    </xf>
    <xf numFmtId="2" fontId="123" fillId="0" borderId="0" xfId="186" applyNumberFormat="1" applyFont="1" applyAlignment="1">
      <alignment horizontal="justify" vertical="top"/>
    </xf>
    <xf numFmtId="0" fontId="199" fillId="0" borderId="0" xfId="186" applyFont="1" applyAlignment="1">
      <alignment wrapText="1"/>
    </xf>
    <xf numFmtId="0" fontId="40" fillId="0" borderId="0" xfId="186" applyFont="1" applyAlignment="1">
      <alignment wrapText="1"/>
    </xf>
    <xf numFmtId="187" fontId="40" fillId="0" borderId="0" xfId="91" applyNumberFormat="1" applyFont="1" applyFill="1" applyBorder="1" applyAlignment="1" applyProtection="1">
      <alignment horizontal="right" vertical="center" shrinkToFit="1"/>
      <protection locked="0"/>
    </xf>
    <xf numFmtId="2" fontId="18" fillId="0" borderId="0" xfId="186" applyNumberFormat="1" applyFont="1" applyAlignment="1">
      <alignment horizontal="right" vertical="top"/>
    </xf>
    <xf numFmtId="0" fontId="23" fillId="0" borderId="0" xfId="293" applyFont="1" applyAlignment="1">
      <alignment horizontal="right"/>
    </xf>
    <xf numFmtId="0" fontId="40" fillId="0" borderId="0" xfId="293" applyFont="1" applyAlignment="1">
      <alignment horizontal="left" vertical="top" wrapText="1"/>
    </xf>
    <xf numFmtId="0" fontId="40" fillId="0" borderId="0" xfId="293" applyFont="1" applyAlignment="1">
      <alignment horizontal="right" vertical="top" wrapText="1"/>
    </xf>
    <xf numFmtId="4" fontId="40" fillId="0" borderId="0" xfId="293" applyNumberFormat="1" applyFont="1" applyAlignment="1">
      <alignment horizontal="right" vertical="top" wrapText="1"/>
    </xf>
    <xf numFmtId="4" fontId="23" fillId="0" borderId="0" xfId="293" applyNumberFormat="1" applyFont="1">
      <alignment horizontal="justify" wrapText="1"/>
    </xf>
    <xf numFmtId="0" fontId="23" fillId="0" borderId="0" xfId="293" applyFont="1">
      <alignment horizontal="justify" wrapText="1"/>
    </xf>
    <xf numFmtId="0" fontId="40" fillId="36" borderId="44" xfId="293" applyFont="1" applyFill="1" applyBorder="1">
      <alignment horizontal="justify" wrapText="1"/>
    </xf>
    <xf numFmtId="0" fontId="40" fillId="36" borderId="44" xfId="293" applyFont="1" applyFill="1" applyBorder="1" applyAlignment="1">
      <alignment horizontal="left" wrapText="1"/>
    </xf>
    <xf numFmtId="0" fontId="40" fillId="36" borderId="44" xfId="293" applyFont="1" applyFill="1" applyBorder="1" applyAlignment="1">
      <alignment horizontal="right" wrapText="1"/>
    </xf>
    <xf numFmtId="0" fontId="23" fillId="36" borderId="44" xfId="293" applyFont="1" applyFill="1" applyBorder="1" applyAlignment="1">
      <alignment horizontal="right" wrapText="1"/>
    </xf>
    <xf numFmtId="2" fontId="40" fillId="0" borderId="0" xfId="0" applyNumberFormat="1" applyFont="1" applyAlignment="1">
      <alignment vertical="top" wrapText="1"/>
    </xf>
    <xf numFmtId="2" fontId="40" fillId="0" borderId="0" xfId="0" applyNumberFormat="1" applyFont="1" applyAlignment="1">
      <alignment horizontal="left" vertical="top" wrapText="1"/>
    </xf>
    <xf numFmtId="2" fontId="123" fillId="0" borderId="0" xfId="0" applyNumberFormat="1" applyFont="1" applyAlignment="1">
      <alignment wrapText="1"/>
    </xf>
    <xf numFmtId="49" fontId="40" fillId="0" borderId="16" xfId="0" applyNumberFormat="1" applyFont="1" applyBorder="1" applyAlignment="1">
      <alignment vertical="top" wrapText="1"/>
    </xf>
    <xf numFmtId="2" fontId="40" fillId="0" borderId="16" xfId="0" applyNumberFormat="1" applyFont="1" applyBorder="1" applyAlignment="1">
      <alignment wrapText="1"/>
    </xf>
    <xf numFmtId="0" fontId="23" fillId="0" borderId="16" xfId="0" applyFont="1" applyBorder="1" applyAlignment="1"/>
    <xf numFmtId="4" fontId="40" fillId="0" borderId="16" xfId="0" applyNumberFormat="1" applyFont="1" applyBorder="1" applyAlignment="1">
      <alignment horizontal="right" wrapText="1"/>
    </xf>
    <xf numFmtId="4" fontId="23" fillId="0" borderId="16" xfId="0" applyNumberFormat="1" applyFont="1" applyBorder="1" applyAlignment="1">
      <alignment horizontal="right" wrapText="1"/>
    </xf>
    <xf numFmtId="2" fontId="40" fillId="0" borderId="0" xfId="0" applyNumberFormat="1" applyFont="1" applyAlignment="1">
      <alignment wrapText="1"/>
    </xf>
    <xf numFmtId="2" fontId="40" fillId="0" borderId="16" xfId="0" applyNumberFormat="1" applyFont="1" applyBorder="1" applyAlignment="1">
      <alignment horizontal="left" vertical="center" wrapText="1"/>
    </xf>
    <xf numFmtId="2" fontId="23" fillId="0" borderId="16" xfId="0" applyNumberFormat="1" applyFont="1" applyBorder="1" applyAlignment="1">
      <alignment horizontal="left" vertical="center" wrapText="1"/>
    </xf>
    <xf numFmtId="0" fontId="40" fillId="36" borderId="0" xfId="293" applyFont="1" applyFill="1">
      <alignment horizontal="justify" wrapText="1"/>
    </xf>
    <xf numFmtId="4" fontId="40" fillId="36" borderId="0" xfId="293" applyNumberFormat="1" applyFont="1" applyFill="1">
      <alignment horizontal="justify" wrapText="1"/>
    </xf>
    <xf numFmtId="0" fontId="23" fillId="36" borderId="0" xfId="293" applyFont="1" applyFill="1" applyAlignment="1">
      <alignment horizontal="right" wrapText="1"/>
    </xf>
    <xf numFmtId="4" fontId="40" fillId="36" borderId="0" xfId="293" applyNumberFormat="1" applyFont="1" applyFill="1" applyAlignment="1">
      <alignment horizontal="right" wrapText="1"/>
    </xf>
    <xf numFmtId="0" fontId="40" fillId="36" borderId="45" xfId="293" applyFont="1" applyFill="1" applyBorder="1">
      <alignment horizontal="justify" wrapText="1"/>
    </xf>
    <xf numFmtId="4" fontId="40" fillId="36" borderId="45" xfId="293" applyNumberFormat="1" applyFont="1" applyFill="1" applyBorder="1">
      <alignment horizontal="justify" wrapText="1"/>
    </xf>
    <xf numFmtId="0" fontId="23" fillId="36" borderId="45" xfId="293" applyFont="1" applyFill="1" applyBorder="1" applyAlignment="1">
      <alignment horizontal="right" wrapText="1"/>
    </xf>
    <xf numFmtId="4" fontId="40" fillId="36" borderId="45" xfId="293" applyNumberFormat="1" applyFont="1" applyFill="1" applyBorder="1" applyAlignment="1">
      <alignment horizontal="right" wrapText="1"/>
    </xf>
    <xf numFmtId="49" fontId="40" fillId="0" borderId="41" xfId="159" applyNumberFormat="1" applyFont="1" applyBorder="1" applyAlignment="1">
      <alignment horizontal="right" vertical="top"/>
    </xf>
    <xf numFmtId="0" fontId="40" fillId="0" borderId="42" xfId="159" applyFont="1" applyBorder="1" applyAlignment="1">
      <alignment horizontal="justify" vertical="top"/>
    </xf>
    <xf numFmtId="49" fontId="149" fillId="0" borderId="0" xfId="280" applyNumberFormat="1" applyFont="1" applyAlignment="1">
      <alignment vertical="top"/>
    </xf>
    <xf numFmtId="0" fontId="149" fillId="0" borderId="0" xfId="280" applyFont="1" applyAlignment="1">
      <alignment horizontal="left" vertical="top" wrapText="1"/>
    </xf>
    <xf numFmtId="49" fontId="39" fillId="0" borderId="46" xfId="0" applyNumberFormat="1" applyFont="1" applyBorder="1" applyAlignment="1">
      <alignment horizontal="center" vertical="center" wrapText="1"/>
    </xf>
    <xf numFmtId="0" fontId="39" fillId="0" borderId="46" xfId="0" applyFont="1" applyBorder="1" applyAlignment="1">
      <alignment horizontal="center" vertical="center" wrapText="1"/>
    </xf>
    <xf numFmtId="4" fontId="39" fillId="0" borderId="46" xfId="0" applyNumberFormat="1" applyFont="1" applyBorder="1" applyAlignment="1">
      <alignment horizontal="center" vertical="center" wrapText="1"/>
    </xf>
    <xf numFmtId="43" fontId="158" fillId="0" borderId="0" xfId="334" applyFont="1" applyBorder="1" applyAlignment="1" applyProtection="1">
      <alignment horizontal="center"/>
    </xf>
    <xf numFmtId="49" fontId="40" fillId="0" borderId="41" xfId="0" applyNumberFormat="1" applyFont="1" applyBorder="1" applyAlignment="1">
      <alignment horizontal="right" vertical="top"/>
    </xf>
    <xf numFmtId="2" fontId="40" fillId="0" borderId="47" xfId="0" applyNumberFormat="1" applyFont="1" applyBorder="1" applyAlignment="1">
      <alignment horizontal="left" vertical="top"/>
    </xf>
    <xf numFmtId="2" fontId="40" fillId="0" borderId="47" xfId="0" applyNumberFormat="1" applyFont="1" applyBorder="1" applyAlignment="1">
      <alignment horizontal="right" vertical="center"/>
    </xf>
    <xf numFmtId="4" fontId="121" fillId="0" borderId="47" xfId="0" applyNumberFormat="1" applyFont="1" applyBorder="1" applyAlignment="1" applyProtection="1">
      <alignment horizontal="right"/>
      <protection locked="0"/>
    </xf>
    <xf numFmtId="49" fontId="40" fillId="0" borderId="41" xfId="0" applyNumberFormat="1" applyFont="1" applyBorder="1" applyAlignment="1">
      <alignment horizontal="right"/>
    </xf>
    <xf numFmtId="0" fontId="40" fillId="0" borderId="42" xfId="0" applyFont="1" applyBorder="1" applyAlignment="1">
      <alignment horizontal="left" wrapText="1"/>
    </xf>
    <xf numFmtId="4" fontId="39" fillId="0" borderId="46" xfId="0" applyNumberFormat="1" applyFont="1" applyBorder="1" applyAlignment="1">
      <alignment horizontal="right" vertical="center" wrapText="1"/>
    </xf>
    <xf numFmtId="0" fontId="132" fillId="0" borderId="41" xfId="0" applyFont="1" applyBorder="1" applyAlignment="1">
      <alignment horizontal="right" vertical="justify" wrapText="1"/>
    </xf>
    <xf numFmtId="0" fontId="132" fillId="0" borderId="42" xfId="0" applyFont="1" applyBorder="1">
      <alignment horizontal="justify" vertical="justify" wrapText="1"/>
    </xf>
    <xf numFmtId="0" fontId="40" fillId="0" borderId="0" xfId="0" applyFont="1" applyAlignment="1">
      <alignment horizontal="right" vertical="justify" wrapText="1"/>
    </xf>
    <xf numFmtId="2" fontId="23" fillId="0" borderId="0" xfId="0" applyNumberFormat="1" applyFont="1">
      <alignment horizontal="justify" vertical="justify" wrapText="1"/>
    </xf>
    <xf numFmtId="0" fontId="40" fillId="0" borderId="0" xfId="0" applyFont="1" applyAlignment="1">
      <alignment horizontal="right" wrapText="1"/>
    </xf>
    <xf numFmtId="2" fontId="40" fillId="0" borderId="0" xfId="0" applyNumberFormat="1" applyFont="1" applyAlignment="1">
      <alignment horizontal="right" wrapText="1"/>
    </xf>
    <xf numFmtId="174" fontId="23" fillId="0" borderId="0" xfId="0" applyNumberFormat="1" applyFont="1" applyAlignment="1">
      <alignment horizontal="right" vertical="top" wrapText="1"/>
    </xf>
    <xf numFmtId="0" fontId="23" fillId="0" borderId="0" xfId="155" applyFont="1" applyAlignment="1" applyProtection="1">
      <alignment horizontal="left" vertical="center" wrapText="1"/>
      <protection locked="0"/>
    </xf>
    <xf numFmtId="0" fontId="23" fillId="0" borderId="0" xfId="0" applyFont="1" applyAlignment="1">
      <alignment horizontal="center" wrapText="1"/>
    </xf>
    <xf numFmtId="4" fontId="23" fillId="0" borderId="0" xfId="0" applyNumberFormat="1" applyFont="1" applyAlignment="1">
      <alignment horizontal="center"/>
    </xf>
    <xf numFmtId="0" fontId="23" fillId="0" borderId="0" xfId="155" applyFont="1" applyAlignment="1" applyProtection="1">
      <alignment horizontal="justify" vertical="center" wrapText="1"/>
      <protection locked="0"/>
    </xf>
    <xf numFmtId="4" fontId="23" fillId="0" borderId="0" xfId="153" applyNumberFormat="1" applyFont="1" applyFill="1" applyAlignment="1">
      <alignment horizontal="center" wrapText="1"/>
    </xf>
    <xf numFmtId="0" fontId="61" fillId="0" borderId="0" xfId="363" applyFont="1" applyAlignment="1">
      <alignment horizontal="left" vertical="top" wrapText="1"/>
    </xf>
    <xf numFmtId="0" fontId="61" fillId="0" borderId="0" xfId="363" applyFont="1" applyAlignment="1">
      <alignment horizontal="center"/>
    </xf>
    <xf numFmtId="2" fontId="61" fillId="0" borderId="0" xfId="363" applyNumberFormat="1" applyFont="1" applyAlignment="1">
      <alignment horizontal="center"/>
    </xf>
    <xf numFmtId="4" fontId="61" fillId="0" borderId="0" xfId="363" applyNumberFormat="1" applyFont="1" applyAlignment="1">
      <alignment horizontal="right"/>
    </xf>
    <xf numFmtId="0" fontId="79" fillId="0" borderId="35" xfId="1" applyFont="1" applyBorder="1" applyAlignment="1">
      <alignment horizontal="right"/>
    </xf>
    <xf numFmtId="0" fontId="40" fillId="0" borderId="35" xfId="0" applyFont="1" applyBorder="1">
      <alignment horizontal="justify" vertical="justify" wrapText="1"/>
    </xf>
    <xf numFmtId="0" fontId="23" fillId="0" borderId="35" xfId="0" applyFont="1" applyBorder="1" applyAlignment="1">
      <alignment horizontal="center" vertical="center" wrapText="1"/>
    </xf>
    <xf numFmtId="4" fontId="23" fillId="0" borderId="35" xfId="0" applyNumberFormat="1" applyFont="1" applyBorder="1" applyAlignment="1">
      <alignment horizontal="right" vertical="center" wrapText="1"/>
    </xf>
    <xf numFmtId="0" fontId="79" fillId="0" borderId="0" xfId="1" applyFont="1" applyAlignment="1">
      <alignment horizontal="right"/>
    </xf>
    <xf numFmtId="4" fontId="23" fillId="0" borderId="0" xfId="343" applyNumberFormat="1" applyFont="1" applyFill="1" applyBorder="1" applyAlignment="1">
      <alignment horizontal="right"/>
    </xf>
    <xf numFmtId="49" fontId="23" fillId="0" borderId="0" xfId="0" applyNumberFormat="1" applyFont="1" applyAlignment="1">
      <alignment vertical="center" wrapText="1"/>
    </xf>
    <xf numFmtId="0" fontId="40" fillId="0" borderId="35" xfId="0" applyFont="1" applyBorder="1" applyAlignment="1">
      <alignment horizontal="right" wrapText="1"/>
    </xf>
    <xf numFmtId="0" fontId="22" fillId="0" borderId="0" xfId="0" applyFont="1" applyAlignment="1">
      <alignment horizontal="right" vertical="justify" wrapText="1"/>
    </xf>
    <xf numFmtId="0" fontId="22" fillId="0" borderId="0" xfId="0" applyFont="1" applyAlignment="1">
      <alignment horizontal="right" wrapText="1"/>
    </xf>
    <xf numFmtId="174" fontId="23" fillId="0" borderId="0" xfId="0" applyNumberFormat="1" applyFont="1" applyAlignment="1">
      <alignment horizontal="left" wrapText="1"/>
    </xf>
    <xf numFmtId="0" fontId="40" fillId="0" borderId="0" xfId="155" applyFont="1" applyAlignment="1" applyProtection="1">
      <alignment horizontal="center" vertical="center"/>
      <protection locked="0"/>
    </xf>
    <xf numFmtId="0" fontId="23" fillId="0" borderId="0" xfId="155" applyFont="1" applyAlignment="1" applyProtection="1">
      <alignment horizontal="left"/>
      <protection locked="0"/>
    </xf>
    <xf numFmtId="1" fontId="23" fillId="0" borderId="0" xfId="155" applyNumberFormat="1" applyFont="1" applyAlignment="1" applyProtection="1">
      <alignment horizontal="center" vertical="center"/>
      <protection locked="0"/>
    </xf>
    <xf numFmtId="191" fontId="23" fillId="0" borderId="0" xfId="155" applyNumberFormat="1" applyFont="1" applyProtection="1">
      <protection locked="0"/>
    </xf>
    <xf numFmtId="0" fontId="115" fillId="0" borderId="0" xfId="171" applyFont="1" applyAlignment="1">
      <alignment horizontal="center"/>
    </xf>
    <xf numFmtId="0" fontId="115" fillId="0" borderId="0" xfId="171" applyFont="1"/>
    <xf numFmtId="0" fontId="23" fillId="0" borderId="0" xfId="155" applyFont="1" applyAlignment="1" applyProtection="1">
      <alignment horizontal="left" wrapText="1"/>
      <protection locked="0"/>
    </xf>
    <xf numFmtId="4" fontId="23" fillId="0" borderId="0" xfId="0" applyNumberFormat="1" applyFont="1" applyAlignment="1">
      <alignment horizontal="center" vertical="top" wrapText="1"/>
    </xf>
    <xf numFmtId="49" fontId="131" fillId="0" borderId="0" xfId="0" applyNumberFormat="1" applyFont="1" applyAlignment="1">
      <alignment wrapText="1"/>
    </xf>
    <xf numFmtId="0" fontId="23" fillId="0" borderId="0" xfId="340" applyFont="1" applyAlignment="1">
      <alignment horizontal="center"/>
    </xf>
    <xf numFmtId="4" fontId="90" fillId="0" borderId="0" xfId="0" applyNumberFormat="1" applyFont="1" applyAlignment="1">
      <alignment horizontal="center" wrapText="1"/>
    </xf>
    <xf numFmtId="49" fontId="23" fillId="0" borderId="0" xfId="363" applyNumberFormat="1" applyFont="1" applyAlignment="1">
      <alignment horizontal="justify" vertical="top" wrapText="1"/>
    </xf>
    <xf numFmtId="0" fontId="60" fillId="0" borderId="0" xfId="0" applyFont="1">
      <alignment horizontal="justify" vertical="justify" wrapText="1"/>
    </xf>
    <xf numFmtId="49" fontId="39" fillId="0" borderId="35" xfId="0" applyNumberFormat="1" applyFont="1" applyBorder="1" applyAlignment="1">
      <alignment horizontal="right" vertical="center" wrapText="1"/>
    </xf>
    <xf numFmtId="0" fontId="22" fillId="0" borderId="0" xfId="0" applyFont="1">
      <alignment horizontal="justify" vertical="justify" wrapText="1"/>
    </xf>
    <xf numFmtId="174" fontId="30" fillId="0" borderId="41" xfId="0" applyNumberFormat="1" applyFont="1" applyBorder="1" applyAlignment="1">
      <alignment horizontal="right" vertical="top" wrapText="1"/>
    </xf>
    <xf numFmtId="0" fontId="40" fillId="0" borderId="47" xfId="0" applyFont="1" applyBorder="1">
      <alignment horizontal="justify" vertical="justify" wrapText="1"/>
    </xf>
    <xf numFmtId="0" fontId="30" fillId="0" borderId="47" xfId="0" applyFont="1" applyBorder="1" applyAlignment="1">
      <alignment horizontal="center" vertical="center" wrapText="1"/>
    </xf>
    <xf numFmtId="4" fontId="30" fillId="0" borderId="47" xfId="0" applyNumberFormat="1" applyFont="1" applyBorder="1" applyAlignment="1">
      <alignment horizontal="right" vertical="center" wrapText="1"/>
    </xf>
    <xf numFmtId="4" fontId="23" fillId="0" borderId="47" xfId="0" applyNumberFormat="1" applyFont="1" applyBorder="1" applyAlignment="1">
      <alignment horizontal="right" wrapText="1"/>
    </xf>
    <xf numFmtId="0" fontId="60" fillId="0" borderId="41" xfId="0" applyFont="1" applyBorder="1" applyAlignment="1">
      <alignment horizontal="right" vertical="justify" wrapText="1"/>
    </xf>
    <xf numFmtId="0" fontId="60" fillId="0" borderId="42" xfId="0" applyFont="1" applyBorder="1">
      <alignment horizontal="justify" vertical="justify" wrapText="1"/>
    </xf>
    <xf numFmtId="0" fontId="22" fillId="0" borderId="0" xfId="0" applyFont="1" applyAlignment="1">
      <alignment horizontal="center" vertical="center" wrapText="1"/>
    </xf>
    <xf numFmtId="4" fontId="22" fillId="0" borderId="0" xfId="0" applyNumberFormat="1" applyFont="1" applyAlignment="1">
      <alignment horizontal="right" vertical="center" wrapText="1"/>
    </xf>
    <xf numFmtId="0" fontId="30" fillId="0" borderId="0" xfId="162" applyFont="1" applyAlignment="1">
      <alignment vertical="top"/>
    </xf>
    <xf numFmtId="0" fontId="60" fillId="0" borderId="27" xfId="0" applyFont="1" applyBorder="1" applyAlignment="1">
      <alignment horizontal="right" vertical="justify" wrapText="1"/>
    </xf>
    <xf numFmtId="0" fontId="60" fillId="0" borderId="0" xfId="0" applyFont="1" applyAlignment="1">
      <alignment horizontal="right" vertical="center" wrapText="1"/>
    </xf>
    <xf numFmtId="4" fontId="60" fillId="0" borderId="0" xfId="0" applyNumberFormat="1" applyFont="1" applyAlignment="1">
      <alignment horizontal="right" wrapText="1"/>
    </xf>
    <xf numFmtId="0" fontId="60" fillId="0" borderId="47" xfId="0" applyFont="1" applyBorder="1">
      <alignment horizontal="justify" vertical="justify" wrapText="1"/>
    </xf>
    <xf numFmtId="0" fontId="22" fillId="0" borderId="47" xfId="0" applyFont="1" applyBorder="1" applyAlignment="1">
      <alignment horizontal="right" vertical="center" wrapText="1"/>
    </xf>
    <xf numFmtId="4" fontId="22" fillId="0" borderId="47" xfId="0" applyNumberFormat="1" applyFont="1" applyBorder="1" applyAlignment="1">
      <alignment horizontal="right" wrapText="1"/>
    </xf>
    <xf numFmtId="49" fontId="23" fillId="0" borderId="0" xfId="0" applyNumberFormat="1" applyFont="1" applyAlignment="1"/>
    <xf numFmtId="4" fontId="30" fillId="0" borderId="0" xfId="153" applyNumberFormat="1" applyFont="1" applyFill="1" applyAlignment="1">
      <alignment horizontal="right" vertical="center" wrapText="1"/>
    </xf>
    <xf numFmtId="4" fontId="30" fillId="0" borderId="0" xfId="153" applyNumberFormat="1" applyFont="1" applyFill="1" applyAlignment="1">
      <alignment horizontal="right" wrapText="1"/>
    </xf>
    <xf numFmtId="4" fontId="23" fillId="0" borderId="0" xfId="0" applyNumberFormat="1" applyFont="1" applyAlignment="1">
      <alignment vertical="top" wrapText="1"/>
    </xf>
    <xf numFmtId="4" fontId="23" fillId="0" borderId="0" xfId="0" applyNumberFormat="1" applyFont="1" applyAlignment="1">
      <alignment vertical="justify" wrapText="1"/>
    </xf>
    <xf numFmtId="4" fontId="40" fillId="0" borderId="0" xfId="0" applyNumberFormat="1" applyFont="1" applyAlignment="1">
      <alignment vertical="top" wrapText="1"/>
    </xf>
    <xf numFmtId="49" fontId="60" fillId="0" borderId="41" xfId="0" applyNumberFormat="1" applyFont="1" applyBorder="1" applyAlignment="1">
      <alignment horizontal="right" vertical="top" wrapText="1"/>
    </xf>
    <xf numFmtId="0" fontId="60" fillId="0" borderId="47" xfId="0" applyFont="1" applyBorder="1" applyAlignment="1">
      <alignment horizontal="left" vertical="top" wrapText="1"/>
    </xf>
    <xf numFmtId="0" fontId="60" fillId="0" borderId="47" xfId="0" applyFont="1" applyBorder="1" applyAlignment="1">
      <alignment horizontal="right" vertical="center" wrapText="1"/>
    </xf>
    <xf numFmtId="4" fontId="60" fillId="0" borderId="47" xfId="0" applyNumberFormat="1" applyFont="1" applyBorder="1" applyAlignment="1">
      <alignment horizontal="right" wrapText="1"/>
    </xf>
    <xf numFmtId="49" fontId="40" fillId="0" borderId="42" xfId="0" applyNumberFormat="1" applyFont="1" applyBorder="1" applyAlignment="1"/>
    <xf numFmtId="0" fontId="22" fillId="0" borderId="0" xfId="0" applyFont="1" applyAlignment="1">
      <alignment horizontal="right" vertical="center" wrapText="1"/>
    </xf>
    <xf numFmtId="0" fontId="155" fillId="0" borderId="0" xfId="267" applyFont="1"/>
    <xf numFmtId="0" fontId="60" fillId="0" borderId="0" xfId="0" applyFont="1" applyAlignment="1">
      <alignment horizontal="right" wrapText="1"/>
    </xf>
    <xf numFmtId="4" fontId="202" fillId="0" borderId="0" xfId="0" applyNumberFormat="1" applyFont="1" applyAlignment="1">
      <alignment horizontal="right" wrapText="1"/>
    </xf>
    <xf numFmtId="49" fontId="60" fillId="0" borderId="0" xfId="0" applyNumberFormat="1" applyFont="1" applyAlignment="1">
      <alignment horizontal="right" vertical="top" wrapText="1"/>
    </xf>
    <xf numFmtId="0" fontId="60" fillId="0" borderId="0" xfId="0" applyFont="1" applyAlignment="1">
      <alignment horizontal="left" vertical="top" wrapText="1"/>
    </xf>
    <xf numFmtId="0" fontId="60" fillId="0" borderId="0" xfId="0" applyFont="1" applyAlignment="1">
      <alignment horizontal="center" vertical="center" wrapText="1"/>
    </xf>
    <xf numFmtId="0" fontId="41" fillId="0" borderId="0" xfId="0" applyFont="1" applyAlignment="1">
      <alignment horizontal="center" wrapText="1"/>
    </xf>
    <xf numFmtId="3" fontId="23" fillId="0" borderId="0" xfId="0" applyNumberFormat="1" applyFont="1" applyAlignment="1">
      <alignment horizontal="center" wrapText="1"/>
    </xf>
    <xf numFmtId="180" fontId="23" fillId="0" borderId="0" xfId="0" applyNumberFormat="1" applyFont="1" applyAlignment="1">
      <alignment wrapText="1"/>
    </xf>
    <xf numFmtId="180" fontId="41" fillId="0" borderId="0" xfId="0" applyNumberFormat="1" applyFont="1" applyAlignment="1">
      <alignment wrapText="1"/>
    </xf>
    <xf numFmtId="0" fontId="60" fillId="0" borderId="0" xfId="179" applyFont="1" applyAlignment="1">
      <alignment horizontal="left"/>
    </xf>
    <xf numFmtId="0" fontId="40" fillId="0" borderId="0" xfId="179" applyFont="1" applyAlignment="1">
      <alignment horizontal="center" wrapText="1"/>
    </xf>
    <xf numFmtId="0" fontId="23" fillId="0" borderId="0" xfId="179" applyAlignment="1">
      <alignment horizontal="right" wrapText="1"/>
    </xf>
    <xf numFmtId="2" fontId="23" fillId="0" borderId="0" xfId="179" applyNumberFormat="1" applyAlignment="1" applyProtection="1">
      <alignment horizontal="right" wrapText="1"/>
      <protection locked="0"/>
    </xf>
    <xf numFmtId="0" fontId="60" fillId="0" borderId="0" xfId="179" applyFont="1" applyAlignment="1">
      <alignment horizontal="justify" vertical="justify" wrapText="1"/>
    </xf>
    <xf numFmtId="49" fontId="60" fillId="0" borderId="41" xfId="0" applyNumberFormat="1" applyFont="1" applyBorder="1" applyAlignment="1">
      <alignment horizontal="right" vertical="center" wrapText="1"/>
    </xf>
    <xf numFmtId="0" fontId="132" fillId="0" borderId="47" xfId="0" applyFont="1" applyBorder="1" applyAlignment="1">
      <alignment horizontal="left" vertical="top" wrapText="1"/>
    </xf>
    <xf numFmtId="0" fontId="132" fillId="0" borderId="47" xfId="0" applyFont="1" applyBorder="1" applyAlignment="1">
      <alignment horizontal="right" wrapText="1"/>
    </xf>
    <xf numFmtId="2" fontId="132" fillId="0" borderId="47" xfId="0" applyNumberFormat="1" applyFont="1" applyBorder="1" applyAlignment="1">
      <alignment horizontal="right" wrapText="1"/>
    </xf>
    <xf numFmtId="0" fontId="60" fillId="0" borderId="20" xfId="267" applyFont="1" applyBorder="1"/>
    <xf numFmtId="0" fontId="60" fillId="0" borderId="20" xfId="267" applyFont="1" applyBorder="1" applyAlignment="1">
      <alignment horizontal="center" vertical="center"/>
    </xf>
    <xf numFmtId="0" fontId="60" fillId="0" borderId="20" xfId="267" applyFont="1" applyBorder="1" applyAlignment="1">
      <alignment horizontal="right" vertical="center"/>
    </xf>
    <xf numFmtId="4" fontId="60" fillId="0" borderId="20" xfId="267" applyNumberFormat="1" applyFont="1" applyBorder="1"/>
    <xf numFmtId="0" fontId="60" fillId="0" borderId="27" xfId="267" applyFont="1" applyBorder="1"/>
    <xf numFmtId="0" fontId="60" fillId="0" borderId="0" xfId="267" applyFont="1"/>
    <xf numFmtId="0" fontId="60" fillId="0" borderId="0" xfId="267" applyFont="1" applyAlignment="1">
      <alignment horizontal="center" vertical="center"/>
    </xf>
    <xf numFmtId="0" fontId="60" fillId="0" borderId="0" xfId="267" applyFont="1" applyAlignment="1">
      <alignment horizontal="right" vertical="center"/>
    </xf>
    <xf numFmtId="4" fontId="60" fillId="0" borderId="28" xfId="267" applyNumberFormat="1" applyFont="1" applyBorder="1"/>
    <xf numFmtId="0" fontId="60" fillId="0" borderId="29" xfId="267" applyFont="1" applyBorder="1"/>
    <xf numFmtId="0" fontId="60" fillId="0" borderId="16" xfId="267" applyFont="1" applyBorder="1"/>
    <xf numFmtId="0" fontId="60" fillId="0" borderId="16" xfId="267" applyFont="1" applyBorder="1" applyAlignment="1">
      <alignment horizontal="center" vertical="center"/>
    </xf>
    <xf numFmtId="0" fontId="60" fillId="0" borderId="16" xfId="267" applyFont="1" applyBorder="1" applyAlignment="1">
      <alignment horizontal="right" vertical="center"/>
    </xf>
    <xf numFmtId="4" fontId="23" fillId="0" borderId="30" xfId="267" applyNumberFormat="1" applyFont="1" applyBorder="1"/>
    <xf numFmtId="4" fontId="23" fillId="0" borderId="28" xfId="267" applyNumberFormat="1" applyFont="1" applyBorder="1" applyAlignment="1">
      <alignment horizontal="right"/>
    </xf>
    <xf numFmtId="0" fontId="60" fillId="0" borderId="29" xfId="267" applyFont="1" applyBorder="1" applyAlignment="1">
      <alignment horizontal="left"/>
    </xf>
    <xf numFmtId="4" fontId="23" fillId="0" borderId="0" xfId="0" applyNumberFormat="1" applyFont="1" applyAlignment="1" applyProtection="1">
      <alignment horizontal="right" vertical="center"/>
      <protection locked="0"/>
    </xf>
    <xf numFmtId="4" fontId="23" fillId="0" borderId="0" xfId="0" applyNumberFormat="1" applyFont="1" applyAlignment="1" applyProtection="1">
      <protection locked="0"/>
    </xf>
    <xf numFmtId="4" fontId="23" fillId="0" borderId="0" xfId="0" applyNumberFormat="1" applyFont="1" applyAlignment="1" applyProtection="1">
      <alignment wrapText="1"/>
      <protection locked="0"/>
    </xf>
    <xf numFmtId="0" fontId="40" fillId="0" borderId="0" xfId="0" applyFont="1" applyAlignment="1">
      <alignment horizontal="center" vertical="center"/>
    </xf>
    <xf numFmtId="4" fontId="40" fillId="0" borderId="0" xfId="0" applyNumberFormat="1" applyFont="1" applyAlignment="1">
      <alignment horizontal="right" vertical="center"/>
    </xf>
    <xf numFmtId="4" fontId="40" fillId="0" borderId="0" xfId="0" applyNumberFormat="1" applyFont="1" applyAlignment="1">
      <alignment horizontal="center" vertical="center"/>
    </xf>
    <xf numFmtId="0" fontId="40" fillId="0" borderId="47" xfId="0" applyFont="1" applyBorder="1" applyAlignment="1">
      <alignment horizontal="justify" vertical="top" wrapText="1"/>
    </xf>
    <xf numFmtId="4" fontId="23" fillId="0" borderId="47" xfId="0" applyNumberFormat="1" applyFont="1" applyBorder="1" applyAlignment="1">
      <alignment horizontal="right" vertical="top"/>
    </xf>
    <xf numFmtId="174" fontId="40" fillId="0" borderId="41" xfId="0" applyNumberFormat="1" applyFont="1" applyBorder="1" applyAlignment="1">
      <alignment horizontal="right" vertical="top" wrapText="1"/>
    </xf>
    <xf numFmtId="0" fontId="60" fillId="27" borderId="41" xfId="0" applyFont="1" applyFill="1" applyBorder="1">
      <alignment horizontal="justify" vertical="justify" wrapText="1"/>
    </xf>
    <xf numFmtId="0" fontId="60" fillId="27" borderId="47" xfId="0" applyFont="1" applyFill="1" applyBorder="1" applyAlignment="1">
      <alignment horizontal="left"/>
    </xf>
    <xf numFmtId="0" fontId="40" fillId="27" borderId="47" xfId="0" applyFont="1" applyFill="1" applyBorder="1" applyAlignment="1">
      <alignment horizontal="right" vertical="justify" wrapText="1"/>
    </xf>
    <xf numFmtId="0" fontId="23" fillId="27" borderId="47" xfId="0" applyFont="1" applyFill="1" applyBorder="1" applyAlignment="1">
      <alignment horizontal="right" vertical="justify" wrapText="1"/>
    </xf>
    <xf numFmtId="0" fontId="23" fillId="27" borderId="47" xfId="0" applyFont="1" applyFill="1" applyBorder="1" applyAlignment="1">
      <alignment horizontal="right" wrapText="1"/>
    </xf>
    <xf numFmtId="0" fontId="60" fillId="0" borderId="26" xfId="267" applyFont="1" applyBorder="1"/>
    <xf numFmtId="0" fontId="60" fillId="0" borderId="26" xfId="267" applyFont="1" applyBorder="1" applyAlignment="1">
      <alignment horizontal="center" vertical="center"/>
    </xf>
    <xf numFmtId="0" fontId="60" fillId="0" borderId="26" xfId="267" applyFont="1" applyBorder="1" applyAlignment="1">
      <alignment horizontal="right" vertical="center"/>
    </xf>
    <xf numFmtId="4" fontId="23" fillId="0" borderId="48" xfId="267" applyNumberFormat="1" applyFont="1" applyBorder="1" applyAlignment="1">
      <alignment horizontal="right"/>
    </xf>
    <xf numFmtId="0" fontId="23" fillId="0" borderId="0" xfId="0" applyFont="1" applyAlignment="1">
      <alignment horizontal="justify" vertical="top" wrapText="1"/>
    </xf>
    <xf numFmtId="0" fontId="23" fillId="0" borderId="0" xfId="186" applyFont="1" applyAlignment="1">
      <alignment horizontal="left" vertical="top" wrapText="1"/>
    </xf>
    <xf numFmtId="0" fontId="40" fillId="0" borderId="0" xfId="0" applyFont="1" applyAlignment="1">
      <alignment horizontal="justify" vertical="top" wrapText="1"/>
    </xf>
    <xf numFmtId="0" fontId="23" fillId="0" borderId="0" xfId="0" applyFont="1" applyAlignment="1">
      <alignment horizontal="right" vertical="top" wrapText="1"/>
    </xf>
    <xf numFmtId="0" fontId="23" fillId="0" borderId="0" xfId="172" applyAlignment="1">
      <alignment horizontal="right" vertical="top"/>
    </xf>
    <xf numFmtId="0" fontId="23" fillId="0" borderId="0" xfId="364" applyFont="1" applyAlignment="1">
      <alignment horizontal="justify" vertical="top" wrapText="1"/>
    </xf>
    <xf numFmtId="4" fontId="23" fillId="0" borderId="0" xfId="172" applyNumberFormat="1" applyAlignment="1">
      <alignment horizontal="right"/>
    </xf>
    <xf numFmtId="0" fontId="40" fillId="0" borderId="0" xfId="172" applyFont="1" applyAlignment="1">
      <alignment horizontal="right" vertical="top"/>
    </xf>
    <xf numFmtId="0" fontId="23" fillId="0" borderId="0" xfId="234" applyFont="1" applyAlignment="1">
      <alignment horizontal="justify" vertical="top" wrapText="1"/>
    </xf>
    <xf numFmtId="0" fontId="30" fillId="0" borderId="0" xfId="0" applyFont="1" applyAlignment="1">
      <alignment horizontal="center" vertical="top" wrapText="1"/>
    </xf>
    <xf numFmtId="0" fontId="23" fillId="0" borderId="0" xfId="364" applyFont="1" applyAlignment="1">
      <alignment horizontal="left" vertical="top" wrapText="1"/>
    </xf>
    <xf numFmtId="0" fontId="23" fillId="0" borderId="0" xfId="364" applyFont="1" applyAlignment="1">
      <alignment horizontal="center"/>
    </xf>
    <xf numFmtId="4" fontId="23" fillId="0" borderId="0" xfId="364" applyNumberFormat="1" applyFont="1" applyAlignment="1">
      <alignment horizontal="center"/>
    </xf>
    <xf numFmtId="4" fontId="23" fillId="0" borderId="0" xfId="364" applyNumberFormat="1" applyFont="1" applyAlignment="1">
      <alignment horizontal="right"/>
    </xf>
    <xf numFmtId="49" fontId="23" fillId="0" borderId="0" xfId="364" applyNumberFormat="1" applyFont="1" applyAlignment="1">
      <alignment horizontal="center" vertical="top"/>
    </xf>
    <xf numFmtId="192" fontId="23" fillId="0" borderId="0" xfId="364" applyNumberFormat="1" applyFont="1" applyAlignment="1">
      <alignment horizontal="right"/>
    </xf>
    <xf numFmtId="0" fontId="30" fillId="0" borderId="0" xfId="0" applyFont="1" applyAlignment="1">
      <alignment vertical="top"/>
    </xf>
    <xf numFmtId="1" fontId="23" fillId="0" borderId="0" xfId="364" applyNumberFormat="1" applyFont="1" applyAlignment="1">
      <alignment horizontal="center"/>
    </xf>
    <xf numFmtId="0" fontId="201" fillId="0" borderId="0" xfId="0" applyFont="1" applyAlignment="1">
      <alignment horizontal="justify" vertical="center"/>
    </xf>
    <xf numFmtId="0" fontId="40" fillId="0" borderId="0" xfId="172" applyFont="1" applyAlignment="1">
      <alignment horizontal="center" vertical="top"/>
    </xf>
    <xf numFmtId="0" fontId="23" fillId="0" borderId="0" xfId="0" applyFont="1" applyAlignment="1">
      <alignment horizontal="right" vertical="center"/>
    </xf>
    <xf numFmtId="0" fontId="23" fillId="0" borderId="0" xfId="171" applyFont="1" applyAlignment="1">
      <alignment horizontal="center" vertical="top"/>
    </xf>
    <xf numFmtId="0" fontId="23" fillId="0" borderId="0" xfId="172" applyAlignment="1">
      <alignment horizontal="justify" vertical="top"/>
    </xf>
    <xf numFmtId="0" fontId="23" fillId="0" borderId="0" xfId="172" applyAlignment="1">
      <alignment horizontal="right" vertical="center"/>
    </xf>
    <xf numFmtId="0" fontId="22" fillId="0" borderId="0" xfId="0" applyFont="1" applyAlignment="1">
      <alignment vertical="top"/>
    </xf>
    <xf numFmtId="0" fontId="23" fillId="0" borderId="0" xfId="172" applyAlignment="1">
      <alignment horizontal="justify" vertical="top" wrapText="1"/>
    </xf>
    <xf numFmtId="167" fontId="23" fillId="0" borderId="0" xfId="366" applyFont="1" applyAlignment="1">
      <alignment horizontal="left" vertical="top" wrapText="1"/>
    </xf>
    <xf numFmtId="167" fontId="23" fillId="0" borderId="0" xfId="366" applyFont="1" applyAlignment="1">
      <alignment horizontal="left" wrapText="1"/>
    </xf>
    <xf numFmtId="49" fontId="23" fillId="0" borderId="0" xfId="366" applyNumberFormat="1" applyFont="1" applyAlignment="1">
      <alignment horizontal="left" wrapText="1"/>
    </xf>
    <xf numFmtId="167" fontId="23" fillId="0" borderId="0" xfId="366" applyFont="1" applyAlignment="1">
      <alignment horizontal="left" vertical="center" wrapText="1"/>
    </xf>
    <xf numFmtId="167" fontId="30" fillId="0" borderId="0" xfId="366" applyFont="1" applyAlignment="1">
      <alignment horizontal="left" wrapText="1"/>
    </xf>
    <xf numFmtId="49" fontId="23" fillId="0" borderId="0" xfId="366" applyNumberFormat="1" applyFont="1" applyAlignment="1">
      <alignment horizontal="left" vertical="top" wrapText="1"/>
    </xf>
    <xf numFmtId="49" fontId="23" fillId="0" borderId="35" xfId="347" applyNumberFormat="1" applyBorder="1" applyAlignment="1">
      <alignment horizontal="right" vertical="top" wrapText="1"/>
    </xf>
    <xf numFmtId="4" fontId="23" fillId="0" borderId="35" xfId="347" applyNumberFormat="1" applyBorder="1" applyAlignment="1">
      <alignment horizontal="right" wrapText="1"/>
    </xf>
    <xf numFmtId="4" fontId="30" fillId="0" borderId="35" xfId="0" applyNumberFormat="1" applyFont="1" applyBorder="1" applyAlignment="1">
      <alignment horizontal="right" wrapText="1"/>
    </xf>
    <xf numFmtId="0" fontId="23" fillId="0" borderId="35" xfId="0" applyFont="1" applyBorder="1" applyAlignment="1">
      <alignment horizontal="justify" vertical="top" wrapText="1"/>
    </xf>
    <xf numFmtId="0" fontId="23" fillId="0" borderId="35" xfId="0" applyFont="1" applyBorder="1" applyAlignment="1">
      <alignment horizontal="right"/>
    </xf>
    <xf numFmtId="4" fontId="23" fillId="0" borderId="35" xfId="0" applyNumberFormat="1" applyFont="1" applyBorder="1" applyAlignment="1">
      <alignment horizontal="right"/>
    </xf>
    <xf numFmtId="168" fontId="40" fillId="0" borderId="35" xfId="0" applyNumberFormat="1" applyFont="1" applyBorder="1" applyAlignment="1">
      <alignment horizontal="right" vertical="top"/>
    </xf>
    <xf numFmtId="0" fontId="40" fillId="0" borderId="35" xfId="0" applyFont="1" applyBorder="1" applyAlignment="1">
      <alignment horizontal="justify" vertical="top" wrapText="1"/>
    </xf>
    <xf numFmtId="0" fontId="41" fillId="31" borderId="0" xfId="0" applyFont="1" applyFill="1" applyAlignment="1">
      <alignment horizontal="center" vertical="top" wrapText="1"/>
    </xf>
    <xf numFmtId="0" fontId="23" fillId="0" borderId="0" xfId="0" applyFont="1" applyAlignment="1">
      <alignment horizontal="center" vertical="center"/>
    </xf>
    <xf numFmtId="0" fontId="121" fillId="0" borderId="0" xfId="0" applyFont="1" applyAlignment="1">
      <alignment horizontal="left" vertical="center"/>
    </xf>
    <xf numFmtId="0" fontId="23" fillId="0" borderId="0" xfId="179" applyAlignment="1">
      <alignment horizontal="center" vertical="top" wrapText="1"/>
    </xf>
    <xf numFmtId="0" fontId="60" fillId="0" borderId="0" xfId="179" applyFont="1" applyAlignment="1" applyProtection="1">
      <alignment horizontal="left"/>
      <protection locked="0"/>
    </xf>
    <xf numFmtId="1" fontId="40" fillId="0" borderId="0" xfId="179" applyNumberFormat="1" applyFont="1" applyAlignment="1">
      <alignment horizontal="center" vertical="top"/>
    </xf>
    <xf numFmtId="0" fontId="40" fillId="0" borderId="0" xfId="179" applyFont="1" applyAlignment="1">
      <alignment vertical="top" wrapText="1"/>
    </xf>
    <xf numFmtId="0" fontId="23" fillId="0" borderId="0" xfId="179" applyAlignment="1">
      <alignment horizontal="center" wrapText="1"/>
    </xf>
    <xf numFmtId="193" fontId="40" fillId="0" borderId="0" xfId="179" applyNumberFormat="1" applyFont="1" applyAlignment="1">
      <alignment horizontal="center" vertical="top"/>
    </xf>
    <xf numFmtId="0" fontId="23" fillId="0" borderId="0" xfId="179" applyAlignment="1">
      <alignment vertical="top" wrapText="1"/>
    </xf>
    <xf numFmtId="0" fontId="23" fillId="0" borderId="0" xfId="179" applyAlignment="1">
      <alignment horizontal="center"/>
    </xf>
    <xf numFmtId="0" fontId="23" fillId="0" borderId="0" xfId="179" quotePrefix="1" applyAlignment="1">
      <alignment horizontal="left" vertical="top" wrapText="1"/>
    </xf>
    <xf numFmtId="0" fontId="23" fillId="0" borderId="0" xfId="179" applyAlignment="1">
      <alignment horizontal="left" vertical="top" wrapText="1"/>
    </xf>
    <xf numFmtId="49" fontId="40" fillId="0" borderId="0" xfId="179" applyNumberFormat="1" applyFont="1" applyAlignment="1">
      <alignment horizontal="center" vertical="top"/>
    </xf>
    <xf numFmtId="194" fontId="40" fillId="0" borderId="0" xfId="179" applyNumberFormat="1" applyFont="1" applyAlignment="1">
      <alignment horizontal="center" vertical="top"/>
    </xf>
    <xf numFmtId="1" fontId="23" fillId="0" borderId="0" xfId="346" applyNumberFormat="1" applyAlignment="1">
      <alignment horizontal="center" vertical="top"/>
    </xf>
    <xf numFmtId="1" fontId="23" fillId="0" borderId="0" xfId="346" applyNumberFormat="1" applyAlignment="1">
      <alignment vertical="top"/>
    </xf>
    <xf numFmtId="0" fontId="23" fillId="0" borderId="0" xfId="346" applyAlignment="1">
      <alignment horizontal="center" wrapText="1"/>
    </xf>
    <xf numFmtId="1" fontId="40" fillId="0" borderId="0" xfId="346" applyNumberFormat="1" applyFont="1" applyAlignment="1">
      <alignment vertical="top" wrapText="1"/>
    </xf>
    <xf numFmtId="1" fontId="23" fillId="0" borderId="0" xfId="346" applyNumberFormat="1" applyAlignment="1">
      <alignment horizontal="center" wrapText="1"/>
    </xf>
    <xf numFmtId="0" fontId="203" fillId="0" borderId="9" xfId="366" applyNumberFormat="1" applyFont="1" applyBorder="1" applyAlignment="1">
      <alignment horizontal="left" vertical="top" wrapText="1"/>
    </xf>
    <xf numFmtId="0" fontId="203" fillId="0" borderId="0" xfId="366" applyNumberFormat="1" applyFont="1" applyAlignment="1">
      <alignment horizontal="left" vertical="top" wrapText="1"/>
    </xf>
    <xf numFmtId="167" fontId="203" fillId="0" borderId="0" xfId="366" applyFont="1" applyAlignment="1">
      <alignment horizontal="center"/>
    </xf>
    <xf numFmtId="2" fontId="203" fillId="0" borderId="0" xfId="366" applyNumberFormat="1" applyFont="1"/>
    <xf numFmtId="0" fontId="203" fillId="0" borderId="0" xfId="366" applyNumberFormat="1" applyFont="1"/>
    <xf numFmtId="167" fontId="203" fillId="0" borderId="0" xfId="366" applyFont="1" applyAlignment="1">
      <alignment horizontal="left" vertical="top" wrapText="1"/>
    </xf>
    <xf numFmtId="187" fontId="203" fillId="0" borderId="0" xfId="366" applyNumberFormat="1" applyFont="1"/>
    <xf numFmtId="167" fontId="203" fillId="0" borderId="0" xfId="366" applyFont="1"/>
    <xf numFmtId="4" fontId="203" fillId="0" borderId="0" xfId="366" applyNumberFormat="1" applyFont="1"/>
    <xf numFmtId="4" fontId="139" fillId="0" borderId="0" xfId="159" applyNumberFormat="1" applyFont="1" applyAlignment="1">
      <alignment horizontal="right" shrinkToFit="1"/>
    </xf>
    <xf numFmtId="4" fontId="139" fillId="0" borderId="0" xfId="0" applyNumberFormat="1" applyFont="1" applyAlignment="1">
      <alignment horizontal="right" wrapText="1"/>
    </xf>
    <xf numFmtId="0" fontId="128" fillId="0" borderId="0" xfId="0" applyFont="1" applyAlignment="1">
      <alignment horizontal="right" vertical="justify" wrapText="1"/>
    </xf>
    <xf numFmtId="4" fontId="128" fillId="0" borderId="0" xfId="0" applyNumberFormat="1" applyFont="1" applyAlignment="1">
      <alignment horizontal="right" wrapText="1"/>
    </xf>
    <xf numFmtId="181" fontId="23" fillId="0" borderId="0" xfId="0" applyNumberFormat="1" applyFont="1" applyAlignment="1">
      <alignment horizontal="right" wrapText="1"/>
    </xf>
    <xf numFmtId="0" fontId="23" fillId="0" borderId="0" xfId="0" applyFont="1" applyAlignment="1">
      <alignment horizontal="right" vertical="top" wrapText="1"/>
    </xf>
    <xf numFmtId="49" fontId="206" fillId="0" borderId="0" xfId="162" applyNumberFormat="1" applyFont="1" applyAlignment="1">
      <alignment horizontal="justify" vertical="top" wrapText="1"/>
    </xf>
    <xf numFmtId="49" fontId="206" fillId="0" borderId="0" xfId="280" applyNumberFormat="1" applyFont="1" applyAlignment="1">
      <alignment horizontal="right" vertical="top"/>
    </xf>
    <xf numFmtId="0" fontId="206" fillId="0" borderId="0" xfId="281" applyFont="1" applyAlignment="1">
      <alignment horizontal="justify" vertical="top" wrapText="1"/>
    </xf>
    <xf numFmtId="4" fontId="206" fillId="0" borderId="0" xfId="280" applyNumberFormat="1" applyFont="1" applyAlignment="1">
      <alignment horizontal="center" wrapText="1"/>
    </xf>
    <xf numFmtId="4" fontId="206" fillId="0" borderId="0" xfId="280" applyNumberFormat="1" applyFont="1" applyAlignment="1">
      <alignment horizontal="right"/>
    </xf>
    <xf numFmtId="0" fontId="206" fillId="0" borderId="0" xfId="0" applyFont="1" applyAlignment="1">
      <alignment horizontal="justify" vertical="top" wrapText="1"/>
    </xf>
    <xf numFmtId="0" fontId="22" fillId="0" borderId="0" xfId="0" applyFont="1" applyAlignment="1">
      <alignment horizontal="justify" vertical="top"/>
    </xf>
    <xf numFmtId="0" fontId="103" fillId="0" borderId="25" xfId="0" applyFont="1" applyBorder="1" applyAlignment="1">
      <alignment horizontal="right" vertical="center"/>
    </xf>
    <xf numFmtId="0" fontId="22" fillId="0" borderId="25" xfId="0" applyFont="1" applyBorder="1" applyAlignment="1">
      <alignment horizontal="right" vertical="center"/>
    </xf>
    <xf numFmtId="0" fontId="32" fillId="0" borderId="20" xfId="0" applyFont="1" applyBorder="1" applyAlignment="1">
      <alignment horizontal="left" vertical="center"/>
    </xf>
    <xf numFmtId="0" fontId="22" fillId="0" borderId="20" xfId="0" applyFont="1" applyBorder="1" applyAlignment="1">
      <alignment horizontal="left" vertical="center"/>
    </xf>
    <xf numFmtId="0" fontId="98" fillId="0" borderId="0" xfId="0" applyFont="1" applyAlignment="1">
      <alignment horizontal="left" vertical="center"/>
    </xf>
    <xf numFmtId="0" fontId="98" fillId="0" borderId="20" xfId="0" applyFont="1" applyBorder="1" applyAlignment="1">
      <alignment horizontal="left" vertical="center"/>
    </xf>
    <xf numFmtId="0" fontId="99" fillId="0" borderId="0" xfId="0" applyFont="1" applyAlignment="1">
      <alignment horizontal="center" vertical="center"/>
    </xf>
    <xf numFmtId="0" fontId="22" fillId="0" borderId="0" xfId="0" applyFont="1" applyAlignment="1">
      <alignment horizontal="center" vertical="center"/>
    </xf>
    <xf numFmtId="0" fontId="32" fillId="0" borderId="0" xfId="0" applyFont="1" applyFill="1" applyAlignment="1">
      <alignment horizontal="left" vertical="center"/>
    </xf>
    <xf numFmtId="0" fontId="22" fillId="0" borderId="0" xfId="0" applyFont="1" applyFill="1" applyAlignment="1">
      <alignment horizontal="left" vertical="center"/>
    </xf>
    <xf numFmtId="0" fontId="32" fillId="0" borderId="0" xfId="0" applyFont="1" applyAlignment="1">
      <alignment horizontal="left" vertical="center"/>
    </xf>
    <xf numFmtId="0" fontId="22" fillId="0" borderId="0" xfId="0" applyFont="1" applyAlignment="1">
      <alignment horizontal="left" vertical="center"/>
    </xf>
    <xf numFmtId="0" fontId="104" fillId="0" borderId="20" xfId="0" applyFont="1" applyBorder="1" applyAlignment="1">
      <alignment horizontal="center" vertical="center"/>
    </xf>
    <xf numFmtId="0" fontId="22" fillId="0" borderId="20" xfId="0" applyFont="1" applyBorder="1" applyAlignment="1">
      <alignment horizontal="center" vertical="center"/>
    </xf>
    <xf numFmtId="0" fontId="32" fillId="0" borderId="0" xfId="0" applyFont="1" applyFill="1" applyAlignment="1">
      <alignment horizontal="left" vertical="center" wrapText="1"/>
    </xf>
    <xf numFmtId="0" fontId="22" fillId="0" borderId="0" xfId="0" applyFont="1" applyFill="1" applyAlignment="1">
      <alignment horizontal="left" vertical="center" wrapText="1"/>
    </xf>
    <xf numFmtId="0" fontId="104" fillId="0" borderId="0" xfId="0" applyFont="1" applyAlignment="1">
      <alignment horizontal="center" vertical="center"/>
    </xf>
    <xf numFmtId="0" fontId="104" fillId="0" borderId="0" xfId="0" applyFont="1" applyAlignment="1">
      <alignment horizontal="right" vertical="center"/>
    </xf>
    <xf numFmtId="0" fontId="22" fillId="0" borderId="0" xfId="0" applyFont="1" applyAlignment="1">
      <alignment horizontal="right" vertical="center"/>
    </xf>
    <xf numFmtId="0" fontId="204" fillId="0" borderId="0" xfId="0" applyFont="1" applyFill="1" applyAlignment="1">
      <alignment horizontal="left" vertical="center" wrapText="1"/>
    </xf>
    <xf numFmtId="0" fontId="205" fillId="0" borderId="0" xfId="0" applyFont="1" applyFill="1" applyAlignment="1">
      <alignment horizontal="left" vertical="center" wrapText="1"/>
    </xf>
    <xf numFmtId="0" fontId="103" fillId="0" borderId="24" xfId="0" applyFont="1" applyBorder="1" applyAlignment="1">
      <alignment horizontal="right" vertical="center"/>
    </xf>
    <xf numFmtId="0" fontId="22" fillId="0" borderId="24" xfId="0" applyFont="1" applyBorder="1" applyAlignment="1">
      <alignment horizontal="right" vertical="center"/>
    </xf>
    <xf numFmtId="0" fontId="23" fillId="0" borderId="0" xfId="0" applyFont="1" applyAlignment="1">
      <alignment horizontal="justify" vertical="top" wrapText="1"/>
    </xf>
    <xf numFmtId="2" fontId="23" fillId="0" borderId="0" xfId="0" applyNumberFormat="1" applyFont="1" applyAlignment="1" applyProtection="1">
      <alignment horizontal="justify" vertical="top" wrapText="1" shrinkToFit="1" readingOrder="1"/>
      <protection locked="0"/>
    </xf>
    <xf numFmtId="0" fontId="0" fillId="0" borderId="0" xfId="0" applyAlignment="1">
      <alignment horizontal="justify" vertical="top" wrapText="1" shrinkToFit="1" readingOrder="1"/>
    </xf>
    <xf numFmtId="0" fontId="0" fillId="0" borderId="0" xfId="0" applyAlignment="1">
      <alignment horizontal="justify" vertical="top" wrapText="1"/>
    </xf>
    <xf numFmtId="0" fontId="40" fillId="0" borderId="0" xfId="0" applyFont="1" applyAlignment="1">
      <alignment horizontal="justify" vertical="top" wrapText="1"/>
    </xf>
    <xf numFmtId="0" fontId="154" fillId="0" borderId="0" xfId="0" applyFont="1" applyAlignment="1">
      <alignment horizontal="justify" vertical="top" wrapText="1"/>
    </xf>
    <xf numFmtId="0" fontId="22" fillId="0" borderId="0" xfId="0" applyFont="1" applyAlignment="1">
      <alignment horizontal="justify" vertical="top"/>
    </xf>
    <xf numFmtId="2" fontId="22" fillId="0" borderId="0" xfId="0" applyNumberFormat="1" applyFont="1" applyAlignment="1" applyProtection="1">
      <alignment horizontal="justify" vertical="top" wrapText="1" shrinkToFit="1" readingOrder="1"/>
      <protection locked="0"/>
    </xf>
    <xf numFmtId="0" fontId="119" fillId="0" borderId="0" xfId="0" applyFont="1" applyAlignment="1">
      <alignment horizontal="justify" vertical="top" wrapText="1" shrinkToFit="1" readingOrder="1"/>
    </xf>
    <xf numFmtId="0" fontId="22" fillId="0" borderId="0" xfId="0" applyFont="1" applyAlignment="1">
      <alignment horizontal="left" vertical="top"/>
    </xf>
    <xf numFmtId="2" fontId="22" fillId="0" borderId="0" xfId="0" applyNumberFormat="1" applyFont="1" applyAlignment="1" applyProtection="1">
      <alignment vertical="top" wrapText="1" shrinkToFit="1" readingOrder="1"/>
      <protection locked="0"/>
    </xf>
    <xf numFmtId="0" fontId="22" fillId="0" borderId="0" xfId="0" quotePrefix="1" applyFont="1" applyAlignment="1">
      <alignment horizontal="justify" vertical="top" wrapText="1"/>
    </xf>
    <xf numFmtId="0" fontId="22" fillId="0" borderId="0" xfId="0" applyFont="1" applyAlignment="1">
      <alignment horizontal="justify" vertical="top" wrapText="1"/>
    </xf>
    <xf numFmtId="0" fontId="21" fillId="0" borderId="0" xfId="0" applyFont="1" applyAlignment="1">
      <alignment horizontal="justify" vertical="top" wrapText="1"/>
    </xf>
    <xf numFmtId="4" fontId="22" fillId="0" borderId="0" xfId="0" applyNumberFormat="1" applyFont="1" applyAlignment="1">
      <alignment horizontal="justify" vertical="top" wrapText="1"/>
    </xf>
    <xf numFmtId="0" fontId="105" fillId="0" borderId="0" xfId="0" applyFont="1" applyAlignment="1">
      <alignment horizontal="justify" vertical="top" wrapText="1"/>
    </xf>
    <xf numFmtId="0" fontId="21" fillId="0" borderId="0" xfId="0" applyFont="1" applyAlignment="1">
      <alignment horizontal="justify" vertical="top"/>
    </xf>
    <xf numFmtId="0" fontId="22" fillId="0" borderId="0" xfId="0" applyFont="1" applyFill="1" applyAlignment="1">
      <alignment vertical="top" wrapText="1"/>
    </xf>
    <xf numFmtId="0" fontId="105" fillId="0" borderId="0" xfId="0" applyFont="1" applyFill="1" applyAlignment="1">
      <alignment vertical="top" wrapText="1"/>
    </xf>
    <xf numFmtId="0" fontId="22" fillId="0" borderId="0" xfId="0" applyFont="1" applyAlignment="1">
      <alignment vertical="top" wrapText="1"/>
    </xf>
    <xf numFmtId="0" fontId="105" fillId="0" borderId="0" xfId="0" applyFont="1" applyAlignment="1">
      <alignment vertical="top" wrapText="1"/>
    </xf>
    <xf numFmtId="0" fontId="22" fillId="0" borderId="0" xfId="0" applyFont="1" applyAlignment="1">
      <alignment wrapText="1"/>
    </xf>
    <xf numFmtId="49" fontId="102" fillId="29" borderId="21" xfId="159" applyNumberFormat="1" applyFont="1" applyFill="1" applyBorder="1" applyAlignment="1">
      <alignment horizontal="center" vertical="top"/>
    </xf>
    <xf numFmtId="0" fontId="117" fillId="29" borderId="25" xfId="0" applyFont="1" applyFill="1" applyBorder="1" applyAlignment="1">
      <alignment horizontal="center" vertical="justify"/>
    </xf>
    <xf numFmtId="0" fontId="117" fillId="29" borderId="22" xfId="0" applyFont="1" applyFill="1" applyBorder="1" applyAlignment="1">
      <alignment horizontal="center" vertical="justify"/>
    </xf>
    <xf numFmtId="0" fontId="23" fillId="0" borderId="0" xfId="186" applyFont="1" applyAlignment="1">
      <alignment horizontal="left" vertical="top" wrapText="1"/>
    </xf>
    <xf numFmtId="0" fontId="20" fillId="0" borderId="16" xfId="0" applyFont="1" applyBorder="1" applyAlignment="1"/>
    <xf numFmtId="0" fontId="105" fillId="0" borderId="16" xfId="0" applyFont="1" applyBorder="1" applyAlignment="1"/>
    <xf numFmtId="0" fontId="40" fillId="0" borderId="14" xfId="0" applyFont="1" applyBorder="1" applyAlignment="1">
      <alignment horizontal="justify" vertical="center"/>
    </xf>
    <xf numFmtId="0" fontId="40" fillId="0" borderId="13" xfId="0" applyFont="1" applyBorder="1" applyAlignment="1">
      <alignment horizontal="justify" vertical="center"/>
    </xf>
    <xf numFmtId="0" fontId="40" fillId="0" borderId="23" xfId="0" applyFont="1" applyBorder="1" applyAlignment="1">
      <alignment horizontal="justify" vertical="center"/>
    </xf>
    <xf numFmtId="0" fontId="21" fillId="0" borderId="0" xfId="0" applyFont="1" applyAlignment="1"/>
    <xf numFmtId="0" fontId="105" fillId="0" borderId="0" xfId="0" applyFont="1" applyAlignment="1"/>
    <xf numFmtId="0" fontId="22" fillId="0" borderId="0" xfId="0" applyFont="1" applyFill="1" applyAlignment="1">
      <alignment horizontal="justify" vertical="top"/>
    </xf>
    <xf numFmtId="0" fontId="21" fillId="0" borderId="0" xfId="0" applyFont="1" applyFill="1" applyAlignment="1">
      <alignment horizontal="justify" vertical="top" wrapText="1"/>
    </xf>
    <xf numFmtId="0" fontId="106" fillId="0" borderId="0" xfId="0" applyFont="1" applyFill="1" applyAlignment="1">
      <alignment horizontal="justify" vertical="top" wrapText="1"/>
    </xf>
    <xf numFmtId="0" fontId="22" fillId="0" borderId="0" xfId="0" applyFont="1" applyFill="1" applyAlignment="1">
      <alignment horizontal="justify" vertical="top" wrapText="1"/>
    </xf>
    <xf numFmtId="0" fontId="105" fillId="0" borderId="0" xfId="0" applyFont="1" applyFill="1" applyAlignment="1">
      <alignment horizontal="justify" vertical="top" wrapText="1"/>
    </xf>
    <xf numFmtId="0" fontId="105" fillId="0" borderId="0" xfId="0" applyFont="1" applyAlignment="1">
      <alignment horizontal="justify" vertical="top"/>
    </xf>
    <xf numFmtId="0" fontId="105" fillId="0" borderId="0" xfId="0" applyFont="1" applyFill="1" applyAlignment="1">
      <alignment horizontal="justify" vertical="top"/>
    </xf>
    <xf numFmtId="0" fontId="106" fillId="0" borderId="0" xfId="0" applyFont="1" applyAlignment="1">
      <alignment horizontal="justify" vertical="top" wrapText="1"/>
    </xf>
    <xf numFmtId="0" fontId="40" fillId="29" borderId="14" xfId="0" applyFont="1" applyFill="1" applyBorder="1" applyAlignment="1">
      <alignment horizontal="center" vertical="center"/>
    </xf>
    <xf numFmtId="0" fontId="40" fillId="29" borderId="13" xfId="0" applyFont="1" applyFill="1" applyBorder="1" applyAlignment="1">
      <alignment horizontal="center" vertical="center"/>
    </xf>
    <xf numFmtId="0" fontId="40" fillId="29" borderId="23" xfId="0" applyFont="1" applyFill="1" applyBorder="1" applyAlignment="1">
      <alignment horizontal="center" vertical="center"/>
    </xf>
    <xf numFmtId="0" fontId="21" fillId="0" borderId="14" xfId="0" applyFont="1" applyBorder="1" applyAlignment="1"/>
    <xf numFmtId="0" fontId="21" fillId="0" borderId="13" xfId="0" applyFont="1" applyBorder="1" applyAlignment="1"/>
    <xf numFmtId="0" fontId="21" fillId="0" borderId="23" xfId="0" applyFont="1" applyBorder="1" applyAlignment="1"/>
    <xf numFmtId="0" fontId="21" fillId="0" borderId="14" xfId="0" applyFont="1" applyBorder="1" applyAlignment="1">
      <alignment horizontal="left"/>
    </xf>
    <xf numFmtId="0" fontId="21" fillId="0" borderId="13" xfId="0" applyFont="1" applyBorder="1" applyAlignment="1">
      <alignment horizontal="left"/>
    </xf>
    <xf numFmtId="0" fontId="21" fillId="0" borderId="23" xfId="0" applyFont="1" applyBorder="1" applyAlignment="1">
      <alignment horizontal="left"/>
    </xf>
    <xf numFmtId="0" fontId="40" fillId="29" borderId="14" xfId="0" applyFont="1" applyFill="1" applyBorder="1" applyAlignment="1">
      <alignment horizontal="center" vertical="top"/>
    </xf>
    <xf numFmtId="0" fontId="40" fillId="29" borderId="13" xfId="0" applyFont="1" applyFill="1" applyBorder="1" applyAlignment="1">
      <alignment horizontal="center" vertical="top"/>
    </xf>
    <xf numFmtId="0" fontId="40" fillId="29" borderId="23" xfId="0" applyFont="1" applyFill="1" applyBorder="1" applyAlignment="1">
      <alignment horizontal="center" vertical="top"/>
    </xf>
    <xf numFmtId="0" fontId="110" fillId="0" borderId="0" xfId="0" applyFont="1" applyAlignment="1">
      <alignment horizontal="justify" vertical="top"/>
    </xf>
    <xf numFmtId="0" fontId="109" fillId="0" borderId="0" xfId="0" applyFont="1" applyAlignment="1">
      <alignment horizontal="left"/>
    </xf>
    <xf numFmtId="0" fontId="22" fillId="0" borderId="0" xfId="0" applyFont="1" applyAlignment="1">
      <alignment horizontal="left"/>
    </xf>
    <xf numFmtId="0" fontId="22" fillId="0" borderId="0" xfId="0" quotePrefix="1" applyFont="1" applyAlignment="1">
      <alignment horizontal="justify" vertical="top"/>
    </xf>
    <xf numFmtId="0" fontId="40" fillId="0" borderId="14" xfId="0" applyFont="1" applyBorder="1" applyAlignment="1">
      <alignment horizontal="left" wrapText="1"/>
    </xf>
    <xf numFmtId="0" fontId="40" fillId="0" borderId="13" xfId="0" applyFont="1" applyBorder="1" applyAlignment="1">
      <alignment horizontal="left" wrapText="1"/>
    </xf>
    <xf numFmtId="0" fontId="40" fillId="0" borderId="23" xfId="0" applyFont="1" applyBorder="1" applyAlignment="1">
      <alignment horizontal="left" wrapText="1"/>
    </xf>
    <xf numFmtId="0" fontId="146" fillId="0" borderId="0" xfId="351" applyFont="1" applyAlignment="1">
      <alignment horizontal="justify" vertical="top" wrapText="1"/>
    </xf>
    <xf numFmtId="0" fontId="23" fillId="0" borderId="0" xfId="186" applyFont="1" applyAlignment="1">
      <alignment horizontal="left" wrapText="1"/>
    </xf>
    <xf numFmtId="0" fontId="22" fillId="0" borderId="0" xfId="351" applyFont="1" applyAlignment="1">
      <alignment horizontal="justify" vertical="top" wrapText="1"/>
    </xf>
    <xf numFmtId="2" fontId="145" fillId="0" borderId="0" xfId="351" applyNumberFormat="1" applyFont="1" applyAlignment="1">
      <alignment horizontal="justify" vertical="top" wrapText="1"/>
    </xf>
    <xf numFmtId="0" fontId="22" fillId="0" borderId="0" xfId="351" applyFont="1" applyAlignment="1">
      <alignment horizontal="left" wrapText="1"/>
    </xf>
    <xf numFmtId="0" fontId="22" fillId="0" borderId="0" xfId="351" applyFont="1" applyAlignment="1">
      <alignment horizontal="left" vertical="center" wrapText="1"/>
    </xf>
    <xf numFmtId="0" fontId="146" fillId="0" borderId="0" xfId="351" applyFont="1" applyAlignment="1">
      <alignment horizontal="left" vertical="center" wrapText="1"/>
    </xf>
    <xf numFmtId="0" fontId="23" fillId="0" borderId="0" xfId="186" applyFont="1" applyAlignment="1">
      <alignment horizontal="right" wrapText="1"/>
    </xf>
    <xf numFmtId="0" fontId="41" fillId="0" borderId="0" xfId="0" applyFont="1" applyAlignment="1">
      <alignment horizontal="center" vertical="top" wrapText="1"/>
    </xf>
    <xf numFmtId="0" fontId="23" fillId="0" borderId="0" xfId="0" applyFont="1" applyAlignment="1">
      <alignment horizontal="right" vertical="top" wrapText="1"/>
    </xf>
    <xf numFmtId="0" fontId="23" fillId="0" borderId="0" xfId="0" applyFont="1" applyAlignment="1">
      <alignment vertical="center" wrapText="1"/>
    </xf>
    <xf numFmtId="49" fontId="40" fillId="0" borderId="0" xfId="162" applyNumberFormat="1" applyFont="1" applyAlignment="1">
      <alignment horizontal="justify" vertical="top" wrapText="1"/>
    </xf>
    <xf numFmtId="11" fontId="30" fillId="0" borderId="0" xfId="347" applyNumberFormat="1" applyFont="1" applyAlignment="1">
      <alignment horizontal="left" vertical="top" wrapText="1"/>
    </xf>
    <xf numFmtId="4" fontId="30" fillId="0" borderId="0" xfId="159" applyNumberFormat="1" applyFont="1" applyAlignment="1">
      <alignment horizontal="right" shrinkToFit="1"/>
    </xf>
    <xf numFmtId="49" fontId="30" fillId="0" borderId="0" xfId="159" applyNumberFormat="1" applyFont="1" applyAlignment="1">
      <alignment horizontal="right" vertical="top"/>
    </xf>
    <xf numFmtId="49" fontId="30" fillId="0" borderId="0" xfId="347" applyNumberFormat="1" applyFont="1" applyAlignment="1">
      <alignment horizontal="left" vertical="top" wrapText="1"/>
    </xf>
    <xf numFmtId="4" fontId="30" fillId="0" borderId="0" xfId="159" applyNumberFormat="1" applyFont="1" applyAlignment="1">
      <alignment horizontal="right" vertical="center" shrinkToFit="1"/>
    </xf>
    <xf numFmtId="49" fontId="23" fillId="0" borderId="0" xfId="347" applyNumberFormat="1" applyFont="1" applyAlignment="1">
      <alignment horizontal="left" vertical="top" wrapText="1"/>
    </xf>
    <xf numFmtId="49" fontId="23" fillId="0" borderId="0" xfId="347" applyNumberFormat="1" applyFont="1" applyAlignment="1">
      <alignment horizontal="right" wrapText="1"/>
    </xf>
    <xf numFmtId="4" fontId="23" fillId="0" borderId="0" xfId="347" applyNumberFormat="1" applyFont="1" applyAlignment="1">
      <alignment horizontal="right" wrapText="1"/>
    </xf>
    <xf numFmtId="0" fontId="207" fillId="0" borderId="0" xfId="0" applyFont="1" applyAlignment="1">
      <alignment horizontal="right"/>
    </xf>
  </cellXfs>
  <cellStyles count="367">
    <cellStyle name="_Procjena opremanja Busevec - Lekenik" xfId="1"/>
    <cellStyle name="20% - Accent1 2" xfId="2"/>
    <cellStyle name="20% - Accent1 2 2" xfId="3"/>
    <cellStyle name="20% - Accent1 2_11.9.2014._prometnice_GP VINJANI GORNJI_TENDER TROŠKOVNIK_REV 0" xfId="4"/>
    <cellStyle name="20% - Accent2 2" xfId="5"/>
    <cellStyle name="20% - Accent2 2 2" xfId="6"/>
    <cellStyle name="20% - Accent2 2_11.9.2014._prometnice_GP VINJANI GORNJI_TENDER TROŠKOVNIK_REV 0" xfId="7"/>
    <cellStyle name="20% - Accent3 2" xfId="8"/>
    <cellStyle name="20% - Accent3 2 2" xfId="9"/>
    <cellStyle name="20% - Accent3 2_11.9.2014._prometnice_GP VINJANI GORNJI_TENDER TROŠKOVNIK_REV 0" xfId="10"/>
    <cellStyle name="20% - Accent4 2" xfId="11"/>
    <cellStyle name="20% - Accent4 2 2" xfId="12"/>
    <cellStyle name="20% - Accent4 2_11.9.2014._prometnice_GP VINJANI GORNJI_TENDER TROŠKOVNIK_REV 0" xfId="13"/>
    <cellStyle name="20% - Accent5 2" xfId="14"/>
    <cellStyle name="20% - Accent5 2 2" xfId="15"/>
    <cellStyle name="20% - Accent5 2_11.9.2014._prometnice_GP VINJANI GORNJI_TENDER TROŠKOVNIK_REV 0" xfId="16"/>
    <cellStyle name="20% - Accent6 2" xfId="17"/>
    <cellStyle name="20% - Accent6 2 2" xfId="18"/>
    <cellStyle name="20% - Accent6 2_11.9.2014._prometnice_GP VINJANI GORNJI_TENDER TROŠKOVNIK_REV 0" xfId="19"/>
    <cellStyle name="20% - Isticanje1" xfId="20"/>
    <cellStyle name="20% - Isticanje2" xfId="21"/>
    <cellStyle name="20% - Isticanje3" xfId="22"/>
    <cellStyle name="20% - Isticanje4" xfId="23"/>
    <cellStyle name="20% - Isticanje5" xfId="24"/>
    <cellStyle name="20% - Isticanje6" xfId="25"/>
    <cellStyle name="40% - Accent1 2" xfId="26"/>
    <cellStyle name="40% - Accent1 2 2" xfId="27"/>
    <cellStyle name="40% - Accent1 2_11.9.2014._prometnice_GP VINJANI GORNJI_TENDER TROŠKOVNIK_REV 0" xfId="28"/>
    <cellStyle name="40% - Accent2 2" xfId="29"/>
    <cellStyle name="40% - Accent2 2 2" xfId="30"/>
    <cellStyle name="40% - Accent2 2_11.9.2014._prometnice_GP VINJANI GORNJI_TENDER TROŠKOVNIK_REV 0" xfId="31"/>
    <cellStyle name="40% - Accent3 2" xfId="32"/>
    <cellStyle name="40% - Accent3 2 2" xfId="33"/>
    <cellStyle name="40% - Accent3 2_11.9.2014._prometnice_GP VINJANI GORNJI_TENDER TROŠKOVNIK_REV 0" xfId="34"/>
    <cellStyle name="40% - Accent4 2" xfId="35"/>
    <cellStyle name="40% - Accent4 2 2" xfId="36"/>
    <cellStyle name="40% - Accent4 2_11.9.2014._prometnice_GP VINJANI GORNJI_TENDER TROŠKOVNIK_REV 0" xfId="37"/>
    <cellStyle name="40% - Accent5 2" xfId="38"/>
    <cellStyle name="40% - Accent5 2 2" xfId="39"/>
    <cellStyle name="40% - Accent5 2_11.9.2014._prometnice_GP VINJANI GORNJI_TENDER TROŠKOVNIK_REV 0" xfId="40"/>
    <cellStyle name="40% - Accent5 3" xfId="41"/>
    <cellStyle name="40% - Accent5 3 2" xfId="301"/>
    <cellStyle name="40% - Accent6 2" xfId="42"/>
    <cellStyle name="40% - Accent6 2 2" xfId="43"/>
    <cellStyle name="40% - Accent6 2_11.9.2014._prometnice_GP VINJANI GORNJI_TENDER TROŠKOVNIK_REV 0" xfId="44"/>
    <cellStyle name="40% - Isticanje2" xfId="45"/>
    <cellStyle name="40% - Isticanje3" xfId="46"/>
    <cellStyle name="40% - Isticanje4" xfId="47"/>
    <cellStyle name="40% - Isticanje5" xfId="48"/>
    <cellStyle name="40% - Isticanje5 3" xfId="49"/>
    <cellStyle name="40% - Isticanje5 3 2" xfId="302"/>
    <cellStyle name="40% - Isticanje5 5" xfId="50"/>
    <cellStyle name="40% - Isticanje5 5 2" xfId="303"/>
    <cellStyle name="40% - Isticanje5_11.9.2014._prometnice_GP VINJANI GORNJI_TENDER TROŠKOVNIK_REV 0" xfId="51"/>
    <cellStyle name="40% - Isticanje6" xfId="52"/>
    <cellStyle name="40% - Naglasak1" xfId="53"/>
    <cellStyle name="60% - Accent1 2" xfId="54"/>
    <cellStyle name="60% - Accent1 2 2" xfId="55"/>
    <cellStyle name="60% - Accent2 2" xfId="56"/>
    <cellStyle name="60% - Accent2 2 2" xfId="57"/>
    <cellStyle name="60% - Accent3 2" xfId="58"/>
    <cellStyle name="60% - Accent3 2 2" xfId="59"/>
    <cellStyle name="60% - Accent4 2" xfId="60"/>
    <cellStyle name="60% - Accent4 2 2" xfId="61"/>
    <cellStyle name="60% - Accent5 2" xfId="62"/>
    <cellStyle name="60% - Accent5 2 2" xfId="63"/>
    <cellStyle name="60% - Accent6 2" xfId="64"/>
    <cellStyle name="60% - Accent6 2 2" xfId="65"/>
    <cellStyle name="60% - Isticanje1" xfId="66"/>
    <cellStyle name="60% - Isticanje2" xfId="67"/>
    <cellStyle name="60% - Isticanje3" xfId="68"/>
    <cellStyle name="60% - Isticanje4" xfId="69"/>
    <cellStyle name="60% - Isticanje5" xfId="70"/>
    <cellStyle name="60% - Isticanje6" xfId="71"/>
    <cellStyle name="Accent1 2" xfId="72"/>
    <cellStyle name="Accent1 2 2" xfId="73"/>
    <cellStyle name="Accent2 2" xfId="74"/>
    <cellStyle name="Accent2 2 2" xfId="75"/>
    <cellStyle name="Accent3 2" xfId="76"/>
    <cellStyle name="Accent3 2 2" xfId="77"/>
    <cellStyle name="Accent4 2" xfId="78"/>
    <cellStyle name="Accent4 2 2" xfId="79"/>
    <cellStyle name="Accent5 2" xfId="80"/>
    <cellStyle name="Accent5 2 2" xfId="81"/>
    <cellStyle name="Accent6 2" xfId="82"/>
    <cellStyle name="Accent6 2 2" xfId="83"/>
    <cellStyle name="Bad 2" xfId="84"/>
    <cellStyle name="Bad 2 2" xfId="85"/>
    <cellStyle name="Bilješka" xfId="86"/>
    <cellStyle name="Calculation 2" xfId="87"/>
    <cellStyle name="Calculation 2 2" xfId="88"/>
    <cellStyle name="Check Cell 2" xfId="89"/>
    <cellStyle name="Check Cell 2 2" xfId="90"/>
    <cellStyle name="Comma 2" xfId="91"/>
    <cellStyle name="Comma 2 2" xfId="92"/>
    <cellStyle name="Comma 2 3" xfId="93"/>
    <cellStyle name="Comma 3" xfId="94"/>
    <cellStyle name="Comma 3 2" xfId="95"/>
    <cellStyle name="Comma 3 2 2" xfId="96"/>
    <cellStyle name="Comma 3 2 2 2" xfId="306"/>
    <cellStyle name="Comma 3 2 3" xfId="305"/>
    <cellStyle name="Comma 3 3" xfId="97"/>
    <cellStyle name="Comma 3 4" xfId="294"/>
    <cellStyle name="Comma 3 5" xfId="304"/>
    <cellStyle name="Comma 4" xfId="98"/>
    <cellStyle name="Comma 4 2" xfId="99"/>
    <cellStyle name="Comma 4 2 2" xfId="308"/>
    <cellStyle name="Comma 4 3" xfId="295"/>
    <cellStyle name="Comma 4 4" xfId="307"/>
    <cellStyle name="Comma 5" xfId="100"/>
    <cellStyle name="Comma 5 2" xfId="309"/>
    <cellStyle name="Comma 6" xfId="269"/>
    <cellStyle name="Comma 7" xfId="270"/>
    <cellStyle name="Comma 8" xfId="338"/>
    <cellStyle name="Comma_Polux Tender troskovnik strojarski" xfId="334"/>
    <cellStyle name="Currency 2" xfId="101"/>
    <cellStyle name="Currency 2 2" xfId="102"/>
    <cellStyle name="Currency 2 2 3" xfId="343"/>
    <cellStyle name="Currency 2 3" xfId="310"/>
    <cellStyle name="Currency 3" xfId="103"/>
    <cellStyle name="Currency 3 2" xfId="311"/>
    <cellStyle name="Dobro" xfId="104"/>
    <cellStyle name="Euro" xfId="105"/>
    <cellStyle name="Euro 2" xfId="106"/>
    <cellStyle name="Excel Built-in Explanatory Text 2" xfId="297"/>
    <cellStyle name="Excel Built-in Normal" xfId="333"/>
    <cellStyle name="Explanatory Text" xfId="360" builtinId="53"/>
    <cellStyle name="Explanatory Text 2" xfId="107"/>
    <cellStyle name="Explanatory Text 2 2" xfId="108"/>
    <cellStyle name="Explanatory Text 3" xfId="352"/>
    <cellStyle name="Good 2" xfId="109"/>
    <cellStyle name="Good 2 2" xfId="110"/>
    <cellStyle name="Heading" xfId="111"/>
    <cellStyle name="Heading 1 2" xfId="112"/>
    <cellStyle name="Heading 1 2 2" xfId="113"/>
    <cellStyle name="Heading 2 2" xfId="114"/>
    <cellStyle name="Heading 2 2 2" xfId="115"/>
    <cellStyle name="Heading 3 2" xfId="116"/>
    <cellStyle name="Heading 3 2 2" xfId="117"/>
    <cellStyle name="Heading 4 2" xfId="118"/>
    <cellStyle name="Heading 4 2 2" xfId="119"/>
    <cellStyle name="Heading1" xfId="120"/>
    <cellStyle name="Input 2" xfId="121"/>
    <cellStyle name="Input 2 2" xfId="122"/>
    <cellStyle name="Isticanje1" xfId="123"/>
    <cellStyle name="Isticanje2" xfId="124"/>
    <cellStyle name="Isticanje3" xfId="125"/>
    <cellStyle name="Isticanje4" xfId="126"/>
    <cellStyle name="Isticanje5" xfId="127"/>
    <cellStyle name="Isticanje6" xfId="128"/>
    <cellStyle name="Izlaz" xfId="129"/>
    <cellStyle name="Izračun" xfId="130"/>
    <cellStyle name="kolona A" xfId="131"/>
    <cellStyle name="kolona B" xfId="132"/>
    <cellStyle name="kolona C" xfId="133"/>
    <cellStyle name="kolona D" xfId="134"/>
    <cellStyle name="kolona E" xfId="135"/>
    <cellStyle name="kolona F" xfId="136"/>
    <cellStyle name="kolona G" xfId="137"/>
    <cellStyle name="kolona H" xfId="138"/>
    <cellStyle name="komadi" xfId="139"/>
    <cellStyle name="Linked Cell 2" xfId="140"/>
    <cellStyle name="Linked Cell 2 2" xfId="141"/>
    <cellStyle name="Loše" xfId="142"/>
    <cellStyle name="nabrajanje" xfId="143"/>
    <cellStyle name="napomene" xfId="144"/>
    <cellStyle name="Naslov" xfId="145"/>
    <cellStyle name="Naslov 1" xfId="146"/>
    <cellStyle name="Naslov 2" xfId="147"/>
    <cellStyle name="Naslov 3" xfId="148"/>
    <cellStyle name="Naslov 4" xfId="149"/>
    <cellStyle name="Neutral 2" xfId="150"/>
    <cellStyle name="Neutral 2 2" xfId="151"/>
    <cellStyle name="Neutralno" xfId="152"/>
    <cellStyle name="Normal" xfId="0" builtinId="0" customBuiltin="1"/>
    <cellStyle name="Normal 10" xfId="153"/>
    <cellStyle name="Normal 10 2" xfId="282"/>
    <cellStyle name="Normal 10 2 2" xfId="298"/>
    <cellStyle name="Normal 10 2 3" xfId="331"/>
    <cellStyle name="Normal 10 3" xfId="283"/>
    <cellStyle name="Normal 10 9" xfId="355"/>
    <cellStyle name="Normal 103" xfId="363"/>
    <cellStyle name="Normal 11" xfId="267"/>
    <cellStyle name="Normal 11 2" xfId="281"/>
    <cellStyle name="Normal 12" xfId="293"/>
    <cellStyle name="Normal 13" xfId="154"/>
    <cellStyle name="Normal 13 2" xfId="273"/>
    <cellStyle name="Normal 14" xfId="155"/>
    <cellStyle name="Normal 14 6" xfId="289"/>
    <cellStyle name="Normal 15" xfId="156"/>
    <cellStyle name="Normal 16" xfId="351"/>
    <cellStyle name="Normal 17" xfId="292"/>
    <cellStyle name="Normal 2" xfId="157"/>
    <cellStyle name="Normal 2 13" xfId="290"/>
    <cellStyle name="Normal 2 2" xfId="158"/>
    <cellStyle name="Normal 2 2 2" xfId="159"/>
    <cellStyle name="Normal 2 2 2 2" xfId="346"/>
    <cellStyle name="Normal 2 2 3" xfId="287"/>
    <cellStyle name="Normal 2 2 3 2" xfId="299"/>
    <cellStyle name="Normal 2 2 3 2 2" xfId="359"/>
    <cellStyle name="Normal 2 2 3 3" xfId="332"/>
    <cellStyle name="Normal 2 2 3 4" xfId="342"/>
    <cellStyle name="Normal 2 2 3 4 2" xfId="349"/>
    <cellStyle name="Normal 2 2 3 4 2 2" xfId="353"/>
    <cellStyle name="Normal 2 2 4" xfId="312"/>
    <cellStyle name="Normal 2 2 5" xfId="340"/>
    <cellStyle name="Normal 2 3" xfId="160"/>
    <cellStyle name="Normal 2 3 2" xfId="161"/>
    <cellStyle name="Normal 2 3 3" xfId="313"/>
    <cellStyle name="Normal 2 3 4" xfId="341"/>
    <cellStyle name="Normal 2 4" xfId="162"/>
    <cellStyle name="Normal 2 5" xfId="268"/>
    <cellStyle name="Normal 2 5 7" xfId="348"/>
    <cellStyle name="Normal 2 5 7 2" xfId="356"/>
    <cellStyle name="Normal 2 5 7 2 2" xfId="358"/>
    <cellStyle name="Normal 2 6" xfId="291"/>
    <cellStyle name="Normal 2 6 2" xfId="300"/>
    <cellStyle name="Normal 2 6 2 2" xfId="354"/>
    <cellStyle name="Normal 2 6 2 2 2" xfId="357"/>
    <cellStyle name="Normal 2 6 2 2 3" xfId="365"/>
    <cellStyle name="Normal 2 6 2 2 3 2" xfId="366"/>
    <cellStyle name="Normal 2 7" xfId="339"/>
    <cellStyle name="Normal 20 10" xfId="272"/>
    <cellStyle name="Normal 26 10" xfId="163"/>
    <cellStyle name="Normal 29" xfId="345"/>
    <cellStyle name="Normal 3" xfId="164"/>
    <cellStyle name="Normal 3 18" xfId="165"/>
    <cellStyle name="Normal 3 2" xfId="166"/>
    <cellStyle name="Normal 3 2 2" xfId="284"/>
    <cellStyle name="Normal 4" xfId="167"/>
    <cellStyle name="Normal 4 2" xfId="168"/>
    <cellStyle name="Normal 4 3" xfId="169"/>
    <cellStyle name="Normal 4_11.9.2014._prometnice_GP VINJANI GORNJI_TENDER TROŠKOVNIK_REV 0" xfId="170"/>
    <cellStyle name="Normal 5" xfId="171"/>
    <cellStyle name="Normal 5 10" xfId="172"/>
    <cellStyle name="Normal 5 2" xfId="173"/>
    <cellStyle name="Normal 5_11.9.2014._prometnice_GP VINJANI GORNJI_TENDER TROŠKOVNIK_REV 0" xfId="174"/>
    <cellStyle name="Normal 6" xfId="175"/>
    <cellStyle name="Normal 6 2" xfId="176"/>
    <cellStyle name="Normal 6_11.9.2014._prometnice_GP VINJANI GORNJI_TENDER TROŠKOVNIK_REV 0" xfId="177"/>
    <cellStyle name="Normal 62" xfId="274"/>
    <cellStyle name="Normal 62 2" xfId="330"/>
    <cellStyle name="Normal 64" xfId="364"/>
    <cellStyle name="Normal 7" xfId="178"/>
    <cellStyle name="Normal 7 2" xfId="288"/>
    <cellStyle name="Normal 8" xfId="179"/>
    <cellStyle name="Normal 9" xfId="180"/>
    <cellStyle name="Normal 9 2" xfId="181"/>
    <cellStyle name="Normal_INA - kontrolna sala (troskovnik)" xfId="347"/>
    <cellStyle name="Normal_KALKU 3" xfId="285"/>
    <cellStyle name="Normal_komplet" xfId="182"/>
    <cellStyle name="Normal_Marković STROJ.-Tablica" xfId="361"/>
    <cellStyle name="Normal_RK ZIDOVI ZA ZAŠTITU OD BUKE; ŽUTA LOKVA-LIČKO LEŠĆE" xfId="183"/>
    <cellStyle name="Normal_Troskovnik BP1" xfId="275"/>
    <cellStyle name="Normal_Troskovnik BP1 2" xfId="344"/>
    <cellStyle name="Normal_TROŠK. -  AC Breg. Dion.-Bosiljevo-Josipdol  IIIA1" xfId="184"/>
    <cellStyle name="Normale_aliprandi" xfId="185"/>
    <cellStyle name="Normalno 10 2 3" xfId="296"/>
    <cellStyle name="Normalno 15" xfId="277"/>
    <cellStyle name="Normalno 15 2" xfId="278"/>
    <cellStyle name="Normalno 16" xfId="276"/>
    <cellStyle name="Normalno 2" xfId="186"/>
    <cellStyle name="Normalno 2 2" xfId="187"/>
    <cellStyle name="Normalno 2 2 2" xfId="279"/>
    <cellStyle name="Normalno 2 3" xfId="337"/>
    <cellStyle name="Normalno 3" xfId="188"/>
    <cellStyle name="Normalno 3 2" xfId="271"/>
    <cellStyle name="Normalno 3 2 2" xfId="329"/>
    <cellStyle name="Normalno 3 3" xfId="314"/>
    <cellStyle name="Normalno 4" xfId="189"/>
    <cellStyle name="Normalno 4 2" xfId="315"/>
    <cellStyle name="Note 2" xfId="190"/>
    <cellStyle name="Note 2 2" xfId="191"/>
    <cellStyle name="Note 3" xfId="192"/>
    <cellStyle name="Note 4" xfId="193"/>
    <cellStyle name="Obično 17" xfId="194"/>
    <cellStyle name="Obično 183" xfId="195"/>
    <cellStyle name="Obično 183 2" xfId="196"/>
    <cellStyle name="Obično 2" xfId="197"/>
    <cellStyle name="Obično 2 10" xfId="198"/>
    <cellStyle name="Obično 2 2" xfId="199"/>
    <cellStyle name="Obično 2 3" xfId="280"/>
    <cellStyle name="Obično 2 6" xfId="200"/>
    <cellStyle name="Obično 20" xfId="201"/>
    <cellStyle name="Obično 28" xfId="202"/>
    <cellStyle name="Obično 3" xfId="203"/>
    <cellStyle name="Obično 3 2" xfId="204"/>
    <cellStyle name="Obično 3 3" xfId="205"/>
    <cellStyle name="Obično 3 4" xfId="286"/>
    <cellStyle name="Obično 32" xfId="206"/>
    <cellStyle name="Obično 33" xfId="207"/>
    <cellStyle name="Obično 35" xfId="208"/>
    <cellStyle name="Obično 38" xfId="209"/>
    <cellStyle name="Obično 38 2" xfId="210"/>
    <cellStyle name="Obično 39" xfId="211"/>
    <cellStyle name="Obično 4" xfId="212"/>
    <cellStyle name="Obično 5" xfId="213"/>
    <cellStyle name="Obično 5 2" xfId="316"/>
    <cellStyle name="Obično 5 4" xfId="214"/>
    <cellStyle name="Obično 5 4 2" xfId="317"/>
    <cellStyle name="Obično 5_11.9.2014._prometnice_GP VINJANI GORNJI_TENDER TROŠKOVNIK_REV 0" xfId="215"/>
    <cellStyle name="Obično 6" xfId="216"/>
    <cellStyle name="Obično 6 2" xfId="217"/>
    <cellStyle name="Obično 7" xfId="218"/>
    <cellStyle name="Obično 8" xfId="219"/>
    <cellStyle name="Obično 9" xfId="220"/>
    <cellStyle name="Obično_1) KB 10(20) kV TS DM- RP DM" xfId="221"/>
    <cellStyle name="Obično_trošk danas A ok" xfId="222"/>
    <cellStyle name="Obično_ViK_kompl.Procj" xfId="362"/>
    <cellStyle name="Output 2" xfId="223"/>
    <cellStyle name="Output 2 2" xfId="224"/>
    <cellStyle name="Percent 2" xfId="225"/>
    <cellStyle name="Percent 3" xfId="226"/>
    <cellStyle name="Postotak 2" xfId="227"/>
    <cellStyle name="Postotak 3" xfId="228"/>
    <cellStyle name="Postotak 4" xfId="229"/>
    <cellStyle name="Povezana ćelija" xfId="230"/>
    <cellStyle name="Provjera ćelije" xfId="231"/>
    <cellStyle name="redni brojevi" xfId="232"/>
    <cellStyle name="Standard 3" xfId="336"/>
    <cellStyle name="Stil 1" xfId="233"/>
    <cellStyle name="Style 1" xfId="234"/>
    <cellStyle name="Style 1 2" xfId="235"/>
    <cellStyle name="Style 1 5" xfId="350"/>
    <cellStyle name="Style 1_troskovnik-granicni prijelazi - tipski" xfId="236"/>
    <cellStyle name="Tekst objašnjenja" xfId="237"/>
    <cellStyle name="Tekst objašnjenja 2" xfId="335"/>
    <cellStyle name="Tekst upozorenja" xfId="238"/>
    <cellStyle name="Title 2" xfId="239"/>
    <cellStyle name="Title 2 2" xfId="240"/>
    <cellStyle name="Total 2" xfId="241"/>
    <cellStyle name="Total 2 2" xfId="242"/>
    <cellStyle name="Ukupni zbroj" xfId="243"/>
    <cellStyle name="ukupno" xfId="244"/>
    <cellStyle name="Ukupno 2" xfId="245"/>
    <cellStyle name="Unos" xfId="246"/>
    <cellStyle name="Valuta 2" xfId="247"/>
    <cellStyle name="Valuta 3" xfId="248"/>
    <cellStyle name="Warning Text 2" xfId="249"/>
    <cellStyle name="Warning Text 2 2" xfId="250"/>
    <cellStyle name="Warning Text 8 4" xfId="251"/>
    <cellStyle name="Zarez 2" xfId="252"/>
    <cellStyle name="Zarez 2 2" xfId="253"/>
    <cellStyle name="Zarez 2 2 2" xfId="319"/>
    <cellStyle name="Zarez 2 3" xfId="254"/>
    <cellStyle name="Zarez 2 3 2" xfId="320"/>
    <cellStyle name="Zarez 2 4" xfId="255"/>
    <cellStyle name="Zarez 2 4 2" xfId="321"/>
    <cellStyle name="Zarez 2 5" xfId="318"/>
    <cellStyle name="Zarez 2_Knjiga 5 TROŠKOVNIK Instalaterski radovi dio 1" xfId="256"/>
    <cellStyle name="Zarez 3" xfId="257"/>
    <cellStyle name="Zarez 3 2" xfId="258"/>
    <cellStyle name="Zarez 3 2 2" xfId="259"/>
    <cellStyle name="Zarez 3 2 2 2" xfId="324"/>
    <cellStyle name="Zarez 3 2 3" xfId="323"/>
    <cellStyle name="Zarez 3 3" xfId="260"/>
    <cellStyle name="Zarez 3 4" xfId="322"/>
    <cellStyle name="Zarez 3_Knjiga 5 TROŠKOVNIK Instalaterski radovi dio 1" xfId="261"/>
    <cellStyle name="Zarez 4" xfId="262"/>
    <cellStyle name="Zarez 4 2" xfId="325"/>
    <cellStyle name="Zarez 5" xfId="263"/>
    <cellStyle name="Zarez 5 2" xfId="264"/>
    <cellStyle name="Zarez 5 2 2" xfId="327"/>
    <cellStyle name="Zarez 5 3" xfId="326"/>
    <cellStyle name="Zarez 6" xfId="265"/>
    <cellStyle name="Zarez 6 2" xfId="328"/>
    <cellStyle name="Zarez_8.3.2.plinovod-strojarski troskovnik-popravak" xfId="2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511</xdr:row>
      <xdr:rowOff>0</xdr:rowOff>
    </xdr:from>
    <xdr:to>
      <xdr:col>5</xdr:col>
      <xdr:colOff>100965</xdr:colOff>
      <xdr:row>515</xdr:row>
      <xdr:rowOff>113664</xdr:rowOff>
    </xdr:to>
    <xdr:pic>
      <xdr:nvPicPr>
        <xdr:cNvPr id="2" name="Picture 1">
          <a:extLst>
            <a:ext uri="{FF2B5EF4-FFF2-40B4-BE49-F238E27FC236}">
              <a16:creationId xmlns:a16="http://schemas.microsoft.com/office/drawing/2014/main" id="{A28B3EE1-7171-408C-B943-CB8B3E56A79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0075" y="133311900"/>
          <a:ext cx="5939790" cy="7613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457200</xdr:colOff>
      <xdr:row>624</xdr:row>
      <xdr:rowOff>0</xdr:rowOff>
    </xdr:from>
    <xdr:to>
      <xdr:col>9</xdr:col>
      <xdr:colOff>457200</xdr:colOff>
      <xdr:row>624</xdr:row>
      <xdr:rowOff>0</xdr:rowOff>
    </xdr:to>
    <xdr:pic>
      <xdr:nvPicPr>
        <xdr:cNvPr id="2" name="Picture 8">
          <a:extLst>
            <a:ext uri="{FF2B5EF4-FFF2-40B4-BE49-F238E27FC236}">
              <a16:creationId xmlns:a16="http://schemas.microsoft.com/office/drawing/2014/main" id="{4D815EFF-5AEE-422C-BC83-23E9FDB63B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1050" y="2027967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v\projektiranje$\Users\dsusterc\Documents\D%20R%20A%20&#381;%20E%20N\4%20IKEA\7%20Projekti\38%20TENDER%20II%20-%20gradevinski%20radovi\KNJIGA%20VI%20-%20TROSKOVNICI\C%2001_C%2005_Cvor%20Otok%20Svibovski_krakovi%201,3,4,5,6-tend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My%20Documents\Ugovrni%20tro&#353;kovnik%20%20IZGRADNJA%20J%20-%20VG%20od%200+000%20DO%206+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g4disk\Projekti\Ugovrni%20tro&#353;kovnik%20%20IZGRADNJA%20J%20-%20VG%20od%200+000%20DO%206+3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av\projektiranje$\Ugovorni%20troskovnici\Izmjestanja\2007-EE%20i%20TK%20Dalekovo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av\projektiranje$\Documents%20and%20Settings\iblagus.INSTITUT\Local%20Settings\Temporary%20Internet%20Files\OLKDC\Nova%20spranca%20Primavera\primavera%20d\2.%20UT%20KNJIGA%204A%20Telekomunikacij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av\projektiranje$\Ugovorni%20troskovnici\CP\Jedinstvo,%20CP%20Busevec,%20200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av\projektiranje$\Ugovorni%20troskovnici\A11%20Zagreb%20-%20Sisak\Ugovorni%20troskovnik%20gradjevinski%20V%20Gorica%20-%20Busevec.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ČVOR IVANJA REKA"/>
    </sheetNames>
    <sheetDataSet>
      <sheetData sheetId="0" refreshError="1">
        <row r="4">
          <cell r="B4">
            <v>0.9</v>
          </cell>
        </row>
        <row r="5">
          <cell r="B5">
            <v>0.89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TK poddionica 1"/>
      <sheetName val="1. EE -  VODOVI "/>
      <sheetName val="SVE REKAP"/>
      <sheetName val="TK poddionica 2"/>
      <sheetName val="SNR Mraclin 2"/>
      <sheetName val="ZTS 96 "/>
      <sheetName val="ZTS 252"/>
      <sheetName val="EE REKAP"/>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Š KABEL.KAN"/>
      <sheetName val="Š-SVJETLOV.KABEL"/>
      <sheetName val="Š-TPS"/>
      <sheetName val="Š-PRELAGANJE TK"/>
      <sheetName val="Š-SUSTAV NAPLATE"/>
      <sheetName val="Š-RADIO SUSTAV"/>
      <sheetName val="Š-OZVUČENJE TUNELA"/>
      <sheetName val="Z-KABEL.KAN"/>
      <sheetName val="Z-SVJETLOV.KABEL"/>
      <sheetName val="Z TPS"/>
      <sheetName val="Z PRELAGANJE TK"/>
      <sheetName val="Z-SUSTAV NAPLATE"/>
      <sheetName val="REKAPITULACIJ 4ATELEKOMUNIKACIJ"/>
      <sheetName val="FAKTORI"/>
      <sheetName val="ŠESTANOV-ZAGVOZD (REK.TELEK)"/>
      <sheetName val="ZAGVOZD-RAČA (REK.TELEK)"/>
      <sheetName val="Sheet1"/>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3">
          <cell r="B3">
            <v>0.97650000000000003</v>
          </cell>
        </row>
      </sheetData>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RŽAJ"/>
      <sheetName val="OPĆE NAPOMENE"/>
      <sheetName val="POSEBNI TEHNIČKI UVJETI"/>
      <sheetName val="Građ-obrtnički"/>
      <sheetName val="Vod i kanal"/>
      <sheetName val="Strojarski"/>
      <sheetName val="Elektro"/>
      <sheetName val="Promet"/>
      <sheetName val="Rekapitulacija"/>
    </sheetNames>
    <sheetDataSet>
      <sheetData sheetId="0"/>
      <sheetData sheetId="1"/>
      <sheetData sheetId="2"/>
      <sheetData sheetId="3"/>
      <sheetData sheetId="4"/>
      <sheetData sheetId="5"/>
      <sheetData sheetId="6"/>
      <sheetData sheetId="7"/>
      <sheetData sheetId="8" refreshError="1">
        <row r="52">
          <cell r="C52">
            <v>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I UVJETI"/>
      <sheetName val="IZGRADNJA"/>
      <sheetName val="REKAPITULACIJA"/>
      <sheetName val="FAKTORI"/>
    </sheetNames>
    <sheetDataSet>
      <sheetData sheetId="0" refreshError="1"/>
      <sheetData sheetId="1"/>
      <sheetData sheetId="2" refreshError="1"/>
      <sheetData sheetId="3" refreshError="1">
        <row r="3">
          <cell r="B3">
            <v>0.95</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C125"/>
  <sheetViews>
    <sheetView view="pageBreakPreview" topLeftCell="A46" zoomScale="110" zoomScaleSheetLayoutView="110" workbookViewId="0">
      <selection activeCell="B60" sqref="B60"/>
    </sheetView>
  </sheetViews>
  <sheetFormatPr defaultColWidth="9.140625" defaultRowHeight="12.75"/>
  <cols>
    <col min="1" max="1" width="6.7109375" style="45" customWidth="1"/>
    <col min="2" max="2" width="84.7109375" style="45" customWidth="1"/>
    <col min="3" max="3" width="9.140625" style="45" hidden="1" customWidth="1"/>
    <col min="4" max="16384" width="9.140625" style="45"/>
  </cols>
  <sheetData>
    <row r="2" spans="1:3">
      <c r="B2" s="44" t="s">
        <v>182</v>
      </c>
    </row>
    <row r="4" spans="1:3">
      <c r="A4" s="44" t="s">
        <v>335</v>
      </c>
      <c r="B4" s="44" t="s">
        <v>183</v>
      </c>
      <c r="C4" s="44"/>
    </row>
    <row r="6" spans="1:3">
      <c r="A6" s="45" t="s">
        <v>184</v>
      </c>
      <c r="B6" s="45" t="s">
        <v>185</v>
      </c>
    </row>
    <row r="8" spans="1:3" ht="106.5" customHeight="1">
      <c r="A8" s="45" t="s">
        <v>186</v>
      </c>
      <c r="B8" s="45" t="s">
        <v>187</v>
      </c>
    </row>
    <row r="9" spans="1:3" ht="51" customHeight="1">
      <c r="B9" s="45" t="s">
        <v>188</v>
      </c>
    </row>
    <row r="10" spans="1:3" ht="51.75" customHeight="1">
      <c r="B10" s="45" t="s">
        <v>191</v>
      </c>
    </row>
    <row r="11" spans="1:3" ht="38.25">
      <c r="B11" s="45" t="s">
        <v>192</v>
      </c>
    </row>
    <row r="12" spans="1:3" ht="63.75">
      <c r="B12" s="45" t="s">
        <v>394</v>
      </c>
    </row>
    <row r="13" spans="1:3" ht="38.25">
      <c r="A13" s="45" t="s">
        <v>193</v>
      </c>
      <c r="B13" s="45" t="s">
        <v>194</v>
      </c>
    </row>
    <row r="14" spans="1:3" ht="25.5">
      <c r="A14" s="45" t="s">
        <v>195</v>
      </c>
      <c r="B14" s="45" t="s">
        <v>117</v>
      </c>
    </row>
    <row r="15" spans="1:3" ht="25.5">
      <c r="A15" s="45" t="s">
        <v>196</v>
      </c>
      <c r="B15" s="45" t="s">
        <v>197</v>
      </c>
    </row>
    <row r="16" spans="1:3" ht="67.5" customHeight="1">
      <c r="B16" s="45" t="s">
        <v>198</v>
      </c>
    </row>
    <row r="17" spans="1:2" ht="43.5" customHeight="1">
      <c r="B17" s="45" t="s">
        <v>199</v>
      </c>
    </row>
    <row r="18" spans="1:2" ht="51">
      <c r="A18" s="45" t="s">
        <v>278</v>
      </c>
      <c r="B18" s="45" t="s">
        <v>200</v>
      </c>
    </row>
    <row r="19" spans="1:2" ht="38.25">
      <c r="B19" s="48" t="s">
        <v>201</v>
      </c>
    </row>
    <row r="20" spans="1:2" ht="38.25">
      <c r="B20" s="45" t="s">
        <v>202</v>
      </c>
    </row>
    <row r="21" spans="1:2" ht="25.5">
      <c r="B21" s="45" t="s">
        <v>203</v>
      </c>
    </row>
    <row r="22" spans="1:2" ht="25.5">
      <c r="B22" s="45" t="s">
        <v>204</v>
      </c>
    </row>
    <row r="23" spans="1:2">
      <c r="B23" s="45" t="s">
        <v>205</v>
      </c>
    </row>
    <row r="24" spans="1:2" ht="39.75" customHeight="1">
      <c r="B24" s="45" t="s">
        <v>206</v>
      </c>
    </row>
    <row r="25" spans="1:2" ht="93.75" customHeight="1">
      <c r="B25" s="45" t="s">
        <v>207</v>
      </c>
    </row>
    <row r="26" spans="1:2">
      <c r="A26" s="45" t="s">
        <v>208</v>
      </c>
      <c r="B26" s="49" t="s">
        <v>209</v>
      </c>
    </row>
    <row r="27" spans="1:2">
      <c r="B27" s="45" t="s">
        <v>210</v>
      </c>
    </row>
    <row r="28" spans="1:2" ht="117" customHeight="1">
      <c r="A28" s="45" t="s">
        <v>211</v>
      </c>
      <c r="B28" s="45" t="s">
        <v>212</v>
      </c>
    </row>
    <row r="29" spans="1:2" ht="25.5">
      <c r="B29" s="45" t="s">
        <v>213</v>
      </c>
    </row>
    <row r="30" spans="1:2" ht="25.5">
      <c r="A30" s="45" t="s">
        <v>214</v>
      </c>
      <c r="B30" s="45" t="s">
        <v>215</v>
      </c>
    </row>
    <row r="31" spans="1:2" ht="51">
      <c r="B31" s="45" t="s">
        <v>216</v>
      </c>
    </row>
    <row r="32" spans="1:2">
      <c r="B32" s="45" t="s">
        <v>217</v>
      </c>
    </row>
    <row r="34" spans="1:2">
      <c r="A34" s="44" t="s">
        <v>337</v>
      </c>
      <c r="B34" s="44" t="s">
        <v>218</v>
      </c>
    </row>
    <row r="36" spans="1:2" ht="41.25" customHeight="1">
      <c r="A36" s="45" t="s">
        <v>349</v>
      </c>
      <c r="B36" s="45" t="s">
        <v>219</v>
      </c>
    </row>
    <row r="37" spans="1:2" ht="25.5">
      <c r="A37" s="45" t="s">
        <v>346</v>
      </c>
      <c r="B37" s="45" t="s">
        <v>220</v>
      </c>
    </row>
    <row r="39" spans="1:2">
      <c r="A39" s="44" t="s">
        <v>257</v>
      </c>
      <c r="B39" s="44" t="s">
        <v>363</v>
      </c>
    </row>
    <row r="41" spans="1:2">
      <c r="A41" s="54" t="s">
        <v>221</v>
      </c>
      <c r="B41" s="45" t="s">
        <v>222</v>
      </c>
    </row>
    <row r="42" spans="1:2" ht="39.75" customHeight="1">
      <c r="A42" s="54"/>
      <c r="B42" s="45" t="s">
        <v>122</v>
      </c>
    </row>
    <row r="43" spans="1:2" ht="54.75" customHeight="1">
      <c r="A43" s="54" t="s">
        <v>223</v>
      </c>
      <c r="B43" s="44" t="s">
        <v>224</v>
      </c>
    </row>
    <row r="44" spans="1:2" ht="25.5">
      <c r="A44" s="54" t="s">
        <v>225</v>
      </c>
      <c r="B44" s="45" t="s">
        <v>226</v>
      </c>
    </row>
    <row r="45" spans="1:2" ht="25.5">
      <c r="A45" s="54" t="s">
        <v>227</v>
      </c>
      <c r="B45" s="45" t="s">
        <v>228</v>
      </c>
    </row>
    <row r="46" spans="1:2" s="54" customFormat="1">
      <c r="A46" s="54" t="s">
        <v>121</v>
      </c>
      <c r="B46" s="54" t="s">
        <v>380</v>
      </c>
    </row>
    <row r="47" spans="1:2" s="54" customFormat="1" ht="25.5">
      <c r="A47" s="54" t="s">
        <v>364</v>
      </c>
      <c r="B47" s="54" t="s">
        <v>365</v>
      </c>
    </row>
    <row r="48" spans="1:2" s="54" customFormat="1" ht="51">
      <c r="B48" s="54" t="s">
        <v>379</v>
      </c>
    </row>
    <row r="49" spans="1:2" s="54" customFormat="1" ht="25.5">
      <c r="B49" s="54" t="s">
        <v>374</v>
      </c>
    </row>
    <row r="50" spans="1:2" s="54" customFormat="1" ht="25.5">
      <c r="B50" s="54" t="s">
        <v>367</v>
      </c>
    </row>
    <row r="51" spans="1:2" s="54" customFormat="1">
      <c r="A51" s="57" t="s">
        <v>356</v>
      </c>
      <c r="B51" s="54" t="s">
        <v>366</v>
      </c>
    </row>
    <row r="52" spans="1:2" s="54" customFormat="1">
      <c r="A52" s="57" t="s">
        <v>357</v>
      </c>
      <c r="B52" s="54" t="s">
        <v>368</v>
      </c>
    </row>
    <row r="53" spans="1:2" s="54" customFormat="1" ht="25.5">
      <c r="A53" s="57" t="s">
        <v>345</v>
      </c>
      <c r="B53" s="54" t="s">
        <v>369</v>
      </c>
    </row>
    <row r="54" spans="1:2" s="54" customFormat="1" ht="25.5">
      <c r="A54" s="57" t="s">
        <v>371</v>
      </c>
      <c r="B54" s="54" t="s">
        <v>370</v>
      </c>
    </row>
    <row r="55" spans="1:2" s="54" customFormat="1">
      <c r="A55" s="57" t="s">
        <v>372</v>
      </c>
      <c r="B55" s="54" t="s">
        <v>381</v>
      </c>
    </row>
    <row r="56" spans="1:2" s="54" customFormat="1">
      <c r="A56" s="57" t="s">
        <v>373</v>
      </c>
      <c r="B56" s="54" t="s">
        <v>382</v>
      </c>
    </row>
    <row r="57" spans="1:2" s="54" customFormat="1" ht="25.5">
      <c r="A57" s="54" t="s">
        <v>375</v>
      </c>
      <c r="B57" s="54" t="s">
        <v>376</v>
      </c>
    </row>
    <row r="58" spans="1:2" s="54" customFormat="1">
      <c r="A58" s="57" t="s">
        <v>356</v>
      </c>
      <c r="B58" s="54" t="s">
        <v>377</v>
      </c>
    </row>
    <row r="59" spans="1:2" s="54" customFormat="1" ht="76.5">
      <c r="A59" s="57" t="s">
        <v>357</v>
      </c>
      <c r="B59" s="54" t="s">
        <v>378</v>
      </c>
    </row>
    <row r="60" spans="1:2">
      <c r="A60" s="58"/>
    </row>
    <row r="61" spans="1:2">
      <c r="A61" s="44" t="s">
        <v>256</v>
      </c>
      <c r="B61" s="44" t="s">
        <v>229</v>
      </c>
    </row>
    <row r="63" spans="1:2" ht="82.5" customHeight="1">
      <c r="A63" s="45" t="s">
        <v>230</v>
      </c>
      <c r="B63" s="45" t="s">
        <v>393</v>
      </c>
    </row>
    <row r="65" spans="1:2">
      <c r="A65" s="44" t="s">
        <v>285</v>
      </c>
      <c r="B65" s="44" t="s">
        <v>231</v>
      </c>
    </row>
    <row r="67" spans="1:2" ht="56.25" customHeight="1">
      <c r="A67" s="45" t="s">
        <v>232</v>
      </c>
      <c r="B67" s="45" t="s">
        <v>233</v>
      </c>
    </row>
    <row r="68" spans="1:2" ht="38.25">
      <c r="A68" s="45" t="s">
        <v>234</v>
      </c>
      <c r="B68" s="45" t="s">
        <v>235</v>
      </c>
    </row>
    <row r="69" spans="1:2" ht="116.25" customHeight="1">
      <c r="A69" s="45" t="s">
        <v>236</v>
      </c>
      <c r="B69" s="45" t="s">
        <v>237</v>
      </c>
    </row>
    <row r="70" spans="1:2" ht="25.5">
      <c r="A70" s="45" t="s">
        <v>238</v>
      </c>
      <c r="B70" s="45" t="s">
        <v>239</v>
      </c>
    </row>
    <row r="71" spans="1:2">
      <c r="B71" s="45" t="s">
        <v>240</v>
      </c>
    </row>
    <row r="72" spans="1:2">
      <c r="B72" s="45" t="s">
        <v>241</v>
      </c>
    </row>
    <row r="73" spans="1:2">
      <c r="B73" s="45" t="s">
        <v>242</v>
      </c>
    </row>
    <row r="74" spans="1:2">
      <c r="B74" s="45" t="s">
        <v>243</v>
      </c>
    </row>
    <row r="75" spans="1:2" ht="80.25" customHeight="1">
      <c r="A75" s="45" t="s">
        <v>244</v>
      </c>
      <c r="B75" s="45" t="s">
        <v>245</v>
      </c>
    </row>
    <row r="76" spans="1:2" ht="25.5">
      <c r="A76" s="45" t="s">
        <v>246</v>
      </c>
      <c r="B76" s="45" t="s">
        <v>391</v>
      </c>
    </row>
    <row r="77" spans="1:2" ht="25.5">
      <c r="A77" s="45" t="s">
        <v>247</v>
      </c>
      <c r="B77" s="45" t="s">
        <v>248</v>
      </c>
    </row>
    <row r="78" spans="1:2" ht="90.75" customHeight="1">
      <c r="B78" s="45" t="s">
        <v>72</v>
      </c>
    </row>
    <row r="79" spans="1:2" ht="43.5" customHeight="1">
      <c r="B79" s="45" t="s">
        <v>392</v>
      </c>
    </row>
    <row r="80" spans="1:2" ht="76.5">
      <c r="A80" s="45" t="s">
        <v>73</v>
      </c>
      <c r="B80" s="45" t="s">
        <v>118</v>
      </c>
    </row>
    <row r="82" spans="1:2">
      <c r="A82" s="44" t="s">
        <v>333</v>
      </c>
      <c r="B82" s="44" t="s">
        <v>74</v>
      </c>
    </row>
    <row r="84" spans="1:2" ht="25.5">
      <c r="A84" s="45" t="s">
        <v>276</v>
      </c>
      <c r="B84" s="45" t="s">
        <v>75</v>
      </c>
    </row>
    <row r="85" spans="1:2" ht="63.75">
      <c r="A85" s="45" t="s">
        <v>277</v>
      </c>
      <c r="B85" s="45" t="s">
        <v>76</v>
      </c>
    </row>
    <row r="86" spans="1:2" ht="38.25">
      <c r="A86" s="45" t="s">
        <v>77</v>
      </c>
      <c r="B86" s="45" t="s">
        <v>78</v>
      </c>
    </row>
    <row r="87" spans="1:2" ht="79.5" customHeight="1">
      <c r="A87" s="45" t="s">
        <v>79</v>
      </c>
      <c r="B87" s="45" t="s">
        <v>80</v>
      </c>
    </row>
    <row r="88" spans="1:2" ht="25.5">
      <c r="A88" s="45" t="s">
        <v>81</v>
      </c>
      <c r="B88" s="45" t="s">
        <v>82</v>
      </c>
    </row>
    <row r="89" spans="1:2" ht="38.25">
      <c r="A89" s="45" t="s">
        <v>119</v>
      </c>
      <c r="B89" s="45" t="s">
        <v>120</v>
      </c>
    </row>
    <row r="91" spans="1:2">
      <c r="A91" s="44" t="s">
        <v>343</v>
      </c>
      <c r="B91" s="44" t="s">
        <v>83</v>
      </c>
    </row>
    <row r="93" spans="1:2" ht="40.5" customHeight="1">
      <c r="A93" s="45" t="s">
        <v>84</v>
      </c>
      <c r="B93" s="45" t="s">
        <v>85</v>
      </c>
    </row>
    <row r="94" spans="1:2" ht="53.25" customHeight="1">
      <c r="A94" s="45" t="s">
        <v>86</v>
      </c>
      <c r="B94" s="45" t="s">
        <v>87</v>
      </c>
    </row>
    <row r="95" spans="1:2" ht="78.75" customHeight="1">
      <c r="A95" s="45" t="s">
        <v>88</v>
      </c>
      <c r="B95" s="45" t="s">
        <v>89</v>
      </c>
    </row>
    <row r="97" spans="1:2">
      <c r="A97" s="44" t="s">
        <v>344</v>
      </c>
      <c r="B97" s="44" t="s">
        <v>90</v>
      </c>
    </row>
    <row r="99" spans="1:2" ht="38.25">
      <c r="A99" s="45" t="s">
        <v>279</v>
      </c>
      <c r="B99" s="45" t="s">
        <v>91</v>
      </c>
    </row>
    <row r="100" spans="1:2" ht="66" customHeight="1">
      <c r="A100" s="45" t="s">
        <v>280</v>
      </c>
      <c r="B100" s="45" t="s">
        <v>92</v>
      </c>
    </row>
    <row r="101" spans="1:2">
      <c r="B101" s="45" t="s">
        <v>93</v>
      </c>
    </row>
    <row r="102" spans="1:2" ht="57" customHeight="1">
      <c r="A102" s="45" t="s">
        <v>94</v>
      </c>
      <c r="B102" s="45" t="s">
        <v>95</v>
      </c>
    </row>
    <row r="103" spans="1:2" ht="54.75" customHeight="1">
      <c r="B103" s="45" t="s">
        <v>96</v>
      </c>
    </row>
    <row r="105" spans="1:2">
      <c r="A105" s="44" t="s">
        <v>342</v>
      </c>
      <c r="B105" s="44" t="s">
        <v>97</v>
      </c>
    </row>
    <row r="107" spans="1:2" ht="25.5">
      <c r="A107" s="45" t="s">
        <v>281</v>
      </c>
      <c r="B107" s="45" t="s">
        <v>98</v>
      </c>
    </row>
    <row r="108" spans="1:2" ht="38.25">
      <c r="A108" s="45" t="s">
        <v>99</v>
      </c>
      <c r="B108" s="45" t="s">
        <v>100</v>
      </c>
    </row>
    <row r="109" spans="1:2" ht="63.75">
      <c r="A109" s="50" t="s">
        <v>101</v>
      </c>
      <c r="B109" s="45" t="s">
        <v>102</v>
      </c>
    </row>
    <row r="110" spans="1:2">
      <c r="A110" s="50"/>
    </row>
    <row r="111" spans="1:2">
      <c r="A111" s="44" t="s">
        <v>340</v>
      </c>
      <c r="B111" s="44" t="s">
        <v>103</v>
      </c>
    </row>
    <row r="113" spans="1:2" ht="25.5">
      <c r="A113" s="45" t="s">
        <v>282</v>
      </c>
      <c r="B113" s="45" t="s">
        <v>104</v>
      </c>
    </row>
    <row r="114" spans="1:2" ht="55.5" customHeight="1">
      <c r="A114" s="45" t="s">
        <v>283</v>
      </c>
      <c r="B114" s="45" t="s">
        <v>105</v>
      </c>
    </row>
    <row r="115" spans="1:2" ht="38.25" customHeight="1">
      <c r="A115" s="45" t="s">
        <v>389</v>
      </c>
      <c r="B115" s="45" t="s">
        <v>390</v>
      </c>
    </row>
    <row r="117" spans="1:2">
      <c r="A117" s="44" t="s">
        <v>341</v>
      </c>
      <c r="B117" s="44" t="s">
        <v>106</v>
      </c>
    </row>
    <row r="119" spans="1:2" ht="51.75" customHeight="1">
      <c r="A119" s="45" t="s">
        <v>107</v>
      </c>
      <c r="B119" s="45" t="s">
        <v>108</v>
      </c>
    </row>
    <row r="120" spans="1:2" s="54" customFormat="1" ht="73.5" customHeight="1">
      <c r="A120" s="54" t="s">
        <v>109</v>
      </c>
      <c r="B120" s="54" t="s">
        <v>387</v>
      </c>
    </row>
    <row r="121" spans="1:2" ht="53.25" customHeight="1">
      <c r="A121" s="50" t="s">
        <v>111</v>
      </c>
      <c r="B121" s="45" t="s">
        <v>110</v>
      </c>
    </row>
    <row r="122" spans="1:2" ht="51">
      <c r="A122" s="45" t="s">
        <v>113</v>
      </c>
      <c r="B122" s="45" t="s">
        <v>112</v>
      </c>
    </row>
    <row r="123" spans="1:2" ht="76.5">
      <c r="A123" s="45" t="s">
        <v>115</v>
      </c>
      <c r="B123" s="45" t="s">
        <v>114</v>
      </c>
    </row>
    <row r="124" spans="1:2" ht="78.75" customHeight="1">
      <c r="A124" s="45" t="s">
        <v>388</v>
      </c>
      <c r="B124" s="45" t="s">
        <v>116</v>
      </c>
    </row>
    <row r="125" spans="1:2">
      <c r="B125" s="44"/>
    </row>
  </sheetData>
  <phoneticPr fontId="29" type="noConversion"/>
  <pageMargins left="0.74803149606299213" right="0.74803149606299213" top="0.98425196850393704" bottom="0.98425196850393704" header="0.51181102362204722" footer="0.51181102362204722"/>
  <pageSetup paperSize="9" scale="79"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rowBreaks count="4" manualBreakCount="4">
    <brk id="22" max="2" man="1"/>
    <brk id="54" max="2" man="1"/>
    <brk id="79" max="2" man="1"/>
    <brk id="10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1"/>
  <sheetViews>
    <sheetView showZeros="0" view="pageBreakPreview" zoomScale="88" zoomScaleNormal="100" zoomScaleSheetLayoutView="88" workbookViewId="0">
      <selection activeCell="A30" sqref="A30"/>
    </sheetView>
  </sheetViews>
  <sheetFormatPr defaultColWidth="11.42578125" defaultRowHeight="14.25"/>
  <cols>
    <col min="1" max="1" width="9.140625" style="425" customWidth="1"/>
    <col min="2" max="2" width="55.28515625" style="391" customWidth="1"/>
    <col min="3" max="3" width="9" style="426" customWidth="1"/>
    <col min="4" max="4" width="10.85546875" style="427" customWidth="1"/>
    <col min="5" max="5" width="12.42578125" style="392" customWidth="1"/>
    <col min="6" max="6" width="15.7109375" style="389" customWidth="1"/>
    <col min="7" max="7" width="22.5703125" style="263" customWidth="1"/>
    <col min="8" max="10" width="10.28515625" style="263" customWidth="1"/>
    <col min="11" max="11" width="74.7109375" style="263" customWidth="1"/>
    <col min="12" max="249" width="10.28515625" style="263" customWidth="1"/>
    <col min="250" max="250" width="6.7109375" style="263" customWidth="1"/>
    <col min="251" max="251" width="0.85546875" style="263" customWidth="1"/>
    <col min="252" max="252" width="52.140625" style="263" customWidth="1"/>
    <col min="253" max="253" width="1" style="263" customWidth="1"/>
    <col min="254" max="254" width="6.5703125" style="263" customWidth="1"/>
    <col min="255" max="16384" width="11.42578125" style="263"/>
  </cols>
  <sheetData>
    <row r="1" spans="1:6" s="361" customFormat="1" ht="12.75">
      <c r="A1" s="16"/>
      <c r="B1" s="12"/>
      <c r="C1" s="26"/>
      <c r="D1" s="26"/>
      <c r="E1" s="26"/>
      <c r="F1" s="26"/>
    </row>
    <row r="2" spans="1:6" s="361" customFormat="1" ht="12.75">
      <c r="A2" s="16"/>
      <c r="B2" s="12"/>
      <c r="C2" s="26"/>
      <c r="D2" s="26"/>
      <c r="E2" s="26"/>
      <c r="F2" s="26"/>
    </row>
    <row r="3" spans="1:6" s="361" customFormat="1" ht="25.5">
      <c r="A3" s="16"/>
      <c r="B3" s="229" t="s">
        <v>1039</v>
      </c>
      <c r="C3" s="26"/>
      <c r="D3" s="26"/>
      <c r="E3" s="26"/>
      <c r="F3" s="26"/>
    </row>
    <row r="4" spans="1:6" s="361" customFormat="1" ht="12.75">
      <c r="A4" s="16"/>
      <c r="B4" s="12"/>
      <c r="C4" s="26"/>
      <c r="D4" s="26"/>
      <c r="E4" s="26"/>
      <c r="F4" s="26"/>
    </row>
    <row r="5" spans="1:6" s="361" customFormat="1" ht="12.75">
      <c r="A5" s="16"/>
      <c r="B5" s="12" t="s">
        <v>1032</v>
      </c>
      <c r="C5" s="26"/>
      <c r="D5" s="26"/>
      <c r="E5" s="26"/>
      <c r="F5" s="26"/>
    </row>
    <row r="6" spans="1:6" s="361" customFormat="1" ht="25.5">
      <c r="A6" s="16"/>
      <c r="B6" s="229" t="s">
        <v>2023</v>
      </c>
      <c r="C6" s="26"/>
      <c r="D6" s="26"/>
      <c r="E6" s="26"/>
      <c r="F6" s="26"/>
    </row>
    <row r="7" spans="1:6" s="361" customFormat="1" ht="12.75">
      <c r="A7" s="16"/>
      <c r="B7" s="12"/>
      <c r="C7" s="26"/>
      <c r="D7" s="26"/>
      <c r="E7" s="26"/>
      <c r="F7" s="26"/>
    </row>
    <row r="8" spans="1:6" s="361" customFormat="1" ht="12.75">
      <c r="A8" s="16"/>
      <c r="B8" s="12" t="s">
        <v>1040</v>
      </c>
      <c r="C8" s="26"/>
      <c r="D8" s="26"/>
      <c r="E8" s="26"/>
      <c r="F8" s="26"/>
    </row>
    <row r="9" spans="1:6" s="361" customFormat="1" ht="25.5">
      <c r="A9" s="16"/>
      <c r="B9" s="229" t="s">
        <v>2195</v>
      </c>
      <c r="C9" s="26"/>
      <c r="D9" s="26"/>
      <c r="E9" s="26"/>
      <c r="F9" s="26"/>
    </row>
    <row r="10" spans="1:6" s="361" customFormat="1" ht="12.75">
      <c r="A10" s="16"/>
      <c r="B10" s="12"/>
      <c r="C10" s="26"/>
      <c r="D10" s="26"/>
      <c r="E10" s="26"/>
      <c r="F10" s="26"/>
    </row>
    <row r="11" spans="1:6" s="361" customFormat="1" ht="12.75">
      <c r="A11" s="16"/>
      <c r="B11" s="12" t="s">
        <v>1033</v>
      </c>
      <c r="C11" s="26"/>
      <c r="D11" s="26"/>
      <c r="E11" s="26"/>
      <c r="F11" s="26"/>
    </row>
    <row r="12" spans="1:6" s="361" customFormat="1" ht="25.5">
      <c r="A12" s="16"/>
      <c r="B12" s="14" t="s">
        <v>2024</v>
      </c>
      <c r="C12" s="26"/>
      <c r="D12" s="26"/>
      <c r="E12" s="26"/>
      <c r="F12" s="26"/>
    </row>
    <row r="13" spans="1:6" s="361" customFormat="1" ht="12.75">
      <c r="A13" s="16"/>
      <c r="B13" s="12"/>
      <c r="C13" s="26"/>
      <c r="D13" s="26"/>
      <c r="E13" s="26"/>
      <c r="F13" s="26"/>
    </row>
    <row r="14" spans="1:6" s="361" customFormat="1" ht="12.75">
      <c r="A14" s="16"/>
      <c r="B14" s="12" t="s">
        <v>1041</v>
      </c>
      <c r="C14" s="26"/>
      <c r="D14" s="26"/>
      <c r="E14" s="26"/>
      <c r="F14" s="26"/>
    </row>
    <row r="15" spans="1:6" s="361" customFormat="1" ht="12.75">
      <c r="A15" s="16"/>
      <c r="B15" s="65" t="s">
        <v>2025</v>
      </c>
      <c r="C15" s="26"/>
      <c r="D15" s="26"/>
      <c r="E15" s="26"/>
      <c r="F15" s="26"/>
    </row>
    <row r="16" spans="1:6" s="361" customFormat="1" ht="12.75">
      <c r="A16" s="16"/>
      <c r="B16" s="12"/>
      <c r="C16" s="26"/>
      <c r="D16" s="26"/>
      <c r="E16" s="26"/>
      <c r="F16" s="26"/>
    </row>
    <row r="17" spans="1:6" s="361" customFormat="1" ht="12.75">
      <c r="A17" s="16"/>
      <c r="B17" s="12"/>
      <c r="C17" s="26"/>
      <c r="D17" s="26"/>
      <c r="E17" s="26"/>
      <c r="F17" s="26"/>
    </row>
    <row r="18" spans="1:6" s="361" customFormat="1" ht="12.75">
      <c r="A18" s="16"/>
      <c r="B18" s="12"/>
      <c r="C18" s="26"/>
      <c r="D18" s="26"/>
      <c r="E18" s="26"/>
      <c r="F18" s="26"/>
    </row>
    <row r="19" spans="1:6" s="361" customFormat="1" ht="12.75">
      <c r="A19" s="16"/>
      <c r="B19" s="12"/>
      <c r="C19" s="26"/>
      <c r="D19" s="26"/>
      <c r="E19" s="26"/>
      <c r="F19" s="26"/>
    </row>
    <row r="20" spans="1:6" s="361" customFormat="1" ht="12.75">
      <c r="A20" s="16"/>
      <c r="B20" s="12"/>
      <c r="C20" s="26"/>
      <c r="D20" s="26"/>
      <c r="E20" s="26"/>
      <c r="F20" s="26"/>
    </row>
    <row r="21" spans="1:6" s="361" customFormat="1" ht="12.75">
      <c r="A21" s="16"/>
      <c r="B21" s="12"/>
      <c r="C21" s="26"/>
      <c r="D21" s="26"/>
      <c r="E21" s="26"/>
      <c r="F21" s="26"/>
    </row>
    <row r="22" spans="1:6" s="361" customFormat="1" ht="12.75">
      <c r="A22" s="16"/>
      <c r="B22" s="12"/>
      <c r="C22" s="26"/>
      <c r="D22" s="26"/>
      <c r="E22" s="26"/>
      <c r="F22" s="26"/>
    </row>
    <row r="23" spans="1:6" s="361" customFormat="1" ht="12.75">
      <c r="A23" s="16"/>
      <c r="B23" s="12"/>
      <c r="C23" s="26"/>
      <c r="D23" s="26"/>
      <c r="E23" s="26"/>
      <c r="F23" s="26"/>
    </row>
    <row r="24" spans="1:6" s="361" customFormat="1" ht="12.75">
      <c r="A24" s="16"/>
      <c r="B24" s="12"/>
      <c r="C24" s="26"/>
      <c r="D24" s="26"/>
      <c r="E24" s="26"/>
      <c r="F24" s="26"/>
    </row>
    <row r="25" spans="1:6" s="361" customFormat="1" ht="12.75">
      <c r="A25" s="16"/>
      <c r="B25" s="12"/>
      <c r="C25" s="26"/>
      <c r="D25" s="26"/>
      <c r="E25" s="26"/>
      <c r="F25" s="26"/>
    </row>
    <row r="26" spans="1:6" s="361" customFormat="1" ht="12.75">
      <c r="A26" s="16"/>
      <c r="B26" s="12"/>
      <c r="C26" s="26"/>
      <c r="D26" s="26"/>
      <c r="E26" s="26"/>
      <c r="F26" s="26"/>
    </row>
    <row r="27" spans="1:6" s="361" customFormat="1" ht="13.5" thickBot="1">
      <c r="A27" s="16"/>
      <c r="B27" s="12"/>
      <c r="C27" s="26"/>
      <c r="D27" s="26"/>
      <c r="E27" s="26"/>
      <c r="F27" s="26"/>
    </row>
    <row r="28" spans="1:6" s="361" customFormat="1" ht="18.75" thickBot="1">
      <c r="A28" s="1453" t="s">
        <v>2138</v>
      </c>
      <c r="B28" s="1454"/>
      <c r="C28" s="1454"/>
      <c r="D28" s="1454"/>
      <c r="E28" s="1454"/>
      <c r="F28" s="1455"/>
    </row>
    <row r="29" spans="1:6" s="361" customFormat="1" ht="12.75">
      <c r="A29" s="16"/>
      <c r="B29" s="12"/>
      <c r="C29" s="26"/>
      <c r="D29" s="26"/>
      <c r="E29" s="26"/>
      <c r="F29" s="26"/>
    </row>
    <row r="30" spans="1:6" s="361" customFormat="1" ht="12.75">
      <c r="A30" s="16"/>
      <c r="B30" s="12"/>
      <c r="C30" s="26"/>
      <c r="D30" s="26"/>
      <c r="E30" s="26"/>
      <c r="F30" s="26"/>
    </row>
    <row r="31" spans="1:6" s="361" customFormat="1" ht="12.75">
      <c r="A31" s="16"/>
      <c r="B31" s="12"/>
      <c r="C31" s="26"/>
      <c r="D31" s="26"/>
      <c r="E31" s="26"/>
      <c r="F31" s="26"/>
    </row>
    <row r="32" spans="1:6" s="361" customFormat="1" ht="12.75">
      <c r="A32" s="16"/>
      <c r="B32" s="12"/>
      <c r="C32" s="26"/>
      <c r="D32" s="26"/>
      <c r="E32" s="26"/>
      <c r="F32" s="26"/>
    </row>
    <row r="33" spans="1:6" s="361" customFormat="1" ht="12.75">
      <c r="A33" s="16"/>
      <c r="B33" s="12"/>
      <c r="C33" s="26"/>
      <c r="D33" s="26"/>
      <c r="E33" s="26"/>
      <c r="F33" s="26"/>
    </row>
    <row r="34" spans="1:6" s="361" customFormat="1" ht="12.75">
      <c r="A34" s="16"/>
      <c r="B34" s="12"/>
      <c r="C34" s="26"/>
      <c r="D34" s="26"/>
      <c r="E34" s="26"/>
      <c r="F34" s="26"/>
    </row>
    <row r="35" spans="1:6" s="361" customFormat="1" ht="12.75">
      <c r="A35" s="16"/>
      <c r="B35" s="12"/>
      <c r="C35" s="26"/>
      <c r="D35" s="26"/>
      <c r="E35" s="26"/>
      <c r="F35" s="26"/>
    </row>
    <row r="36" spans="1:6" s="361" customFormat="1" ht="12.75">
      <c r="A36" s="16"/>
      <c r="B36" s="12"/>
      <c r="C36" s="26"/>
      <c r="D36" s="26"/>
      <c r="E36" s="26"/>
      <c r="F36" s="26"/>
    </row>
    <row r="37" spans="1:6" s="361" customFormat="1" ht="12.75">
      <c r="A37" s="16"/>
      <c r="B37" s="12"/>
      <c r="C37" s="26"/>
      <c r="D37" s="26"/>
      <c r="E37" s="26"/>
      <c r="F37" s="26"/>
    </row>
    <row r="38" spans="1:6" s="361" customFormat="1" ht="12.75">
      <c r="A38" s="16"/>
      <c r="B38" s="12"/>
      <c r="C38" s="26"/>
      <c r="D38" s="26"/>
      <c r="E38" s="26"/>
      <c r="F38" s="26"/>
    </row>
    <row r="39" spans="1:6" s="361" customFormat="1" ht="12.75">
      <c r="A39" s="16"/>
      <c r="B39" s="12"/>
      <c r="C39" s="26"/>
      <c r="D39" s="26"/>
      <c r="E39" s="26"/>
      <c r="F39" s="26"/>
    </row>
    <row r="40" spans="1:6" s="361" customFormat="1" ht="12.75">
      <c r="A40" s="16"/>
      <c r="B40" s="12"/>
      <c r="C40" s="26"/>
      <c r="D40" s="26"/>
      <c r="E40" s="26"/>
      <c r="F40" s="26"/>
    </row>
    <row r="41" spans="1:6" s="361" customFormat="1" ht="12.75">
      <c r="A41" s="16"/>
      <c r="B41" s="12"/>
      <c r="C41" s="26"/>
      <c r="D41" s="26"/>
      <c r="E41" s="26"/>
      <c r="F41" s="26"/>
    </row>
    <row r="42" spans="1:6" s="361" customFormat="1" ht="12.75">
      <c r="A42" s="16"/>
      <c r="B42" s="12"/>
      <c r="C42" s="26"/>
      <c r="D42" s="26"/>
      <c r="E42" s="26"/>
      <c r="F42" s="26"/>
    </row>
    <row r="43" spans="1:6" s="361" customFormat="1" ht="12.75">
      <c r="A43" s="16"/>
      <c r="B43" s="12"/>
      <c r="C43" s="26"/>
      <c r="D43" s="26"/>
      <c r="E43" s="26"/>
      <c r="F43" s="26"/>
    </row>
    <row r="44" spans="1:6" s="361" customFormat="1" ht="12.75">
      <c r="A44" s="16"/>
      <c r="B44" s="12"/>
      <c r="C44" s="26"/>
      <c r="D44" s="26"/>
      <c r="E44" s="26"/>
      <c r="F44" s="26"/>
    </row>
    <row r="45" spans="1:6" s="361" customFormat="1" ht="12.75">
      <c r="A45" s="16"/>
      <c r="B45" s="12"/>
      <c r="C45" s="209" t="s">
        <v>1317</v>
      </c>
      <c r="D45" s="210"/>
      <c r="E45" s="211"/>
      <c r="F45" s="212"/>
    </row>
    <row r="46" spans="1:6" s="361" customFormat="1" ht="12.75" customHeight="1">
      <c r="A46" s="16"/>
      <c r="B46" s="12"/>
      <c r="C46" s="1456" t="s">
        <v>1044</v>
      </c>
      <c r="D46" s="1456"/>
      <c r="E46" s="1456"/>
      <c r="F46" s="1456"/>
    </row>
    <row r="47" spans="1:6" s="361" customFormat="1" ht="12.75">
      <c r="A47" s="16"/>
      <c r="B47" s="12"/>
      <c r="C47" s="877"/>
      <c r="D47" s="877"/>
      <c r="E47" s="877"/>
      <c r="F47" s="877"/>
    </row>
    <row r="48" spans="1:6" s="361" customFormat="1" ht="12.75">
      <c r="A48" s="16"/>
      <c r="B48" s="12"/>
      <c r="C48" s="877"/>
      <c r="D48" s="877"/>
      <c r="E48" s="877"/>
      <c r="F48" s="877"/>
    </row>
    <row r="49" spans="1:7" s="361" customFormat="1" ht="12.75">
      <c r="A49" s="16"/>
      <c r="B49" s="12"/>
      <c r="C49" s="877"/>
      <c r="D49" s="877"/>
      <c r="E49" s="877"/>
      <c r="F49" s="877"/>
    </row>
    <row r="50" spans="1:7" s="361" customFormat="1" ht="12.75">
      <c r="A50" s="16"/>
      <c r="B50" s="12"/>
      <c r="C50" s="877"/>
      <c r="D50" s="877"/>
      <c r="E50" s="877"/>
      <c r="F50" s="877"/>
    </row>
    <row r="51" spans="1:7" s="361" customFormat="1" ht="12.75">
      <c r="A51" s="16"/>
      <c r="B51" s="1492"/>
      <c r="C51" s="1492"/>
      <c r="D51" s="1492"/>
      <c r="E51" s="1492"/>
      <c r="F51" s="877"/>
    </row>
    <row r="52" spans="1:7" s="361" customFormat="1" ht="12.75">
      <c r="A52" s="16"/>
      <c r="B52" s="12"/>
      <c r="C52" s="878"/>
      <c r="D52" s="878"/>
      <c r="E52" s="307"/>
      <c r="F52" s="307"/>
    </row>
    <row r="53" spans="1:7" s="361" customFormat="1" ht="12.75">
      <c r="A53" s="16"/>
      <c r="B53" s="12"/>
      <c r="C53" s="878"/>
      <c r="D53" s="878"/>
      <c r="E53" s="307"/>
      <c r="F53" s="307"/>
    </row>
    <row r="54" spans="1:7" s="361" customFormat="1" ht="12.75">
      <c r="A54" s="16"/>
      <c r="B54" s="12"/>
      <c r="C54" s="878"/>
      <c r="D54" s="878"/>
      <c r="E54" s="307"/>
      <c r="F54" s="307"/>
    </row>
    <row r="55" spans="1:7" s="361" customFormat="1" ht="12.75">
      <c r="A55" s="16"/>
      <c r="B55" s="12"/>
      <c r="C55" s="209" t="s">
        <v>1043</v>
      </c>
      <c r="D55" s="210"/>
      <c r="E55" s="211"/>
      <c r="F55" s="212"/>
    </row>
    <row r="56" spans="1:7" s="361" customFormat="1" ht="12.75">
      <c r="A56" s="16"/>
      <c r="B56" s="12"/>
      <c r="C56" s="871"/>
      <c r="D56" s="871"/>
      <c r="E56" s="871"/>
      <c r="F56" s="212"/>
    </row>
    <row r="57" spans="1:7" s="361" customFormat="1" ht="12.75" customHeight="1">
      <c r="A57" s="16"/>
      <c r="B57" s="12"/>
      <c r="C57" s="1456" t="s">
        <v>1352</v>
      </c>
      <c r="D57" s="1456"/>
      <c r="E57" s="1456"/>
      <c r="F57" s="1456"/>
    </row>
    <row r="58" spans="1:7" s="361" customFormat="1" ht="12.75">
      <c r="A58" s="16"/>
      <c r="B58" s="12"/>
      <c r="C58" s="1456" t="s">
        <v>1045</v>
      </c>
      <c r="D58" s="1456"/>
      <c r="E58" s="1456"/>
      <c r="F58" s="1456"/>
    </row>
    <row r="59" spans="1:7" s="367" customFormat="1" ht="12" customHeight="1">
      <c r="A59" s="429"/>
      <c r="B59" s="431"/>
      <c r="C59" s="432"/>
      <c r="D59" s="433"/>
      <c r="E59" s="430"/>
      <c r="F59" s="389"/>
      <c r="G59" s="263"/>
    </row>
    <row r="60" spans="1:7" s="367" customFormat="1" ht="12" customHeight="1">
      <c r="A60" s="429"/>
      <c r="B60" s="431"/>
      <c r="C60" s="432"/>
      <c r="D60" s="433"/>
      <c r="E60" s="430"/>
      <c r="F60" s="389"/>
      <c r="G60" s="263"/>
    </row>
    <row r="61" spans="1:7" ht="12.75">
      <c r="A61" s="429"/>
      <c r="B61" s="263"/>
      <c r="C61" s="434"/>
      <c r="D61" s="435"/>
      <c r="E61" s="430"/>
    </row>
    <row r="62" spans="1:7" s="652" customFormat="1" ht="12.75">
      <c r="A62" s="654" t="s">
        <v>526</v>
      </c>
      <c r="B62" s="650" t="s">
        <v>2139</v>
      </c>
      <c r="C62" s="648"/>
      <c r="D62" s="648"/>
      <c r="E62" s="655"/>
      <c r="F62" s="655"/>
    </row>
    <row r="63" spans="1:7" s="652" customFormat="1" ht="12.75">
      <c r="A63" s="654"/>
      <c r="B63" s="650"/>
      <c r="C63" s="648"/>
      <c r="D63" s="648"/>
      <c r="E63" s="655"/>
      <c r="F63" s="655"/>
    </row>
    <row r="64" spans="1:7" s="652" customFormat="1" ht="12.75">
      <c r="A64" s="656"/>
      <c r="B64" s="657" t="s">
        <v>190</v>
      </c>
      <c r="C64" s="648"/>
      <c r="D64" s="648"/>
      <c r="E64" s="655"/>
      <c r="F64" s="655"/>
    </row>
    <row r="65" spans="1:7" s="652" customFormat="1" ht="12.75">
      <c r="A65" s="654"/>
      <c r="B65" s="650"/>
      <c r="C65" s="648"/>
      <c r="D65" s="648"/>
      <c r="E65" s="655"/>
      <c r="F65" s="655"/>
    </row>
    <row r="66" spans="1:7" s="664" customFormat="1" ht="12.75">
      <c r="A66" s="658"/>
      <c r="B66" s="659" t="s">
        <v>1054</v>
      </c>
      <c r="C66" s="660"/>
      <c r="D66" s="661"/>
      <c r="E66" s="662"/>
      <c r="F66" s="663"/>
    </row>
    <row r="67" spans="1:7" s="665" customFormat="1" ht="42.75" customHeight="1">
      <c r="A67" s="1493" t="s">
        <v>1371</v>
      </c>
      <c r="B67" s="1493"/>
      <c r="C67" s="1493"/>
      <c r="D67" s="1493"/>
      <c r="E67" s="1493"/>
      <c r="F67" s="1493"/>
      <c r="G67" s="664"/>
    </row>
    <row r="68" spans="1:7" s="665" customFormat="1" ht="47.25" customHeight="1">
      <c r="A68" s="1493" t="s">
        <v>1372</v>
      </c>
      <c r="B68" s="1493"/>
      <c r="C68" s="1493"/>
      <c r="D68" s="1493"/>
      <c r="E68" s="1493"/>
      <c r="F68" s="1493"/>
      <c r="G68" s="664"/>
    </row>
    <row r="69" spans="1:7" s="665" customFormat="1" ht="46.5" customHeight="1">
      <c r="A69" s="1493" t="s">
        <v>1373</v>
      </c>
      <c r="B69" s="1493"/>
      <c r="C69" s="1493"/>
      <c r="D69" s="1493"/>
      <c r="E69" s="1493"/>
      <c r="F69" s="1493"/>
      <c r="G69" s="664"/>
    </row>
    <row r="70" spans="1:7" s="665" customFormat="1" ht="64.5" customHeight="1">
      <c r="A70" s="1494" t="s">
        <v>1374</v>
      </c>
      <c r="B70" s="1494"/>
      <c r="C70" s="1494"/>
      <c r="D70" s="1494"/>
      <c r="E70" s="1494"/>
      <c r="F70" s="1494"/>
      <c r="G70" s="664"/>
    </row>
    <row r="71" spans="1:7" s="665" customFormat="1" ht="60" customHeight="1">
      <c r="A71" s="1493" t="s">
        <v>1375</v>
      </c>
      <c r="B71" s="1493"/>
      <c r="C71" s="1493"/>
      <c r="D71" s="1493"/>
      <c r="E71" s="1493"/>
      <c r="F71" s="1493"/>
      <c r="G71" s="664"/>
    </row>
    <row r="72" spans="1:7" s="665" customFormat="1" ht="57.75" customHeight="1">
      <c r="A72" s="1491" t="s">
        <v>1376</v>
      </c>
      <c r="B72" s="1491"/>
      <c r="C72" s="1491"/>
      <c r="D72" s="1491"/>
      <c r="E72" s="1491"/>
      <c r="F72" s="1491"/>
      <c r="G72" s="664"/>
    </row>
    <row r="73" spans="1:7" s="665" customFormat="1" ht="60" customHeight="1">
      <c r="A73" s="1491" t="s">
        <v>1377</v>
      </c>
      <c r="B73" s="1491"/>
      <c r="C73" s="1491"/>
      <c r="D73" s="1491"/>
      <c r="E73" s="1491"/>
      <c r="F73" s="1491"/>
      <c r="G73" s="664"/>
    </row>
    <row r="74" spans="1:7" s="665" customFormat="1" ht="12.75">
      <c r="A74" s="874"/>
      <c r="B74" s="874"/>
      <c r="C74" s="874"/>
      <c r="D74" s="874"/>
      <c r="E74" s="874"/>
      <c r="F74" s="874"/>
      <c r="G74" s="664"/>
    </row>
    <row r="75" spans="1:7" s="665" customFormat="1" ht="12" customHeight="1">
      <c r="A75" s="1495" t="s">
        <v>1378</v>
      </c>
      <c r="B75" s="1495"/>
      <c r="C75" s="1495"/>
      <c r="D75" s="1495"/>
      <c r="E75" s="1495"/>
      <c r="F75" s="1495"/>
      <c r="G75" s="664"/>
    </row>
    <row r="76" spans="1:7" s="665" customFormat="1" ht="12" customHeight="1">
      <c r="A76" s="1496" t="s">
        <v>1379</v>
      </c>
      <c r="B76" s="1496"/>
      <c r="C76" s="1496"/>
      <c r="D76" s="1496"/>
      <c r="E76" s="1496"/>
      <c r="F76" s="1496"/>
      <c r="G76" s="664"/>
    </row>
    <row r="77" spans="1:7" s="665" customFormat="1" ht="12" customHeight="1">
      <c r="A77" s="1497" t="s">
        <v>1380</v>
      </c>
      <c r="B77" s="1497"/>
      <c r="C77" s="1497"/>
      <c r="D77" s="1497"/>
      <c r="E77" s="1497"/>
      <c r="F77" s="1497"/>
      <c r="G77" s="664"/>
    </row>
    <row r="78" spans="1:7" s="665" customFormat="1" ht="12" customHeight="1">
      <c r="A78" s="1497" t="s">
        <v>1381</v>
      </c>
      <c r="B78" s="1497"/>
      <c r="C78" s="1497"/>
      <c r="D78" s="1497"/>
      <c r="E78" s="1497"/>
      <c r="F78" s="1497"/>
      <c r="G78" s="664"/>
    </row>
    <row r="79" spans="1:7" s="665" customFormat="1" ht="12" customHeight="1">
      <c r="A79" s="1497" t="s">
        <v>1382</v>
      </c>
      <c r="B79" s="1497"/>
      <c r="C79" s="1497"/>
      <c r="D79" s="1497"/>
      <c r="E79" s="1497"/>
      <c r="F79" s="1497"/>
      <c r="G79" s="664"/>
    </row>
    <row r="80" spans="1:7" s="665" customFormat="1" ht="12" customHeight="1">
      <c r="A80" s="1497" t="s">
        <v>1383</v>
      </c>
      <c r="B80" s="1497"/>
      <c r="C80" s="1497"/>
      <c r="D80" s="1497"/>
      <c r="E80" s="1497"/>
      <c r="F80" s="1497"/>
      <c r="G80" s="664"/>
    </row>
    <row r="81" spans="1:7" s="665" customFormat="1" ht="12" customHeight="1">
      <c r="A81" s="875"/>
      <c r="B81" s="875"/>
      <c r="C81" s="875"/>
      <c r="D81" s="875"/>
      <c r="E81" s="875"/>
      <c r="F81" s="875"/>
      <c r="G81" s="664"/>
    </row>
    <row r="82" spans="1:7" s="665" customFormat="1" ht="80.25" customHeight="1">
      <c r="A82" s="1493" t="s">
        <v>1384</v>
      </c>
      <c r="B82" s="1493"/>
      <c r="C82" s="1493"/>
      <c r="D82" s="1493"/>
      <c r="E82" s="1493"/>
      <c r="F82" s="1493"/>
      <c r="G82" s="664"/>
    </row>
    <row r="83" spans="1:7" s="665" customFormat="1" ht="36" customHeight="1">
      <c r="A83" s="1493" t="s">
        <v>1385</v>
      </c>
      <c r="B83" s="1493"/>
      <c r="C83" s="1493"/>
      <c r="D83" s="1493"/>
      <c r="E83" s="1493"/>
      <c r="F83" s="1493"/>
      <c r="G83" s="664"/>
    </row>
    <row r="84" spans="1:7" s="665" customFormat="1" ht="50.25" customHeight="1">
      <c r="A84" s="1493" t="s">
        <v>1386</v>
      </c>
      <c r="B84" s="1493"/>
      <c r="C84" s="1493"/>
      <c r="D84" s="1493"/>
      <c r="E84" s="1493"/>
      <c r="F84" s="1493"/>
      <c r="G84" s="664"/>
    </row>
    <row r="85" spans="1:7" s="665" customFormat="1" ht="60" customHeight="1">
      <c r="A85" s="1493" t="s">
        <v>1387</v>
      </c>
      <c r="B85" s="1493"/>
      <c r="C85" s="1493"/>
      <c r="D85" s="1493"/>
      <c r="E85" s="1493"/>
      <c r="F85" s="1493"/>
      <c r="G85" s="664"/>
    </row>
    <row r="86" spans="1:7" s="665" customFormat="1" ht="36.75" customHeight="1">
      <c r="A86" s="1493" t="s">
        <v>1388</v>
      </c>
      <c r="B86" s="1493"/>
      <c r="C86" s="1493"/>
      <c r="D86" s="1493"/>
      <c r="E86" s="1493"/>
      <c r="F86" s="1493"/>
      <c r="G86" s="664"/>
    </row>
    <row r="87" spans="1:7" s="665" customFormat="1" ht="36" customHeight="1">
      <c r="A87" s="1493" t="s">
        <v>1389</v>
      </c>
      <c r="B87" s="1493"/>
      <c r="C87" s="1493"/>
      <c r="D87" s="1493"/>
      <c r="E87" s="1493"/>
      <c r="F87" s="1493"/>
      <c r="G87" s="664"/>
    </row>
    <row r="88" spans="1:7" s="665" customFormat="1" ht="45.75" customHeight="1">
      <c r="A88" s="1493" t="s">
        <v>1390</v>
      </c>
      <c r="B88" s="1493"/>
      <c r="C88" s="1493"/>
      <c r="D88" s="1493"/>
      <c r="E88" s="1493"/>
      <c r="F88" s="1493"/>
      <c r="G88" s="664"/>
    </row>
    <row r="89" spans="1:7" s="665" customFormat="1" ht="50.25" customHeight="1">
      <c r="A89" s="1493" t="s">
        <v>1391</v>
      </c>
      <c r="B89" s="1493"/>
      <c r="C89" s="1493"/>
      <c r="D89" s="1493"/>
      <c r="E89" s="1493"/>
      <c r="F89" s="1493"/>
      <c r="G89" s="664"/>
    </row>
    <row r="90" spans="1:7" s="665" customFormat="1" ht="48" customHeight="1">
      <c r="A90" s="1493" t="s">
        <v>1392</v>
      </c>
      <c r="B90" s="1493"/>
      <c r="C90" s="1493"/>
      <c r="D90" s="1493"/>
      <c r="E90" s="1493"/>
      <c r="F90" s="1493"/>
      <c r="G90" s="664"/>
    </row>
    <row r="91" spans="1:7" s="665" customFormat="1" ht="37.5" customHeight="1">
      <c r="A91" s="1493" t="s">
        <v>1393</v>
      </c>
      <c r="B91" s="1493"/>
      <c r="C91" s="1493"/>
      <c r="D91" s="1493"/>
      <c r="E91" s="1493"/>
      <c r="F91" s="1493"/>
      <c r="G91" s="664"/>
    </row>
    <row r="92" spans="1:7" s="665" customFormat="1" ht="68.25" customHeight="1">
      <c r="A92" s="1493" t="s">
        <v>1394</v>
      </c>
      <c r="B92" s="1493"/>
      <c r="C92" s="1493"/>
      <c r="D92" s="1493"/>
      <c r="E92" s="1493"/>
      <c r="F92" s="1493"/>
      <c r="G92" s="664"/>
    </row>
    <row r="93" spans="1:7" s="665" customFormat="1" ht="46.5" customHeight="1">
      <c r="A93" s="1493" t="s">
        <v>1395</v>
      </c>
      <c r="B93" s="1493"/>
      <c r="C93" s="1493"/>
      <c r="D93" s="1493"/>
      <c r="E93" s="1493"/>
      <c r="F93" s="1493"/>
      <c r="G93" s="664"/>
    </row>
    <row r="94" spans="1:7" s="665" customFormat="1" ht="62.25" customHeight="1">
      <c r="A94" s="1491" t="s">
        <v>1396</v>
      </c>
      <c r="B94" s="1491"/>
      <c r="C94" s="1491"/>
      <c r="D94" s="1491"/>
      <c r="E94" s="1491"/>
      <c r="F94" s="1491"/>
      <c r="G94" s="664"/>
    </row>
    <row r="95" spans="1:7" s="665" customFormat="1" ht="76.5" customHeight="1">
      <c r="A95" s="1493" t="s">
        <v>1397</v>
      </c>
      <c r="B95" s="1493"/>
      <c r="C95" s="1493"/>
      <c r="D95" s="1493"/>
      <c r="E95" s="1493"/>
      <c r="F95" s="1493"/>
      <c r="G95" s="664"/>
    </row>
    <row r="96" spans="1:7" s="665" customFormat="1" ht="22.5" customHeight="1">
      <c r="A96" s="1493" t="s">
        <v>1398</v>
      </c>
      <c r="B96" s="1493"/>
      <c r="C96" s="1493"/>
      <c r="D96" s="1493"/>
      <c r="E96" s="1493"/>
      <c r="F96" s="1493"/>
      <c r="G96" s="664"/>
    </row>
    <row r="97" spans="1:26" ht="12.75">
      <c r="A97" s="419"/>
      <c r="B97" s="436"/>
      <c r="C97" s="399"/>
      <c r="D97" s="387"/>
      <c r="E97" s="388"/>
    </row>
    <row r="98" spans="1:26" s="365" customFormat="1" ht="22.5">
      <c r="A98" s="1192" t="s">
        <v>350</v>
      </c>
      <c r="B98" s="1193" t="s">
        <v>351</v>
      </c>
      <c r="C98" s="1193" t="s">
        <v>352</v>
      </c>
      <c r="D98" s="1194" t="s">
        <v>353</v>
      </c>
      <c r="E98" s="1194" t="s">
        <v>354</v>
      </c>
      <c r="F98" s="1194" t="s">
        <v>355</v>
      </c>
    </row>
    <row r="99" spans="1:26" s="365" customFormat="1" ht="12.75">
      <c r="A99" s="129"/>
      <c r="B99" s="130"/>
      <c r="C99" s="130"/>
      <c r="D99" s="131"/>
      <c r="E99" s="131"/>
      <c r="F99" s="131"/>
    </row>
    <row r="100" spans="1:26" s="675" customFormat="1" ht="12.75">
      <c r="A100" s="666" t="s">
        <v>1091</v>
      </c>
      <c r="B100" s="667" t="s">
        <v>336</v>
      </c>
      <c r="C100" s="668" t="s">
        <v>1399</v>
      </c>
      <c r="D100" s="669"/>
      <c r="E100" s="669"/>
      <c r="F100" s="670"/>
      <c r="G100" s="671"/>
      <c r="H100" s="672"/>
      <c r="I100" s="673"/>
      <c r="J100" s="673"/>
      <c r="K100" s="674"/>
      <c r="L100" s="671"/>
      <c r="M100" s="671"/>
      <c r="N100" s="671"/>
      <c r="O100" s="671"/>
      <c r="P100" s="671"/>
      <c r="Q100" s="671"/>
      <c r="R100" s="671"/>
      <c r="S100" s="671"/>
      <c r="T100" s="671"/>
      <c r="U100" s="671"/>
      <c r="V100" s="671"/>
      <c r="W100" s="671"/>
      <c r="X100" s="671"/>
      <c r="Y100" s="671"/>
      <c r="Z100" s="671"/>
    </row>
    <row r="101" spans="1:26" s="682" customFormat="1" ht="12.75">
      <c r="A101" s="676"/>
      <c r="B101" s="677"/>
      <c r="C101" s="668"/>
      <c r="D101" s="669"/>
      <c r="E101" s="669"/>
      <c r="F101" s="670"/>
      <c r="G101" s="678"/>
      <c r="H101" s="679"/>
      <c r="I101" s="680"/>
      <c r="J101" s="680"/>
      <c r="K101" s="681"/>
      <c r="L101" s="678"/>
      <c r="M101" s="678"/>
      <c r="N101" s="678"/>
      <c r="O101" s="678"/>
      <c r="P101" s="678"/>
      <c r="Q101" s="678"/>
      <c r="R101" s="678"/>
      <c r="S101" s="678"/>
      <c r="T101" s="678"/>
      <c r="U101" s="678"/>
      <c r="V101" s="678"/>
      <c r="W101" s="678"/>
      <c r="X101" s="678"/>
      <c r="Y101" s="678"/>
      <c r="Z101" s="678"/>
    </row>
    <row r="102" spans="1:26" s="682" customFormat="1" ht="140.25">
      <c r="A102" s="683" t="s">
        <v>1092</v>
      </c>
      <c r="B102" s="684" t="s">
        <v>1983</v>
      </c>
      <c r="C102" s="685"/>
      <c r="D102" s="686"/>
      <c r="E102" s="686"/>
      <c r="F102" s="687"/>
      <c r="G102" s="678"/>
      <c r="H102" s="678"/>
      <c r="I102" s="678"/>
      <c r="J102" s="678"/>
      <c r="K102" s="678"/>
      <c r="L102" s="678"/>
      <c r="M102" s="678"/>
      <c r="N102" s="678"/>
      <c r="O102" s="678"/>
      <c r="P102" s="678"/>
      <c r="Q102" s="678"/>
      <c r="R102" s="678"/>
      <c r="S102" s="678"/>
      <c r="T102" s="678"/>
      <c r="U102" s="678"/>
      <c r="V102" s="678"/>
      <c r="W102" s="678"/>
      <c r="X102" s="678"/>
      <c r="Y102" s="678"/>
      <c r="Z102" s="678"/>
    </row>
    <row r="103" spans="1:26" s="682" customFormat="1" ht="15.75" customHeight="1">
      <c r="A103" s="688"/>
      <c r="B103" s="684"/>
      <c r="C103" s="689" t="s">
        <v>1984</v>
      </c>
      <c r="D103" s="686">
        <v>450</v>
      </c>
      <c r="E103" s="686"/>
      <c r="F103" s="687">
        <f>D103*E103</f>
        <v>0</v>
      </c>
      <c r="G103" s="678"/>
      <c r="H103" s="678"/>
      <c r="I103" s="678"/>
      <c r="J103" s="678"/>
      <c r="K103" s="678"/>
      <c r="L103" s="678"/>
      <c r="M103" s="678"/>
      <c r="N103" s="678"/>
      <c r="O103" s="678"/>
      <c r="P103" s="678"/>
      <c r="Q103" s="678"/>
      <c r="R103" s="678"/>
      <c r="S103" s="678"/>
      <c r="T103" s="678"/>
      <c r="U103" s="678"/>
      <c r="V103" s="678"/>
      <c r="W103" s="678"/>
      <c r="X103" s="678"/>
      <c r="Y103" s="678"/>
      <c r="Z103" s="678"/>
    </row>
    <row r="104" spans="1:26" s="682" customFormat="1" ht="12.75">
      <c r="A104" s="688"/>
      <c r="B104" s="690"/>
      <c r="C104" s="689"/>
      <c r="D104" s="692"/>
      <c r="E104" s="691"/>
      <c r="F104" s="687"/>
      <c r="G104" s="678"/>
      <c r="H104" s="678"/>
      <c r="I104" s="678"/>
      <c r="J104" s="678"/>
      <c r="K104" s="678"/>
      <c r="L104" s="678"/>
      <c r="M104" s="678"/>
      <c r="N104" s="678"/>
      <c r="O104" s="678"/>
      <c r="P104" s="678"/>
      <c r="Q104" s="678"/>
      <c r="R104" s="678"/>
      <c r="S104" s="678"/>
      <c r="T104" s="678"/>
      <c r="U104" s="678"/>
      <c r="V104" s="678"/>
      <c r="W104" s="678"/>
      <c r="X104" s="678"/>
      <c r="Y104" s="678"/>
      <c r="Z104" s="678"/>
    </row>
    <row r="105" spans="1:26" s="682" customFormat="1" ht="89.25">
      <c r="A105" s="683" t="s">
        <v>1405</v>
      </c>
      <c r="B105" s="684" t="s">
        <v>1400</v>
      </c>
      <c r="C105" s="685"/>
      <c r="D105" s="686"/>
      <c r="E105" s="686"/>
      <c r="F105" s="687"/>
      <c r="G105" s="678"/>
      <c r="H105" s="678"/>
      <c r="I105" s="678"/>
      <c r="J105" s="678"/>
      <c r="K105" s="678"/>
      <c r="L105" s="678"/>
      <c r="M105" s="678"/>
      <c r="N105" s="678"/>
      <c r="O105" s="678"/>
      <c r="P105" s="678"/>
      <c r="Q105" s="678"/>
      <c r="R105" s="678"/>
      <c r="S105" s="678"/>
      <c r="T105" s="678"/>
      <c r="U105" s="678"/>
      <c r="V105" s="678"/>
      <c r="W105" s="678"/>
      <c r="X105" s="678"/>
      <c r="Y105" s="678"/>
      <c r="Z105" s="678"/>
    </row>
    <row r="106" spans="1:26" s="682" customFormat="1" ht="12.75">
      <c r="A106" s="688"/>
      <c r="B106" s="690"/>
      <c r="C106" s="685" t="s">
        <v>258</v>
      </c>
      <c r="D106" s="686">
        <v>4</v>
      </c>
      <c r="E106" s="686"/>
      <c r="F106" s="687">
        <f>D106*E106</f>
        <v>0</v>
      </c>
      <c r="G106" s="678"/>
      <c r="H106" s="678"/>
      <c r="I106" s="678"/>
      <c r="J106" s="678"/>
      <c r="K106" s="678"/>
      <c r="L106" s="678"/>
      <c r="M106" s="678"/>
      <c r="N106" s="678"/>
      <c r="O106" s="678"/>
      <c r="P106" s="678"/>
      <c r="Q106" s="678"/>
      <c r="R106" s="678"/>
      <c r="S106" s="678"/>
      <c r="T106" s="678"/>
      <c r="U106" s="678"/>
      <c r="V106" s="678"/>
      <c r="W106" s="678"/>
      <c r="X106" s="678"/>
      <c r="Y106" s="678"/>
      <c r="Z106" s="678"/>
    </row>
    <row r="107" spans="1:26" s="682" customFormat="1" ht="13.5" thickBot="1">
      <c r="A107" s="693"/>
      <c r="B107" s="694"/>
      <c r="C107" s="695"/>
      <c r="D107" s="696"/>
      <c r="E107" s="696"/>
      <c r="F107" s="696"/>
      <c r="G107" s="678"/>
      <c r="H107" s="679"/>
      <c r="I107" s="680"/>
      <c r="J107" s="680"/>
      <c r="K107" s="681"/>
      <c r="L107" s="678"/>
      <c r="M107" s="678"/>
      <c r="N107" s="678"/>
      <c r="O107" s="678"/>
      <c r="P107" s="678"/>
      <c r="Q107" s="678"/>
      <c r="R107" s="678"/>
      <c r="S107" s="678"/>
      <c r="T107" s="678"/>
      <c r="U107" s="678"/>
      <c r="V107" s="678"/>
      <c r="W107" s="678"/>
      <c r="X107" s="678"/>
      <c r="Y107" s="678"/>
      <c r="Z107" s="678"/>
    </row>
    <row r="108" spans="1:26" s="703" customFormat="1" ht="13.5" thickBot="1">
      <c r="A108" s="697"/>
      <c r="B108" s="698" t="s">
        <v>1666</v>
      </c>
      <c r="C108" s="699"/>
      <c r="D108" s="700"/>
      <c r="E108" s="701"/>
      <c r="F108" s="779">
        <f>SUM(F102:F106)</f>
        <v>0</v>
      </c>
      <c r="G108" s="702"/>
      <c r="H108" s="679"/>
      <c r="I108" s="680"/>
      <c r="J108" s="680"/>
      <c r="K108" s="681"/>
      <c r="L108" s="702"/>
      <c r="M108" s="702"/>
      <c r="N108" s="702"/>
      <c r="O108" s="702"/>
      <c r="P108" s="702"/>
      <c r="Q108" s="702"/>
      <c r="R108" s="702"/>
      <c r="S108" s="702"/>
      <c r="T108" s="702"/>
      <c r="U108" s="702"/>
      <c r="V108" s="702"/>
      <c r="W108" s="702"/>
      <c r="X108" s="702"/>
      <c r="Y108" s="702"/>
      <c r="Z108" s="702"/>
    </row>
    <row r="109" spans="1:26" s="703" customFormat="1" ht="12.75">
      <c r="A109" s="704"/>
      <c r="B109" s="677"/>
      <c r="C109" s="704"/>
      <c r="D109" s="705"/>
      <c r="E109" s="706"/>
      <c r="F109" s="706"/>
      <c r="G109" s="702"/>
      <c r="H109" s="679"/>
      <c r="I109" s="680"/>
      <c r="J109" s="680"/>
      <c r="K109" s="681"/>
      <c r="L109" s="702"/>
      <c r="M109" s="702"/>
      <c r="N109" s="702"/>
      <c r="O109" s="702"/>
      <c r="P109" s="702"/>
      <c r="Q109" s="702"/>
      <c r="R109" s="702"/>
      <c r="S109" s="702"/>
      <c r="T109" s="702"/>
      <c r="U109" s="702"/>
      <c r="V109" s="702"/>
      <c r="W109" s="702"/>
      <c r="X109" s="702"/>
      <c r="Y109" s="702"/>
      <c r="Z109" s="702"/>
    </row>
    <row r="110" spans="1:26" s="675" customFormat="1" ht="12.75">
      <c r="A110" s="666" t="s">
        <v>1094</v>
      </c>
      <c r="B110" s="667" t="s">
        <v>259</v>
      </c>
      <c r="C110" s="707"/>
      <c r="D110" s="669"/>
      <c r="E110" s="696"/>
      <c r="F110" s="696"/>
      <c r="G110" s="671"/>
      <c r="H110" s="672"/>
      <c r="I110" s="673"/>
      <c r="J110" s="673"/>
      <c r="K110" s="674"/>
      <c r="L110" s="671"/>
      <c r="M110" s="671"/>
      <c r="N110" s="671"/>
      <c r="O110" s="671"/>
      <c r="P110" s="671"/>
      <c r="Q110" s="671"/>
      <c r="R110" s="671"/>
      <c r="S110" s="671"/>
      <c r="T110" s="671"/>
      <c r="U110" s="671"/>
      <c r="V110" s="671"/>
      <c r="W110" s="671"/>
      <c r="X110" s="671"/>
      <c r="Y110" s="671"/>
      <c r="Z110" s="671"/>
    </row>
    <row r="111" spans="1:26" s="675" customFormat="1" ht="12.75">
      <c r="A111" s="708"/>
      <c r="B111" s="709"/>
      <c r="C111" s="707"/>
      <c r="D111" s="669"/>
      <c r="E111" s="669"/>
      <c r="F111" s="670"/>
      <c r="G111" s="671"/>
      <c r="H111" s="672"/>
      <c r="I111" s="673"/>
      <c r="J111" s="673"/>
      <c r="K111" s="674"/>
      <c r="L111" s="671"/>
      <c r="M111" s="671"/>
      <c r="N111" s="671"/>
      <c r="O111" s="671"/>
      <c r="P111" s="671"/>
      <c r="Q111" s="671"/>
      <c r="R111" s="671"/>
      <c r="S111" s="671"/>
      <c r="T111" s="671"/>
      <c r="U111" s="671"/>
      <c r="V111" s="671"/>
      <c r="W111" s="671"/>
      <c r="X111" s="671"/>
      <c r="Y111" s="671"/>
      <c r="Z111" s="671"/>
    </row>
    <row r="112" spans="1:26" s="675" customFormat="1" ht="114.75">
      <c r="A112" s="683" t="s">
        <v>1093</v>
      </c>
      <c r="B112" s="684" t="s">
        <v>2140</v>
      </c>
      <c r="C112" s="685"/>
      <c r="D112" s="686"/>
      <c r="E112" s="686"/>
      <c r="F112" s="687"/>
      <c r="G112" s="671"/>
      <c r="H112" s="671"/>
      <c r="I112" s="671"/>
      <c r="J112" s="671"/>
      <c r="K112" s="671"/>
      <c r="L112" s="671"/>
      <c r="M112" s="671"/>
      <c r="N112" s="671"/>
      <c r="O112" s="671"/>
      <c r="P112" s="671"/>
      <c r="Q112" s="671"/>
      <c r="R112" s="671"/>
      <c r="S112" s="671"/>
      <c r="T112" s="671"/>
      <c r="U112" s="671"/>
      <c r="V112" s="671"/>
      <c r="W112" s="671"/>
      <c r="X112" s="671"/>
      <c r="Y112" s="671"/>
      <c r="Z112" s="671"/>
    </row>
    <row r="113" spans="1:26" s="675" customFormat="1" ht="12.75">
      <c r="A113" s="688"/>
      <c r="B113" s="710"/>
      <c r="C113" s="685" t="s">
        <v>1401</v>
      </c>
      <c r="D113" s="686">
        <v>225</v>
      </c>
      <c r="E113" s="686"/>
      <c r="F113" s="687">
        <f>ROUND(D113*E113,2)</f>
        <v>0</v>
      </c>
      <c r="G113" s="671"/>
      <c r="H113" s="671"/>
      <c r="I113" s="671"/>
      <c r="J113" s="671"/>
      <c r="K113" s="671"/>
      <c r="L113" s="671"/>
      <c r="M113" s="671"/>
      <c r="N113" s="671"/>
      <c r="O113" s="671"/>
      <c r="P113" s="671"/>
      <c r="Q113" s="671"/>
      <c r="R113" s="671"/>
      <c r="S113" s="671"/>
      <c r="T113" s="671"/>
      <c r="U113" s="671"/>
      <c r="V113" s="671"/>
      <c r="W113" s="671"/>
      <c r="X113" s="671"/>
      <c r="Y113" s="671"/>
      <c r="Z113" s="671"/>
    </row>
    <row r="114" spans="1:26" s="675" customFormat="1" ht="12.75">
      <c r="A114" s="688"/>
      <c r="B114" s="710"/>
      <c r="C114" s="685"/>
      <c r="D114" s="686"/>
      <c r="E114" s="686"/>
      <c r="F114" s="687"/>
      <c r="G114" s="671"/>
      <c r="H114" s="671"/>
      <c r="I114" s="671"/>
      <c r="J114" s="671"/>
      <c r="K114" s="671"/>
      <c r="L114" s="671"/>
      <c r="M114" s="671"/>
      <c r="N114" s="671"/>
      <c r="O114" s="671"/>
      <c r="P114" s="671"/>
      <c r="Q114" s="671"/>
      <c r="R114" s="671"/>
      <c r="S114" s="671"/>
      <c r="T114" s="671"/>
      <c r="U114" s="671"/>
      <c r="V114" s="671"/>
      <c r="W114" s="671"/>
      <c r="X114" s="671"/>
      <c r="Y114" s="671"/>
      <c r="Z114" s="671"/>
    </row>
    <row r="115" spans="1:26" s="675" customFormat="1" ht="114.75">
      <c r="A115" s="683" t="s">
        <v>1095</v>
      </c>
      <c r="B115" s="711" t="s">
        <v>1822</v>
      </c>
      <c r="C115" s="685"/>
      <c r="D115" s="686"/>
      <c r="E115" s="686"/>
      <c r="F115" s="687"/>
      <c r="G115" s="671"/>
      <c r="H115" s="671"/>
      <c r="I115" s="671"/>
      <c r="J115" s="671"/>
      <c r="K115" s="671"/>
      <c r="L115" s="671"/>
      <c r="M115" s="671"/>
      <c r="N115" s="671"/>
      <c r="O115" s="671"/>
      <c r="P115" s="671"/>
      <c r="Q115" s="671"/>
      <c r="R115" s="671"/>
      <c r="S115" s="671"/>
      <c r="T115" s="671"/>
      <c r="U115" s="671"/>
      <c r="V115" s="671"/>
      <c r="W115" s="671"/>
      <c r="X115" s="671"/>
      <c r="Y115" s="671"/>
      <c r="Z115" s="671"/>
    </row>
    <row r="116" spans="1:26" s="675" customFormat="1" ht="12.75">
      <c r="A116" s="688"/>
      <c r="B116" s="684"/>
      <c r="C116" s="685" t="s">
        <v>1401</v>
      </c>
      <c r="D116" s="686">
        <v>225</v>
      </c>
      <c r="E116" s="686"/>
      <c r="F116" s="687">
        <f>ROUND(D116*E116,2)</f>
        <v>0</v>
      </c>
      <c r="G116" s="671"/>
      <c r="H116" s="671"/>
      <c r="I116" s="671"/>
      <c r="J116" s="671"/>
      <c r="K116" s="671"/>
      <c r="L116" s="671"/>
      <c r="M116" s="671"/>
      <c r="N116" s="671"/>
      <c r="O116" s="671"/>
      <c r="P116" s="671"/>
      <c r="Q116" s="671"/>
      <c r="R116" s="671"/>
      <c r="S116" s="671"/>
      <c r="T116" s="671"/>
      <c r="U116" s="671"/>
      <c r="V116" s="671"/>
      <c r="W116" s="671"/>
      <c r="X116" s="671"/>
      <c r="Y116" s="671"/>
      <c r="Z116" s="671"/>
    </row>
    <row r="117" spans="1:26" s="675" customFormat="1" ht="12.75">
      <c r="A117" s="688"/>
      <c r="B117" s="684"/>
      <c r="C117" s="685"/>
      <c r="D117" s="686"/>
      <c r="E117" s="686"/>
      <c r="F117" s="687"/>
      <c r="G117" s="671"/>
      <c r="H117" s="671"/>
      <c r="I117" s="671"/>
      <c r="J117" s="671"/>
      <c r="K117" s="671"/>
      <c r="L117" s="671"/>
      <c r="M117" s="671"/>
      <c r="N117" s="671"/>
      <c r="O117" s="671"/>
      <c r="P117" s="671"/>
      <c r="Q117" s="671"/>
      <c r="R117" s="671"/>
      <c r="S117" s="671"/>
      <c r="T117" s="671"/>
      <c r="U117" s="671"/>
      <c r="V117" s="671"/>
      <c r="W117" s="671"/>
      <c r="X117" s="671"/>
      <c r="Y117" s="671"/>
      <c r="Z117" s="671"/>
    </row>
    <row r="118" spans="1:26" s="675" customFormat="1" ht="153">
      <c r="A118" s="683" t="s">
        <v>1096</v>
      </c>
      <c r="B118" s="684" t="s">
        <v>1823</v>
      </c>
      <c r="C118" s="689"/>
      <c r="D118" s="692"/>
      <c r="E118" s="686"/>
      <c r="F118" s="687"/>
      <c r="G118" s="671"/>
      <c r="H118" s="671"/>
      <c r="I118" s="671"/>
      <c r="J118" s="671"/>
      <c r="K118" s="671"/>
      <c r="L118" s="671"/>
      <c r="M118" s="671"/>
      <c r="N118" s="671"/>
      <c r="O118" s="671"/>
      <c r="P118" s="671"/>
      <c r="Q118" s="671"/>
      <c r="R118" s="671"/>
      <c r="S118" s="671"/>
      <c r="T118" s="671"/>
      <c r="U118" s="671"/>
      <c r="V118" s="671"/>
      <c r="W118" s="671"/>
      <c r="X118" s="671"/>
      <c r="Y118" s="671"/>
      <c r="Z118" s="671"/>
    </row>
    <row r="119" spans="1:26" s="675" customFormat="1" ht="12.75">
      <c r="A119" s="688"/>
      <c r="B119" s="690"/>
      <c r="C119" s="685" t="s">
        <v>1112</v>
      </c>
      <c r="D119" s="692">
        <v>450</v>
      </c>
      <c r="E119" s="686"/>
      <c r="F119" s="687">
        <f>ROUND(D119*E119,2)</f>
        <v>0</v>
      </c>
      <c r="G119" s="671"/>
      <c r="H119" s="671"/>
      <c r="I119" s="671"/>
      <c r="J119" s="671"/>
      <c r="K119" s="671"/>
      <c r="L119" s="671"/>
      <c r="M119" s="671"/>
      <c r="N119" s="671"/>
      <c r="O119" s="671"/>
      <c r="P119" s="671"/>
      <c r="Q119" s="671"/>
      <c r="R119" s="671"/>
      <c r="S119" s="671"/>
      <c r="T119" s="671"/>
      <c r="U119" s="671"/>
      <c r="V119" s="671"/>
      <c r="W119" s="671"/>
      <c r="X119" s="671"/>
      <c r="Y119" s="671"/>
      <c r="Z119" s="671"/>
    </row>
    <row r="120" spans="1:26" s="675" customFormat="1" ht="12.75">
      <c r="A120" s="688"/>
      <c r="B120" s="690"/>
      <c r="C120" s="685"/>
      <c r="D120" s="692"/>
      <c r="E120" s="686"/>
      <c r="F120" s="687"/>
      <c r="G120" s="671"/>
      <c r="H120" s="671"/>
      <c r="I120" s="671"/>
      <c r="J120" s="671"/>
      <c r="K120" s="671"/>
      <c r="L120" s="671"/>
      <c r="M120" s="671"/>
      <c r="N120" s="671"/>
      <c r="O120" s="671"/>
      <c r="P120" s="671"/>
      <c r="Q120" s="671"/>
      <c r="R120" s="671"/>
      <c r="S120" s="671"/>
      <c r="T120" s="671"/>
      <c r="U120" s="671"/>
      <c r="V120" s="671"/>
      <c r="W120" s="671"/>
      <c r="X120" s="671"/>
      <c r="Y120" s="671"/>
      <c r="Z120" s="671"/>
    </row>
    <row r="121" spans="1:26" s="675" customFormat="1" ht="76.5">
      <c r="A121" s="683" t="s">
        <v>1097</v>
      </c>
      <c r="B121" s="690" t="s">
        <v>1985</v>
      </c>
      <c r="C121" s="685"/>
      <c r="D121" s="692"/>
      <c r="E121" s="686"/>
      <c r="F121" s="687"/>
      <c r="G121" s="671"/>
      <c r="H121" s="671"/>
      <c r="I121" s="671"/>
      <c r="J121" s="671"/>
      <c r="K121" s="671"/>
      <c r="L121" s="671"/>
      <c r="M121" s="671"/>
      <c r="N121" s="671"/>
      <c r="O121" s="671"/>
      <c r="P121" s="671"/>
      <c r="Q121" s="671"/>
      <c r="R121" s="671"/>
      <c r="S121" s="671"/>
      <c r="T121" s="671"/>
      <c r="U121" s="671"/>
      <c r="V121" s="671"/>
      <c r="W121" s="671"/>
      <c r="X121" s="671"/>
      <c r="Y121" s="671"/>
      <c r="Z121" s="671"/>
    </row>
    <row r="122" spans="1:26" s="675" customFormat="1" ht="12.75">
      <c r="A122" s="688"/>
      <c r="B122" s="690"/>
      <c r="C122" s="685" t="s">
        <v>1112</v>
      </c>
      <c r="D122" s="692">
        <v>450</v>
      </c>
      <c r="E122" s="686"/>
      <c r="F122" s="687">
        <f>ROUND(D122*E122,2)</f>
        <v>0</v>
      </c>
      <c r="G122" s="671"/>
      <c r="H122" s="671"/>
      <c r="I122" s="671"/>
      <c r="J122" s="671"/>
      <c r="K122" s="671"/>
      <c r="L122" s="671"/>
      <c r="M122" s="671"/>
      <c r="N122" s="671"/>
      <c r="O122" s="671"/>
      <c r="P122" s="671"/>
      <c r="Q122" s="671"/>
      <c r="R122" s="671"/>
      <c r="S122" s="671"/>
      <c r="T122" s="671"/>
      <c r="U122" s="671"/>
      <c r="V122" s="671"/>
      <c r="W122" s="671"/>
      <c r="X122" s="671"/>
      <c r="Y122" s="671"/>
      <c r="Z122" s="671"/>
    </row>
    <row r="123" spans="1:26" s="675" customFormat="1" ht="12.75">
      <c r="A123" s="688"/>
      <c r="B123" s="690"/>
      <c r="C123" s="685"/>
      <c r="D123" s="692"/>
      <c r="E123" s="686"/>
      <c r="F123" s="687"/>
      <c r="G123" s="671"/>
      <c r="H123" s="671"/>
      <c r="I123" s="671"/>
      <c r="J123" s="671"/>
      <c r="K123" s="671"/>
      <c r="L123" s="671"/>
      <c r="M123" s="671"/>
      <c r="N123" s="671"/>
      <c r="O123" s="671"/>
      <c r="P123" s="671"/>
      <c r="Q123" s="671"/>
      <c r="R123" s="671"/>
      <c r="S123" s="671"/>
      <c r="T123" s="671"/>
      <c r="U123" s="671"/>
      <c r="V123" s="671"/>
      <c r="W123" s="671"/>
      <c r="X123" s="671"/>
      <c r="Y123" s="671"/>
      <c r="Z123" s="671"/>
    </row>
    <row r="124" spans="1:26" s="675" customFormat="1" ht="89.25">
      <c r="A124" s="683" t="s">
        <v>1098</v>
      </c>
      <c r="B124" s="684" t="s">
        <v>1824</v>
      </c>
      <c r="C124" s="689"/>
      <c r="D124" s="686"/>
      <c r="E124" s="686"/>
      <c r="F124" s="687"/>
      <c r="G124" s="671"/>
      <c r="H124" s="671"/>
      <c r="I124" s="671"/>
      <c r="J124" s="671"/>
      <c r="K124" s="671"/>
      <c r="L124" s="671"/>
      <c r="M124" s="671"/>
      <c r="N124" s="671"/>
      <c r="O124" s="671"/>
      <c r="P124" s="671"/>
      <c r="Q124" s="671"/>
      <c r="R124" s="671"/>
      <c r="S124" s="671"/>
      <c r="T124" s="671"/>
      <c r="U124" s="671"/>
      <c r="V124" s="671"/>
      <c r="W124" s="671"/>
      <c r="X124" s="671"/>
      <c r="Y124" s="671"/>
      <c r="Z124" s="671"/>
    </row>
    <row r="125" spans="1:26" s="675" customFormat="1" ht="12.75">
      <c r="A125" s="688"/>
      <c r="B125" s="690"/>
      <c r="C125" s="689" t="s">
        <v>1112</v>
      </c>
      <c r="D125" s="686">
        <v>790</v>
      </c>
      <c r="E125" s="686"/>
      <c r="F125" s="687">
        <f>ROUND(D125*E125,2)</f>
        <v>0</v>
      </c>
      <c r="G125" s="671"/>
      <c r="H125" s="671"/>
      <c r="I125" s="671"/>
      <c r="J125" s="671"/>
      <c r="K125" s="671"/>
      <c r="L125" s="671"/>
      <c r="M125" s="671"/>
      <c r="N125" s="671"/>
      <c r="O125" s="671"/>
      <c r="P125" s="671"/>
      <c r="Q125" s="671"/>
      <c r="R125" s="671"/>
      <c r="S125" s="671"/>
      <c r="T125" s="671"/>
      <c r="U125" s="671"/>
      <c r="V125" s="671"/>
      <c r="W125" s="671"/>
      <c r="X125" s="671"/>
      <c r="Y125" s="671"/>
      <c r="Z125" s="671"/>
    </row>
    <row r="126" spans="1:26" s="675" customFormat="1" ht="13.5" thickBot="1">
      <c r="A126" s="708"/>
      <c r="B126" s="709"/>
      <c r="C126" s="695"/>
      <c r="D126" s="669"/>
      <c r="E126" s="669"/>
      <c r="F126" s="670"/>
      <c r="G126" s="671"/>
      <c r="H126" s="672"/>
      <c r="I126" s="673"/>
      <c r="J126" s="673"/>
      <c r="K126" s="674"/>
      <c r="L126" s="671"/>
      <c r="M126" s="671"/>
      <c r="N126" s="671"/>
      <c r="O126" s="671"/>
      <c r="P126" s="671"/>
      <c r="Q126" s="671"/>
      <c r="R126" s="671"/>
      <c r="S126" s="671"/>
      <c r="T126" s="671"/>
      <c r="U126" s="671"/>
      <c r="V126" s="671"/>
      <c r="W126" s="671"/>
      <c r="X126" s="671"/>
      <c r="Y126" s="671"/>
      <c r="Z126" s="671"/>
    </row>
    <row r="127" spans="1:26" s="713" customFormat="1" ht="13.5" thickBot="1">
      <c r="A127" s="697"/>
      <c r="B127" s="698" t="s">
        <v>1667</v>
      </c>
      <c r="C127" s="699"/>
      <c r="D127" s="700"/>
      <c r="E127" s="701"/>
      <c r="F127" s="779">
        <f>SUM(F113:F125)</f>
        <v>0</v>
      </c>
      <c r="G127" s="712"/>
      <c r="H127" s="672"/>
      <c r="I127" s="673"/>
      <c r="J127" s="673"/>
      <c r="K127" s="674"/>
      <c r="L127" s="712"/>
      <c r="M127" s="712"/>
      <c r="N127" s="712"/>
      <c r="O127" s="712"/>
      <c r="P127" s="712"/>
      <c r="Q127" s="712"/>
      <c r="R127" s="712"/>
      <c r="S127" s="712"/>
      <c r="T127" s="712"/>
      <c r="U127" s="712"/>
      <c r="V127" s="712"/>
      <c r="W127" s="712"/>
      <c r="X127" s="712"/>
      <c r="Y127" s="712"/>
      <c r="Z127" s="712"/>
    </row>
    <row r="128" spans="1:26" s="675" customFormat="1" ht="12.75">
      <c r="A128" s="714"/>
      <c r="B128" s="715"/>
      <c r="C128" s="716"/>
      <c r="D128" s="717"/>
      <c r="E128" s="717"/>
      <c r="F128" s="718"/>
      <c r="G128" s="671"/>
      <c r="H128" s="672"/>
      <c r="I128" s="673"/>
      <c r="J128" s="673"/>
      <c r="K128" s="674"/>
      <c r="L128" s="671"/>
      <c r="M128" s="671"/>
      <c r="N128" s="671"/>
      <c r="O128" s="671"/>
      <c r="P128" s="671"/>
      <c r="Q128" s="671"/>
      <c r="R128" s="671"/>
      <c r="S128" s="671"/>
      <c r="T128" s="671"/>
      <c r="U128" s="671"/>
      <c r="V128" s="671"/>
      <c r="W128" s="671"/>
      <c r="X128" s="671"/>
      <c r="Y128" s="671"/>
      <c r="Z128" s="671"/>
    </row>
    <row r="129" spans="1:26" s="675" customFormat="1" ht="12.75">
      <c r="A129" s="666" t="s">
        <v>1099</v>
      </c>
      <c r="B129" s="667" t="s">
        <v>1402</v>
      </c>
      <c r="C129" s="704"/>
      <c r="D129" s="705"/>
      <c r="E129" s="696"/>
      <c r="F129" s="696"/>
      <c r="G129" s="671"/>
      <c r="H129" s="672"/>
      <c r="I129" s="673"/>
      <c r="J129" s="673"/>
      <c r="K129" s="674"/>
      <c r="L129" s="671"/>
      <c r="M129" s="671"/>
      <c r="N129" s="671"/>
      <c r="O129" s="671"/>
      <c r="P129" s="671"/>
      <c r="Q129" s="671"/>
      <c r="R129" s="671"/>
      <c r="S129" s="671"/>
      <c r="T129" s="671"/>
      <c r="U129" s="671"/>
      <c r="V129" s="671"/>
      <c r="W129" s="671"/>
      <c r="X129" s="671"/>
      <c r="Y129" s="671"/>
      <c r="Z129" s="671"/>
    </row>
    <row r="130" spans="1:26" s="675" customFormat="1" ht="12.75">
      <c r="A130" s="708"/>
      <c r="B130" s="709"/>
      <c r="C130" s="707"/>
      <c r="D130" s="669"/>
      <c r="E130" s="669"/>
      <c r="F130" s="670"/>
      <c r="G130" s="671"/>
      <c r="H130" s="672"/>
      <c r="I130" s="673"/>
      <c r="J130" s="673"/>
      <c r="K130" s="674"/>
      <c r="L130" s="671"/>
      <c r="M130" s="671"/>
      <c r="N130" s="671"/>
      <c r="O130" s="671"/>
      <c r="P130" s="671"/>
      <c r="Q130" s="671"/>
      <c r="R130" s="671"/>
      <c r="S130" s="671"/>
      <c r="T130" s="671"/>
      <c r="U130" s="671"/>
      <c r="V130" s="671"/>
      <c r="W130" s="671"/>
      <c r="X130" s="671"/>
      <c r="Y130" s="671"/>
      <c r="Z130" s="671"/>
    </row>
    <row r="131" spans="1:26" s="724" customFormat="1" ht="165.75">
      <c r="A131" s="719" t="s">
        <v>1100</v>
      </c>
      <c r="B131" s="720" t="s">
        <v>2141</v>
      </c>
      <c r="C131" s="721"/>
      <c r="D131" s="722"/>
      <c r="E131" s="722"/>
      <c r="F131" s="778"/>
      <c r="G131" s="723"/>
      <c r="H131" s="723"/>
      <c r="I131" s="723"/>
      <c r="J131" s="723"/>
      <c r="K131" s="723"/>
      <c r="L131" s="723"/>
      <c r="M131" s="723"/>
      <c r="N131" s="723"/>
      <c r="O131" s="723"/>
      <c r="P131" s="723"/>
      <c r="Q131" s="723"/>
      <c r="R131" s="723"/>
      <c r="S131" s="723"/>
      <c r="T131" s="723"/>
      <c r="U131" s="723"/>
      <c r="V131" s="723"/>
      <c r="W131" s="723"/>
      <c r="X131" s="723"/>
      <c r="Y131" s="723"/>
      <c r="Z131" s="723"/>
    </row>
    <row r="132" spans="1:26" s="724" customFormat="1" ht="12.75">
      <c r="A132" s="725"/>
      <c r="B132" s="723"/>
      <c r="C132" s="726" t="s">
        <v>1403</v>
      </c>
      <c r="D132" s="727">
        <v>180</v>
      </c>
      <c r="E132" s="722"/>
      <c r="F132" s="778">
        <f>ROUND(D132*E132,2)</f>
        <v>0</v>
      </c>
      <c r="G132" s="723"/>
      <c r="H132" s="723"/>
      <c r="I132" s="723"/>
      <c r="J132" s="723"/>
      <c r="K132" s="723"/>
      <c r="L132" s="723"/>
      <c r="M132" s="723"/>
      <c r="N132" s="723"/>
      <c r="O132" s="723"/>
      <c r="P132" s="723"/>
      <c r="Q132" s="723"/>
      <c r="R132" s="723"/>
      <c r="S132" s="723"/>
      <c r="T132" s="723"/>
      <c r="U132" s="723"/>
      <c r="V132" s="723"/>
      <c r="W132" s="723"/>
      <c r="X132" s="723"/>
      <c r="Y132" s="723"/>
      <c r="Z132" s="723"/>
    </row>
    <row r="133" spans="1:26" s="724" customFormat="1" ht="12.75">
      <c r="A133" s="725"/>
      <c r="B133" s="728"/>
      <c r="C133" s="729"/>
      <c r="D133" s="727"/>
      <c r="E133" s="722"/>
      <c r="F133" s="778"/>
      <c r="G133" s="723"/>
      <c r="H133" s="723"/>
      <c r="I133" s="723"/>
      <c r="J133" s="723"/>
      <c r="K133" s="723"/>
      <c r="L133" s="723"/>
      <c r="M133" s="723"/>
      <c r="N133" s="723"/>
      <c r="O133" s="723"/>
      <c r="P133" s="723"/>
      <c r="Q133" s="723"/>
      <c r="R133" s="723"/>
      <c r="S133" s="723"/>
      <c r="T133" s="723"/>
      <c r="U133" s="723"/>
      <c r="V133" s="723"/>
      <c r="W133" s="723"/>
      <c r="X133" s="723"/>
      <c r="Y133" s="723"/>
      <c r="Z133" s="723"/>
    </row>
    <row r="134" spans="1:26" s="724" customFormat="1" ht="102">
      <c r="A134" s="719" t="s">
        <v>1356</v>
      </c>
      <c r="B134" s="728" t="s">
        <v>2142</v>
      </c>
      <c r="C134" s="729"/>
      <c r="D134" s="727"/>
      <c r="E134" s="730"/>
      <c r="F134" s="778"/>
      <c r="G134" s="723"/>
      <c r="H134" s="723"/>
      <c r="I134" s="723"/>
      <c r="J134" s="723"/>
      <c r="K134" s="723"/>
      <c r="L134" s="723"/>
      <c r="M134" s="723"/>
      <c r="N134" s="723"/>
      <c r="O134" s="723"/>
      <c r="P134" s="723"/>
      <c r="Q134" s="723"/>
      <c r="R134" s="723"/>
      <c r="S134" s="723"/>
      <c r="T134" s="723"/>
      <c r="U134" s="723"/>
      <c r="V134" s="723"/>
      <c r="W134" s="723"/>
      <c r="X134" s="723"/>
      <c r="Y134" s="723"/>
      <c r="Z134" s="723"/>
    </row>
    <row r="135" spans="1:26" s="724" customFormat="1" ht="12.75">
      <c r="A135" s="725"/>
      <c r="B135" s="728"/>
      <c r="C135" s="729" t="s">
        <v>1048</v>
      </c>
      <c r="D135" s="731">
        <v>300</v>
      </c>
      <c r="E135" s="722"/>
      <c r="F135" s="778">
        <f>ROUND(D135*E135,2)</f>
        <v>0</v>
      </c>
      <c r="G135" s="732"/>
      <c r="H135" s="723"/>
      <c r="I135" s="723"/>
      <c r="J135" s="723"/>
      <c r="K135" s="723"/>
      <c r="L135" s="723"/>
      <c r="M135" s="723"/>
      <c r="N135" s="723"/>
      <c r="O135" s="723"/>
      <c r="P135" s="723"/>
      <c r="Q135" s="723"/>
      <c r="R135" s="723"/>
      <c r="S135" s="723"/>
      <c r="T135" s="723"/>
      <c r="U135" s="723"/>
      <c r="V135" s="723"/>
      <c r="W135" s="723"/>
      <c r="X135" s="723"/>
      <c r="Y135" s="723"/>
      <c r="Z135" s="723"/>
    </row>
    <row r="136" spans="1:26" s="724" customFormat="1" ht="12.75">
      <c r="A136" s="725"/>
      <c r="B136" s="723"/>
      <c r="C136" s="721"/>
      <c r="D136" s="727"/>
      <c r="E136" s="722"/>
      <c r="F136" s="778"/>
      <c r="G136" s="723"/>
      <c r="H136" s="723"/>
      <c r="I136" s="723"/>
      <c r="J136" s="723"/>
      <c r="K136" s="723"/>
      <c r="L136" s="723"/>
      <c r="M136" s="723"/>
      <c r="N136" s="723"/>
      <c r="O136" s="723"/>
      <c r="P136" s="723"/>
      <c r="Q136" s="723"/>
      <c r="R136" s="723"/>
      <c r="S136" s="723"/>
      <c r="T136" s="723"/>
      <c r="U136" s="723"/>
      <c r="V136" s="723"/>
      <c r="W136" s="723"/>
      <c r="X136" s="723"/>
      <c r="Y136" s="723"/>
      <c r="Z136" s="723"/>
    </row>
    <row r="137" spans="1:26" s="724" customFormat="1" ht="76.5">
      <c r="A137" s="719" t="s">
        <v>1406</v>
      </c>
      <c r="B137" s="728" t="s">
        <v>1825</v>
      </c>
      <c r="C137" s="729"/>
      <c r="D137" s="722"/>
      <c r="E137" s="722"/>
      <c r="F137" s="722"/>
      <c r="G137" s="723"/>
      <c r="H137" s="723"/>
      <c r="I137" s="723"/>
      <c r="J137" s="723"/>
      <c r="K137" s="723"/>
      <c r="L137" s="723"/>
      <c r="M137" s="723"/>
      <c r="N137" s="723"/>
      <c r="O137" s="723"/>
      <c r="P137" s="723"/>
      <c r="Q137" s="723"/>
      <c r="R137" s="723"/>
      <c r="S137" s="723"/>
      <c r="T137" s="723"/>
      <c r="U137" s="723"/>
      <c r="V137" s="723"/>
      <c r="W137" s="723"/>
      <c r="X137" s="723"/>
      <c r="Y137" s="723"/>
      <c r="Z137" s="723"/>
    </row>
    <row r="138" spans="1:26" s="724" customFormat="1" ht="12.75">
      <c r="A138" s="733"/>
      <c r="B138" s="728" t="s">
        <v>535</v>
      </c>
      <c r="C138" s="729" t="s">
        <v>1112</v>
      </c>
      <c r="D138" s="722">
        <v>450</v>
      </c>
      <c r="E138" s="722"/>
      <c r="F138" s="722">
        <f>D138*E138</f>
        <v>0</v>
      </c>
      <c r="G138" s="723"/>
      <c r="H138" s="723"/>
      <c r="I138" s="723"/>
      <c r="J138" s="723"/>
      <c r="K138" s="723"/>
      <c r="L138" s="723"/>
      <c r="M138" s="723"/>
      <c r="N138" s="723"/>
      <c r="O138" s="723"/>
      <c r="P138" s="723"/>
      <c r="Q138" s="723"/>
      <c r="R138" s="723"/>
      <c r="S138" s="723"/>
      <c r="T138" s="723"/>
      <c r="U138" s="723"/>
      <c r="V138" s="723"/>
      <c r="W138" s="723"/>
      <c r="X138" s="723"/>
      <c r="Y138" s="723"/>
      <c r="Z138" s="723"/>
    </row>
    <row r="139" spans="1:26" s="736" customFormat="1" ht="13.5" thickBot="1">
      <c r="A139" s="734"/>
      <c r="B139" s="715"/>
      <c r="C139" s="716"/>
      <c r="D139" s="780"/>
      <c r="E139" s="780"/>
      <c r="F139" s="781"/>
      <c r="G139" s="735"/>
      <c r="H139" s="672"/>
      <c r="I139" s="673"/>
      <c r="J139" s="673"/>
      <c r="K139" s="674"/>
      <c r="L139" s="735"/>
      <c r="M139" s="735"/>
      <c r="N139" s="735"/>
      <c r="O139" s="735"/>
      <c r="P139" s="735"/>
      <c r="Q139" s="735"/>
      <c r="R139" s="735"/>
      <c r="S139" s="735"/>
      <c r="T139" s="735"/>
      <c r="U139" s="735"/>
      <c r="V139" s="735"/>
      <c r="W139" s="735"/>
      <c r="X139" s="735"/>
      <c r="Y139" s="735"/>
      <c r="Z139" s="735"/>
    </row>
    <row r="140" spans="1:26" s="675" customFormat="1" ht="13.5" thickBot="1">
      <c r="A140" s="697"/>
      <c r="B140" s="698" t="s">
        <v>1668</v>
      </c>
      <c r="C140" s="699"/>
      <c r="D140" s="782"/>
      <c r="E140" s="783"/>
      <c r="F140" s="779">
        <f>SUM(F131:F138)</f>
        <v>0</v>
      </c>
      <c r="G140" s="671"/>
      <c r="H140" s="737"/>
      <c r="I140" s="673"/>
      <c r="J140" s="673"/>
      <c r="K140" s="674"/>
      <c r="L140" s="671"/>
      <c r="M140" s="671"/>
      <c r="N140" s="671"/>
      <c r="O140" s="671"/>
      <c r="P140" s="671"/>
      <c r="Q140" s="671"/>
      <c r="R140" s="671"/>
      <c r="S140" s="671"/>
      <c r="T140" s="671"/>
      <c r="U140" s="671"/>
      <c r="V140" s="671"/>
      <c r="W140" s="671"/>
      <c r="X140" s="671"/>
      <c r="Y140" s="671"/>
      <c r="Z140" s="671"/>
    </row>
    <row r="141" spans="1:26" s="675" customFormat="1" ht="12.75">
      <c r="A141" s="734"/>
      <c r="B141" s="715"/>
      <c r="C141" s="716"/>
      <c r="D141" s="780"/>
      <c r="E141" s="780"/>
      <c r="F141" s="781"/>
      <c r="G141" s="671"/>
      <c r="H141" s="672"/>
      <c r="I141" s="673"/>
      <c r="J141" s="673"/>
      <c r="K141" s="674"/>
      <c r="L141" s="671"/>
      <c r="M141" s="671"/>
      <c r="N141" s="671"/>
      <c r="O141" s="671"/>
      <c r="P141" s="671"/>
      <c r="Q141" s="671"/>
      <c r="R141" s="671"/>
      <c r="S141" s="671"/>
      <c r="T141" s="671"/>
      <c r="U141" s="671"/>
      <c r="V141" s="671"/>
      <c r="W141" s="671"/>
      <c r="X141" s="671"/>
      <c r="Y141" s="671"/>
      <c r="Z141" s="671"/>
    </row>
    <row r="142" spans="1:26" s="675" customFormat="1" ht="12.75">
      <c r="A142" s="666" t="s">
        <v>1101</v>
      </c>
      <c r="B142" s="667" t="s">
        <v>1404</v>
      </c>
      <c r="C142" s="704"/>
      <c r="D142" s="784"/>
      <c r="E142" s="777"/>
      <c r="F142" s="777"/>
      <c r="G142" s="671"/>
      <c r="H142" s="672"/>
      <c r="I142" s="673"/>
      <c r="J142" s="673"/>
      <c r="K142" s="674"/>
      <c r="L142" s="671"/>
      <c r="M142" s="671"/>
      <c r="N142" s="671"/>
      <c r="O142" s="671"/>
      <c r="P142" s="671"/>
      <c r="Q142" s="671"/>
      <c r="R142" s="671"/>
      <c r="S142" s="671"/>
      <c r="T142" s="671"/>
      <c r="U142" s="671"/>
      <c r="V142" s="671"/>
      <c r="W142" s="671"/>
      <c r="X142" s="671"/>
      <c r="Y142" s="671"/>
      <c r="Z142" s="671"/>
    </row>
    <row r="143" spans="1:26" s="675" customFormat="1" ht="12.75">
      <c r="A143" s="708"/>
      <c r="B143" s="709"/>
      <c r="C143" s="707"/>
      <c r="D143" s="777"/>
      <c r="E143" s="777"/>
      <c r="F143" s="785"/>
      <c r="G143" s="671"/>
      <c r="H143" s="672"/>
      <c r="I143" s="673"/>
      <c r="J143" s="673"/>
      <c r="K143" s="674"/>
      <c r="L143" s="671"/>
      <c r="M143" s="671"/>
      <c r="N143" s="671"/>
      <c r="O143" s="671"/>
      <c r="P143" s="671"/>
      <c r="Q143" s="671"/>
      <c r="R143" s="671"/>
      <c r="S143" s="671"/>
      <c r="T143" s="671"/>
      <c r="U143" s="671"/>
      <c r="V143" s="671"/>
      <c r="W143" s="671"/>
      <c r="X143" s="671"/>
      <c r="Y143" s="671"/>
      <c r="Z143" s="671"/>
    </row>
    <row r="144" spans="1:26" s="361" customFormat="1" ht="25.5">
      <c r="A144" s="59" t="s">
        <v>1102</v>
      </c>
      <c r="B144" s="14" t="s">
        <v>2148</v>
      </c>
      <c r="C144" s="59"/>
      <c r="D144" s="362"/>
      <c r="E144" s="362"/>
      <c r="F144" s="362"/>
    </row>
    <row r="145" spans="1:26" s="361" customFormat="1" ht="78" customHeight="1">
      <c r="A145" s="59"/>
      <c r="B145" s="14" t="s">
        <v>2143</v>
      </c>
      <c r="C145" s="59"/>
      <c r="D145" s="362"/>
      <c r="E145" s="362"/>
      <c r="F145" s="362"/>
    </row>
    <row r="146" spans="1:26" s="361" customFormat="1" ht="12.75">
      <c r="A146" s="59"/>
      <c r="B146" s="14" t="s">
        <v>2149</v>
      </c>
      <c r="C146" s="76"/>
      <c r="D146" s="77"/>
      <c r="E146" s="77"/>
      <c r="F146" s="77"/>
    </row>
    <row r="147" spans="1:26" s="361" customFormat="1" ht="12.75">
      <c r="A147" s="59"/>
      <c r="B147" s="258" t="s">
        <v>2144</v>
      </c>
      <c r="C147" s="76" t="s">
        <v>347</v>
      </c>
      <c r="D147" s="77">
        <v>12</v>
      </c>
      <c r="E147" s="77"/>
      <c r="F147" s="77">
        <f>D147*E147</f>
        <v>0</v>
      </c>
    </row>
    <row r="148" spans="1:26" s="361" customFormat="1" ht="12.75">
      <c r="A148" s="59"/>
      <c r="B148" s="258" t="s">
        <v>2145</v>
      </c>
      <c r="C148" s="76" t="s">
        <v>348</v>
      </c>
      <c r="D148" s="77">
        <v>66</v>
      </c>
      <c r="E148" s="77"/>
      <c r="F148" s="77">
        <f>D148*E148</f>
        <v>0</v>
      </c>
    </row>
    <row r="149" spans="1:26" s="361" customFormat="1" ht="12.75">
      <c r="A149" s="59"/>
      <c r="B149" s="258" t="s">
        <v>2146</v>
      </c>
      <c r="C149" s="76" t="s">
        <v>347</v>
      </c>
      <c r="D149" s="77">
        <v>9</v>
      </c>
      <c r="E149" s="77"/>
      <c r="F149" s="77">
        <f>D149*E149</f>
        <v>0</v>
      </c>
    </row>
    <row r="150" spans="1:26" s="675" customFormat="1" ht="12.75">
      <c r="A150" s="740"/>
      <c r="B150" s="739"/>
      <c r="C150" s="740"/>
      <c r="D150" s="692"/>
      <c r="E150" s="740"/>
      <c r="F150" s="786"/>
      <c r="G150" s="671"/>
      <c r="H150" s="671"/>
      <c r="I150" s="671"/>
      <c r="J150" s="671"/>
      <c r="K150" s="671"/>
      <c r="L150" s="671"/>
      <c r="M150" s="671"/>
      <c r="N150" s="671"/>
      <c r="O150" s="671"/>
      <c r="P150" s="671"/>
      <c r="Q150" s="671"/>
      <c r="R150" s="671"/>
      <c r="S150" s="671"/>
      <c r="T150" s="671"/>
      <c r="U150" s="671"/>
      <c r="V150" s="671"/>
      <c r="W150" s="671"/>
      <c r="X150" s="671"/>
      <c r="Y150" s="671"/>
      <c r="Z150" s="671"/>
    </row>
    <row r="151" spans="1:26" s="675" customFormat="1" ht="25.5">
      <c r="A151" s="738" t="s">
        <v>1826</v>
      </c>
      <c r="B151" s="711" t="s">
        <v>1986</v>
      </c>
      <c r="C151" s="689"/>
      <c r="D151" s="692"/>
      <c r="E151" s="686"/>
      <c r="F151" s="786"/>
      <c r="G151" s="671"/>
      <c r="H151" s="671"/>
      <c r="I151" s="671"/>
      <c r="J151" s="671"/>
      <c r="K151" s="671"/>
      <c r="L151" s="671"/>
      <c r="M151" s="671"/>
      <c r="N151" s="671"/>
      <c r="O151" s="671"/>
      <c r="P151" s="671"/>
      <c r="Q151" s="671"/>
      <c r="R151" s="671"/>
      <c r="S151" s="671"/>
      <c r="T151" s="671"/>
      <c r="U151" s="671"/>
      <c r="V151" s="671"/>
      <c r="W151" s="671"/>
      <c r="X151" s="671"/>
      <c r="Y151" s="671"/>
      <c r="Z151" s="671"/>
    </row>
    <row r="152" spans="1:26" s="675" customFormat="1" ht="12.75">
      <c r="A152" s="740"/>
      <c r="B152" s="711"/>
      <c r="C152" s="685" t="s">
        <v>1984</v>
      </c>
      <c r="D152" s="692">
        <v>450</v>
      </c>
      <c r="E152" s="686"/>
      <c r="F152" s="786">
        <f>ROUND(D152*E152,2)</f>
        <v>0</v>
      </c>
      <c r="G152" s="671"/>
      <c r="H152" s="671"/>
      <c r="I152" s="671"/>
      <c r="J152" s="671"/>
      <c r="K152" s="671"/>
      <c r="L152" s="671"/>
      <c r="M152" s="671"/>
      <c r="N152" s="671"/>
      <c r="O152" s="671"/>
      <c r="P152" s="671"/>
      <c r="Q152" s="671"/>
      <c r="R152" s="671"/>
      <c r="S152" s="671"/>
      <c r="T152" s="671"/>
      <c r="U152" s="671"/>
      <c r="V152" s="671"/>
      <c r="W152" s="671"/>
      <c r="X152" s="671"/>
      <c r="Y152" s="671"/>
      <c r="Z152" s="671"/>
    </row>
    <row r="153" spans="1:26" s="675" customFormat="1" ht="13.5" thickBot="1">
      <c r="A153" s="741"/>
      <c r="B153" s="742"/>
      <c r="C153" s="743"/>
      <c r="D153" s="777"/>
      <c r="E153" s="777"/>
      <c r="F153" s="785"/>
      <c r="G153" s="671"/>
      <c r="H153" s="672"/>
      <c r="I153" s="673"/>
      <c r="J153" s="673"/>
      <c r="K153" s="674"/>
      <c r="L153" s="671"/>
      <c r="M153" s="671"/>
      <c r="N153" s="671"/>
      <c r="O153" s="671"/>
      <c r="P153" s="671"/>
      <c r="Q153" s="671"/>
      <c r="R153" s="671"/>
      <c r="S153" s="671"/>
      <c r="T153" s="671"/>
      <c r="U153" s="671"/>
      <c r="V153" s="671"/>
      <c r="W153" s="671"/>
      <c r="X153" s="671"/>
      <c r="Y153" s="671"/>
      <c r="Z153" s="671"/>
    </row>
    <row r="154" spans="1:26" s="675" customFormat="1" ht="13.5" thickBot="1">
      <c r="A154" s="697"/>
      <c r="B154" s="698" t="s">
        <v>2147</v>
      </c>
      <c r="C154" s="744"/>
      <c r="D154" s="782"/>
      <c r="E154" s="783"/>
      <c r="F154" s="787">
        <f>SUM(F144:F152)</f>
        <v>0</v>
      </c>
      <c r="G154" s="671"/>
      <c r="H154" s="672"/>
      <c r="I154" s="673"/>
      <c r="J154" s="673"/>
      <c r="K154" s="674"/>
      <c r="L154" s="671"/>
      <c r="M154" s="671"/>
      <c r="N154" s="671"/>
      <c r="O154" s="671"/>
      <c r="P154" s="671"/>
      <c r="Q154" s="671"/>
      <c r="R154" s="671"/>
      <c r="S154" s="671"/>
      <c r="T154" s="671"/>
      <c r="U154" s="671"/>
      <c r="V154" s="671"/>
      <c r="W154" s="671"/>
      <c r="X154" s="671"/>
      <c r="Y154" s="671"/>
      <c r="Z154" s="671"/>
    </row>
    <row r="155" spans="1:26" s="750" customFormat="1" ht="12.75">
      <c r="A155" s="745"/>
      <c r="B155" s="742"/>
      <c r="C155" s="746"/>
      <c r="D155" s="747"/>
      <c r="E155" s="748"/>
      <c r="F155" s="748"/>
      <c r="G155" s="749"/>
    </row>
    <row r="156" spans="1:26" s="664" customFormat="1" ht="12.75">
      <c r="A156" s="745"/>
      <c r="B156" s="876"/>
      <c r="C156" s="653"/>
      <c r="D156" s="751"/>
      <c r="E156" s="752"/>
      <c r="F156" s="751"/>
    </row>
    <row r="157" spans="1:26" s="664" customFormat="1">
      <c r="A157" s="745"/>
      <c r="B157" s="753"/>
      <c r="C157" s="754"/>
      <c r="D157" s="755"/>
      <c r="E157" s="755"/>
      <c r="F157" s="756"/>
    </row>
    <row r="158" spans="1:26" s="664" customFormat="1">
      <c r="A158" s="745"/>
      <c r="B158" s="753"/>
      <c r="C158" s="754"/>
      <c r="D158" s="755"/>
      <c r="E158" s="755"/>
      <c r="F158" s="756"/>
    </row>
    <row r="159" spans="1:26" s="664" customFormat="1">
      <c r="A159" s="757"/>
      <c r="B159" s="753"/>
      <c r="C159" s="754"/>
      <c r="D159" s="755"/>
      <c r="E159" s="755"/>
      <c r="F159" s="756"/>
    </row>
    <row r="160" spans="1:26" s="664" customFormat="1" ht="15" thickBot="1">
      <c r="A160" s="758" t="s">
        <v>526</v>
      </c>
      <c r="B160" s="759" t="s">
        <v>3104</v>
      </c>
      <c r="C160" s="760"/>
      <c r="D160" s="761"/>
      <c r="E160" s="761"/>
      <c r="F160" s="762"/>
    </row>
    <row r="161" spans="1:6" s="664" customFormat="1">
      <c r="A161" s="757"/>
      <c r="B161" s="753"/>
      <c r="C161" s="754"/>
      <c r="D161" s="755"/>
      <c r="E161" s="755"/>
      <c r="F161" s="756"/>
    </row>
    <row r="162" spans="1:6" s="664" customFormat="1">
      <c r="A162" s="763" t="s">
        <v>335</v>
      </c>
      <c r="B162" s="764" t="s">
        <v>336</v>
      </c>
      <c r="C162" s="765"/>
      <c r="D162" s="766"/>
      <c r="E162" s="766"/>
      <c r="F162" s="767">
        <f>F108</f>
        <v>0</v>
      </c>
    </row>
    <row r="163" spans="1:6" s="664" customFormat="1">
      <c r="A163" s="768"/>
      <c r="B163" s="753"/>
      <c r="C163" s="754"/>
      <c r="D163" s="755"/>
      <c r="E163" s="755"/>
      <c r="F163" s="751"/>
    </row>
    <row r="164" spans="1:6" s="664" customFormat="1">
      <c r="A164" s="763" t="s">
        <v>337</v>
      </c>
      <c r="B164" s="764" t="s">
        <v>259</v>
      </c>
      <c r="C164" s="765"/>
      <c r="D164" s="766"/>
      <c r="E164" s="766"/>
      <c r="F164" s="767">
        <f>F127</f>
        <v>0</v>
      </c>
    </row>
    <row r="165" spans="1:6" s="664" customFormat="1">
      <c r="A165" s="768"/>
      <c r="B165" s="753"/>
      <c r="C165" s="754"/>
      <c r="D165" s="755"/>
      <c r="E165" s="755"/>
      <c r="F165" s="751"/>
    </row>
    <row r="166" spans="1:6" s="664" customFormat="1">
      <c r="A166" s="763" t="s">
        <v>257</v>
      </c>
      <c r="B166" s="764" t="s">
        <v>1402</v>
      </c>
      <c r="C166" s="765"/>
      <c r="D166" s="766"/>
      <c r="E166" s="766"/>
      <c r="F166" s="767">
        <f>F140</f>
        <v>0</v>
      </c>
    </row>
    <row r="167" spans="1:6" s="664" customFormat="1">
      <c r="A167" s="768"/>
      <c r="B167" s="769"/>
      <c r="C167" s="754"/>
      <c r="D167" s="755"/>
      <c r="E167" s="755"/>
      <c r="F167" s="751"/>
    </row>
    <row r="168" spans="1:6" s="664" customFormat="1">
      <c r="A168" s="763" t="s">
        <v>256</v>
      </c>
      <c r="B168" s="770" t="s">
        <v>1404</v>
      </c>
      <c r="C168" s="765"/>
      <c r="D168" s="766"/>
      <c r="E168" s="766"/>
      <c r="F168" s="767">
        <f>F154</f>
        <v>0</v>
      </c>
    </row>
    <row r="169" spans="1:6" s="664" customFormat="1" ht="15" thickBot="1">
      <c r="A169" s="757"/>
      <c r="B169" s="753"/>
      <c r="C169" s="754"/>
      <c r="D169" s="755"/>
      <c r="E169" s="755"/>
      <c r="F169" s="756"/>
    </row>
    <row r="170" spans="1:6" s="664" customFormat="1" ht="13.5" thickBot="1">
      <c r="A170" s="771" t="s">
        <v>526</v>
      </c>
      <c r="B170" s="772" t="s">
        <v>3105</v>
      </c>
      <c r="C170" s="773"/>
      <c r="D170" s="774"/>
      <c r="E170" s="775"/>
      <c r="F170" s="776">
        <f>SUM(F162:F168)</f>
        <v>0</v>
      </c>
    </row>
    <row r="171" spans="1:6" s="652" customFormat="1" ht="12">
      <c r="A171" s="651"/>
      <c r="B171" s="649"/>
      <c r="C171" s="648"/>
      <c r="D171" s="648"/>
      <c r="E171" s="648"/>
      <c r="F171" s="648"/>
    </row>
  </sheetData>
  <mergeCells count="33">
    <mergeCell ref="A94:F94"/>
    <mergeCell ref="A95:F95"/>
    <mergeCell ref="A96:F96"/>
    <mergeCell ref="A88:F88"/>
    <mergeCell ref="A89:F89"/>
    <mergeCell ref="A90:F90"/>
    <mergeCell ref="A91:F91"/>
    <mergeCell ref="A92:F92"/>
    <mergeCell ref="A93:F93"/>
    <mergeCell ref="A87:F87"/>
    <mergeCell ref="A75:F75"/>
    <mergeCell ref="A76:F76"/>
    <mergeCell ref="A77:F77"/>
    <mergeCell ref="A78:F78"/>
    <mergeCell ref="A79:F79"/>
    <mergeCell ref="A80:F80"/>
    <mergeCell ref="A82:F82"/>
    <mergeCell ref="A83:F83"/>
    <mergeCell ref="A84:F84"/>
    <mergeCell ref="A85:F85"/>
    <mergeCell ref="A86:F86"/>
    <mergeCell ref="A73:F73"/>
    <mergeCell ref="A28:F28"/>
    <mergeCell ref="C46:F46"/>
    <mergeCell ref="B51:E51"/>
    <mergeCell ref="C57:F57"/>
    <mergeCell ref="C58:F58"/>
    <mergeCell ref="A67:F67"/>
    <mergeCell ref="A68:F68"/>
    <mergeCell ref="A69:F69"/>
    <mergeCell ref="A70:F70"/>
    <mergeCell ref="A71:F71"/>
    <mergeCell ref="A72:F72"/>
  </mergeCells>
  <pageMargins left="0.70866141732283472" right="0.43307086614173229" top="0.74803149606299213" bottom="0.74803149606299213" header="0.31496062992125984" footer="0.31496062992125984"/>
  <pageSetup paperSize="9" scale="88" fitToHeight="0" orientation="portrait" r:id="rId1"/>
  <headerFooter>
    <oddHeader>&amp;L&amp;"Arial,Bold"&amp;8ZGRADA INSTITUTA ZA VINOGRADARSTVO
I SPECIJALNO STOČARSTVO
- dio građevine od osi 0-8&amp;R&amp;"Arial,Bold"&amp;8TROŠKOVNIK</oddHeader>
    <oddFooter>&amp;L&amp;"Arial,Bold"&amp;8ZOP: 023/21-IZVP
&amp;9
&amp;R&amp;"Arial,Bold"&amp;8&amp;F
&amp;A
&amp;P</oddFooter>
  </headerFooter>
  <rowBreaks count="5" manualBreakCount="5">
    <brk id="60" max="5" man="1"/>
    <brk id="97" max="16383" man="1"/>
    <brk id="109" max="16383" man="1"/>
    <brk id="128" max="16383" man="1"/>
    <brk id="14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1080"/>
  <sheetViews>
    <sheetView showZeros="0" view="pageBreakPreview" topLeftCell="B1" zoomScaleNormal="100" zoomScaleSheetLayoutView="100" workbookViewId="0">
      <selection activeCell="E18" sqref="E18"/>
    </sheetView>
  </sheetViews>
  <sheetFormatPr defaultRowHeight="12.75"/>
  <cols>
    <col min="1" max="1" width="9" style="16" customWidth="1"/>
    <col min="2" max="2" width="55.42578125" style="12" customWidth="1"/>
    <col min="3" max="3" width="8.85546875" style="26" customWidth="1"/>
    <col min="4" max="4" width="10.85546875" style="26" customWidth="1"/>
    <col min="5" max="5" width="12.42578125" style="26" customWidth="1"/>
    <col min="6" max="6" width="15.7109375" style="26" customWidth="1"/>
    <col min="7" max="255" width="9.140625" style="361"/>
    <col min="256" max="256" width="8.5703125" style="361" customWidth="1"/>
    <col min="257" max="257" width="55.42578125" style="361" customWidth="1"/>
    <col min="258" max="258" width="8.85546875" style="361" customWidth="1"/>
    <col min="259" max="259" width="10.7109375" style="361" customWidth="1"/>
    <col min="260" max="260" width="12.42578125" style="361" customWidth="1"/>
    <col min="261" max="261" width="15.7109375" style="361" customWidth="1"/>
    <col min="262" max="262" width="9.85546875" style="361" bestFit="1" customWidth="1"/>
    <col min="263" max="511" width="9.140625" style="361"/>
    <col min="512" max="512" width="8.5703125" style="361" customWidth="1"/>
    <col min="513" max="513" width="55.42578125" style="361" customWidth="1"/>
    <col min="514" max="514" width="8.85546875" style="361" customWidth="1"/>
    <col min="515" max="515" width="10.7109375" style="361" customWidth="1"/>
    <col min="516" max="516" width="12.42578125" style="361" customWidth="1"/>
    <col min="517" max="517" width="15.7109375" style="361" customWidth="1"/>
    <col min="518" max="518" width="9.85546875" style="361" bestFit="1" customWidth="1"/>
    <col min="519" max="767" width="9.140625" style="361"/>
    <col min="768" max="768" width="8.5703125" style="361" customWidth="1"/>
    <col min="769" max="769" width="55.42578125" style="361" customWidth="1"/>
    <col min="770" max="770" width="8.85546875" style="361" customWidth="1"/>
    <col min="771" max="771" width="10.7109375" style="361" customWidth="1"/>
    <col min="772" max="772" width="12.42578125" style="361" customWidth="1"/>
    <col min="773" max="773" width="15.7109375" style="361" customWidth="1"/>
    <col min="774" max="774" width="9.85546875" style="361" bestFit="1" customWidth="1"/>
    <col min="775" max="1023" width="9.140625" style="361"/>
    <col min="1024" max="1024" width="8.5703125" style="361" customWidth="1"/>
    <col min="1025" max="1025" width="55.42578125" style="361" customWidth="1"/>
    <col min="1026" max="1026" width="8.85546875" style="361" customWidth="1"/>
    <col min="1027" max="1027" width="10.7109375" style="361" customWidth="1"/>
    <col min="1028" max="1028" width="12.42578125" style="361" customWidth="1"/>
    <col min="1029" max="1029" width="15.7109375" style="361" customWidth="1"/>
    <col min="1030" max="1030" width="9.85546875" style="361" bestFit="1" customWidth="1"/>
    <col min="1031" max="1279" width="9.140625" style="361"/>
    <col min="1280" max="1280" width="8.5703125" style="361" customWidth="1"/>
    <col min="1281" max="1281" width="55.42578125" style="361" customWidth="1"/>
    <col min="1282" max="1282" width="8.85546875" style="361" customWidth="1"/>
    <col min="1283" max="1283" width="10.7109375" style="361" customWidth="1"/>
    <col min="1284" max="1284" width="12.42578125" style="361" customWidth="1"/>
    <col min="1285" max="1285" width="15.7109375" style="361" customWidth="1"/>
    <col min="1286" max="1286" width="9.85546875" style="361" bestFit="1" customWidth="1"/>
    <col min="1287" max="1535" width="9.140625" style="361"/>
    <col min="1536" max="1536" width="8.5703125" style="361" customWidth="1"/>
    <col min="1537" max="1537" width="55.42578125" style="361" customWidth="1"/>
    <col min="1538" max="1538" width="8.85546875" style="361" customWidth="1"/>
    <col min="1539" max="1539" width="10.7109375" style="361" customWidth="1"/>
    <col min="1540" max="1540" width="12.42578125" style="361" customWidth="1"/>
    <col min="1541" max="1541" width="15.7109375" style="361" customWidth="1"/>
    <col min="1542" max="1542" width="9.85546875" style="361" bestFit="1" customWidth="1"/>
    <col min="1543" max="1791" width="9.140625" style="361"/>
    <col min="1792" max="1792" width="8.5703125" style="361" customWidth="1"/>
    <col min="1793" max="1793" width="55.42578125" style="361" customWidth="1"/>
    <col min="1794" max="1794" width="8.85546875" style="361" customWidth="1"/>
    <col min="1795" max="1795" width="10.7109375" style="361" customWidth="1"/>
    <col min="1796" max="1796" width="12.42578125" style="361" customWidth="1"/>
    <col min="1797" max="1797" width="15.7109375" style="361" customWidth="1"/>
    <col min="1798" max="1798" width="9.85546875" style="361" bestFit="1" customWidth="1"/>
    <col min="1799" max="2047" width="9.140625" style="361"/>
    <col min="2048" max="2048" width="8.5703125" style="361" customWidth="1"/>
    <col min="2049" max="2049" width="55.42578125" style="361" customWidth="1"/>
    <col min="2050" max="2050" width="8.85546875" style="361" customWidth="1"/>
    <col min="2051" max="2051" width="10.7109375" style="361" customWidth="1"/>
    <col min="2052" max="2052" width="12.42578125" style="361" customWidth="1"/>
    <col min="2053" max="2053" width="15.7109375" style="361" customWidth="1"/>
    <col min="2054" max="2054" width="9.85546875" style="361" bestFit="1" customWidth="1"/>
    <col min="2055" max="2303" width="9.140625" style="361"/>
    <col min="2304" max="2304" width="8.5703125" style="361" customWidth="1"/>
    <col min="2305" max="2305" width="55.42578125" style="361" customWidth="1"/>
    <col min="2306" max="2306" width="8.85546875" style="361" customWidth="1"/>
    <col min="2307" max="2307" width="10.7109375" style="361" customWidth="1"/>
    <col min="2308" max="2308" width="12.42578125" style="361" customWidth="1"/>
    <col min="2309" max="2309" width="15.7109375" style="361" customWidth="1"/>
    <col min="2310" max="2310" width="9.85546875" style="361" bestFit="1" customWidth="1"/>
    <col min="2311" max="2559" width="9.140625" style="361"/>
    <col min="2560" max="2560" width="8.5703125" style="361" customWidth="1"/>
    <col min="2561" max="2561" width="55.42578125" style="361" customWidth="1"/>
    <col min="2562" max="2562" width="8.85546875" style="361" customWidth="1"/>
    <col min="2563" max="2563" width="10.7109375" style="361" customWidth="1"/>
    <col min="2564" max="2564" width="12.42578125" style="361" customWidth="1"/>
    <col min="2565" max="2565" width="15.7109375" style="361" customWidth="1"/>
    <col min="2566" max="2566" width="9.85546875" style="361" bestFit="1" customWidth="1"/>
    <col min="2567" max="2815" width="9.140625" style="361"/>
    <col min="2816" max="2816" width="8.5703125" style="361" customWidth="1"/>
    <col min="2817" max="2817" width="55.42578125" style="361" customWidth="1"/>
    <col min="2818" max="2818" width="8.85546875" style="361" customWidth="1"/>
    <col min="2819" max="2819" width="10.7109375" style="361" customWidth="1"/>
    <col min="2820" max="2820" width="12.42578125" style="361" customWidth="1"/>
    <col min="2821" max="2821" width="15.7109375" style="361" customWidth="1"/>
    <col min="2822" max="2822" width="9.85546875" style="361" bestFit="1" customWidth="1"/>
    <col min="2823" max="3071" width="9.140625" style="361"/>
    <col min="3072" max="3072" width="8.5703125" style="361" customWidth="1"/>
    <col min="3073" max="3073" width="55.42578125" style="361" customWidth="1"/>
    <col min="3074" max="3074" width="8.85546875" style="361" customWidth="1"/>
    <col min="3075" max="3075" width="10.7109375" style="361" customWidth="1"/>
    <col min="3076" max="3076" width="12.42578125" style="361" customWidth="1"/>
    <col min="3077" max="3077" width="15.7109375" style="361" customWidth="1"/>
    <col min="3078" max="3078" width="9.85546875" style="361" bestFit="1" customWidth="1"/>
    <col min="3079" max="3327" width="9.140625" style="361"/>
    <col min="3328" max="3328" width="8.5703125" style="361" customWidth="1"/>
    <col min="3329" max="3329" width="55.42578125" style="361" customWidth="1"/>
    <col min="3330" max="3330" width="8.85546875" style="361" customWidth="1"/>
    <col min="3331" max="3331" width="10.7109375" style="361" customWidth="1"/>
    <col min="3332" max="3332" width="12.42578125" style="361" customWidth="1"/>
    <col min="3333" max="3333" width="15.7109375" style="361" customWidth="1"/>
    <col min="3334" max="3334" width="9.85546875" style="361" bestFit="1" customWidth="1"/>
    <col min="3335" max="3583" width="9.140625" style="361"/>
    <col min="3584" max="3584" width="8.5703125" style="361" customWidth="1"/>
    <col min="3585" max="3585" width="55.42578125" style="361" customWidth="1"/>
    <col min="3586" max="3586" width="8.85546875" style="361" customWidth="1"/>
    <col min="3587" max="3587" width="10.7109375" style="361" customWidth="1"/>
    <col min="3588" max="3588" width="12.42578125" style="361" customWidth="1"/>
    <col min="3589" max="3589" width="15.7109375" style="361" customWidth="1"/>
    <col min="3590" max="3590" width="9.85546875" style="361" bestFit="1" customWidth="1"/>
    <col min="3591" max="3839" width="9.140625" style="361"/>
    <col min="3840" max="3840" width="8.5703125" style="361" customWidth="1"/>
    <col min="3841" max="3841" width="55.42578125" style="361" customWidth="1"/>
    <col min="3842" max="3842" width="8.85546875" style="361" customWidth="1"/>
    <col min="3843" max="3843" width="10.7109375" style="361" customWidth="1"/>
    <col min="3844" max="3844" width="12.42578125" style="361" customWidth="1"/>
    <col min="3845" max="3845" width="15.7109375" style="361" customWidth="1"/>
    <col min="3846" max="3846" width="9.85546875" style="361" bestFit="1" customWidth="1"/>
    <col min="3847" max="4095" width="9.140625" style="361"/>
    <col min="4096" max="4096" width="8.5703125" style="361" customWidth="1"/>
    <col min="4097" max="4097" width="55.42578125" style="361" customWidth="1"/>
    <col min="4098" max="4098" width="8.85546875" style="361" customWidth="1"/>
    <col min="4099" max="4099" width="10.7109375" style="361" customWidth="1"/>
    <col min="4100" max="4100" width="12.42578125" style="361" customWidth="1"/>
    <col min="4101" max="4101" width="15.7109375" style="361" customWidth="1"/>
    <col min="4102" max="4102" width="9.85546875" style="361" bestFit="1" customWidth="1"/>
    <col min="4103" max="4351" width="9.140625" style="361"/>
    <col min="4352" max="4352" width="8.5703125" style="361" customWidth="1"/>
    <col min="4353" max="4353" width="55.42578125" style="361" customWidth="1"/>
    <col min="4354" max="4354" width="8.85546875" style="361" customWidth="1"/>
    <col min="4355" max="4355" width="10.7109375" style="361" customWidth="1"/>
    <col min="4356" max="4356" width="12.42578125" style="361" customWidth="1"/>
    <col min="4357" max="4357" width="15.7109375" style="361" customWidth="1"/>
    <col min="4358" max="4358" width="9.85546875" style="361" bestFit="1" customWidth="1"/>
    <col min="4359" max="4607" width="9.140625" style="361"/>
    <col min="4608" max="4608" width="8.5703125" style="361" customWidth="1"/>
    <col min="4609" max="4609" width="55.42578125" style="361" customWidth="1"/>
    <col min="4610" max="4610" width="8.85546875" style="361" customWidth="1"/>
    <col min="4611" max="4611" width="10.7109375" style="361" customWidth="1"/>
    <col min="4612" max="4612" width="12.42578125" style="361" customWidth="1"/>
    <col min="4613" max="4613" width="15.7109375" style="361" customWidth="1"/>
    <col min="4614" max="4614" width="9.85546875" style="361" bestFit="1" customWidth="1"/>
    <col min="4615" max="4863" width="9.140625" style="361"/>
    <col min="4864" max="4864" width="8.5703125" style="361" customWidth="1"/>
    <col min="4865" max="4865" width="55.42578125" style="361" customWidth="1"/>
    <col min="4866" max="4866" width="8.85546875" style="361" customWidth="1"/>
    <col min="4867" max="4867" width="10.7109375" style="361" customWidth="1"/>
    <col min="4868" max="4868" width="12.42578125" style="361" customWidth="1"/>
    <col min="4869" max="4869" width="15.7109375" style="361" customWidth="1"/>
    <col min="4870" max="4870" width="9.85546875" style="361" bestFit="1" customWidth="1"/>
    <col min="4871" max="5119" width="9.140625" style="361"/>
    <col min="5120" max="5120" width="8.5703125" style="361" customWidth="1"/>
    <col min="5121" max="5121" width="55.42578125" style="361" customWidth="1"/>
    <col min="5122" max="5122" width="8.85546875" style="361" customWidth="1"/>
    <col min="5123" max="5123" width="10.7109375" style="361" customWidth="1"/>
    <col min="5124" max="5124" width="12.42578125" style="361" customWidth="1"/>
    <col min="5125" max="5125" width="15.7109375" style="361" customWidth="1"/>
    <col min="5126" max="5126" width="9.85546875" style="361" bestFit="1" customWidth="1"/>
    <col min="5127" max="5375" width="9.140625" style="361"/>
    <col min="5376" max="5376" width="8.5703125" style="361" customWidth="1"/>
    <col min="5377" max="5377" width="55.42578125" style="361" customWidth="1"/>
    <col min="5378" max="5378" width="8.85546875" style="361" customWidth="1"/>
    <col min="5379" max="5379" width="10.7109375" style="361" customWidth="1"/>
    <col min="5380" max="5380" width="12.42578125" style="361" customWidth="1"/>
    <col min="5381" max="5381" width="15.7109375" style="361" customWidth="1"/>
    <col min="5382" max="5382" width="9.85546875" style="361" bestFit="1" customWidth="1"/>
    <col min="5383" max="5631" width="9.140625" style="361"/>
    <col min="5632" max="5632" width="8.5703125" style="361" customWidth="1"/>
    <col min="5633" max="5633" width="55.42578125" style="361" customWidth="1"/>
    <col min="5634" max="5634" width="8.85546875" style="361" customWidth="1"/>
    <col min="5635" max="5635" width="10.7109375" style="361" customWidth="1"/>
    <col min="5636" max="5636" width="12.42578125" style="361" customWidth="1"/>
    <col min="5637" max="5637" width="15.7109375" style="361" customWidth="1"/>
    <col min="5638" max="5638" width="9.85546875" style="361" bestFit="1" customWidth="1"/>
    <col min="5639" max="5887" width="9.140625" style="361"/>
    <col min="5888" max="5888" width="8.5703125" style="361" customWidth="1"/>
    <col min="5889" max="5889" width="55.42578125" style="361" customWidth="1"/>
    <col min="5890" max="5890" width="8.85546875" style="361" customWidth="1"/>
    <col min="5891" max="5891" width="10.7109375" style="361" customWidth="1"/>
    <col min="5892" max="5892" width="12.42578125" style="361" customWidth="1"/>
    <col min="5893" max="5893" width="15.7109375" style="361" customWidth="1"/>
    <col min="5894" max="5894" width="9.85546875" style="361" bestFit="1" customWidth="1"/>
    <col min="5895" max="6143" width="9.140625" style="361"/>
    <col min="6144" max="6144" width="8.5703125" style="361" customWidth="1"/>
    <col min="6145" max="6145" width="55.42578125" style="361" customWidth="1"/>
    <col min="6146" max="6146" width="8.85546875" style="361" customWidth="1"/>
    <col min="6147" max="6147" width="10.7109375" style="361" customWidth="1"/>
    <col min="6148" max="6148" width="12.42578125" style="361" customWidth="1"/>
    <col min="6149" max="6149" width="15.7109375" style="361" customWidth="1"/>
    <col min="6150" max="6150" width="9.85546875" style="361" bestFit="1" customWidth="1"/>
    <col min="6151" max="6399" width="9.140625" style="361"/>
    <col min="6400" max="6400" width="8.5703125" style="361" customWidth="1"/>
    <col min="6401" max="6401" width="55.42578125" style="361" customWidth="1"/>
    <col min="6402" max="6402" width="8.85546875" style="361" customWidth="1"/>
    <col min="6403" max="6403" width="10.7109375" style="361" customWidth="1"/>
    <col min="6404" max="6404" width="12.42578125" style="361" customWidth="1"/>
    <col min="6405" max="6405" width="15.7109375" style="361" customWidth="1"/>
    <col min="6406" max="6406" width="9.85546875" style="361" bestFit="1" customWidth="1"/>
    <col min="6407" max="6655" width="9.140625" style="361"/>
    <col min="6656" max="6656" width="8.5703125" style="361" customWidth="1"/>
    <col min="6657" max="6657" width="55.42578125" style="361" customWidth="1"/>
    <col min="6658" max="6658" width="8.85546875" style="361" customWidth="1"/>
    <col min="6659" max="6659" width="10.7109375" style="361" customWidth="1"/>
    <col min="6660" max="6660" width="12.42578125" style="361" customWidth="1"/>
    <col min="6661" max="6661" width="15.7109375" style="361" customWidth="1"/>
    <col min="6662" max="6662" width="9.85546875" style="361" bestFit="1" customWidth="1"/>
    <col min="6663" max="6911" width="9.140625" style="361"/>
    <col min="6912" max="6912" width="8.5703125" style="361" customWidth="1"/>
    <col min="6913" max="6913" width="55.42578125" style="361" customWidth="1"/>
    <col min="6914" max="6914" width="8.85546875" style="361" customWidth="1"/>
    <col min="6915" max="6915" width="10.7109375" style="361" customWidth="1"/>
    <col min="6916" max="6916" width="12.42578125" style="361" customWidth="1"/>
    <col min="6917" max="6917" width="15.7109375" style="361" customWidth="1"/>
    <col min="6918" max="6918" width="9.85546875" style="361" bestFit="1" customWidth="1"/>
    <col min="6919" max="7167" width="9.140625" style="361"/>
    <col min="7168" max="7168" width="8.5703125" style="361" customWidth="1"/>
    <col min="7169" max="7169" width="55.42578125" style="361" customWidth="1"/>
    <col min="7170" max="7170" width="8.85546875" style="361" customWidth="1"/>
    <col min="7171" max="7171" width="10.7109375" style="361" customWidth="1"/>
    <col min="7172" max="7172" width="12.42578125" style="361" customWidth="1"/>
    <col min="7173" max="7173" width="15.7109375" style="361" customWidth="1"/>
    <col min="7174" max="7174" width="9.85546875" style="361" bestFit="1" customWidth="1"/>
    <col min="7175" max="7423" width="9.140625" style="361"/>
    <col min="7424" max="7424" width="8.5703125" style="361" customWidth="1"/>
    <col min="7425" max="7425" width="55.42578125" style="361" customWidth="1"/>
    <col min="7426" max="7426" width="8.85546875" style="361" customWidth="1"/>
    <col min="7427" max="7427" width="10.7109375" style="361" customWidth="1"/>
    <col min="7428" max="7428" width="12.42578125" style="361" customWidth="1"/>
    <col min="7429" max="7429" width="15.7109375" style="361" customWidth="1"/>
    <col min="7430" max="7430" width="9.85546875" style="361" bestFit="1" customWidth="1"/>
    <col min="7431" max="7679" width="9.140625" style="361"/>
    <col min="7680" max="7680" width="8.5703125" style="361" customWidth="1"/>
    <col min="7681" max="7681" width="55.42578125" style="361" customWidth="1"/>
    <col min="7682" max="7682" width="8.85546875" style="361" customWidth="1"/>
    <col min="7683" max="7683" width="10.7109375" style="361" customWidth="1"/>
    <col min="7684" max="7684" width="12.42578125" style="361" customWidth="1"/>
    <col min="7685" max="7685" width="15.7109375" style="361" customWidth="1"/>
    <col min="7686" max="7686" width="9.85546875" style="361" bestFit="1" customWidth="1"/>
    <col min="7687" max="7935" width="9.140625" style="361"/>
    <col min="7936" max="7936" width="8.5703125" style="361" customWidth="1"/>
    <col min="7937" max="7937" width="55.42578125" style="361" customWidth="1"/>
    <col min="7938" max="7938" width="8.85546875" style="361" customWidth="1"/>
    <col min="7939" max="7939" width="10.7109375" style="361" customWidth="1"/>
    <col min="7940" max="7940" width="12.42578125" style="361" customWidth="1"/>
    <col min="7941" max="7941" width="15.7109375" style="361" customWidth="1"/>
    <col min="7942" max="7942" width="9.85546875" style="361" bestFit="1" customWidth="1"/>
    <col min="7943" max="8191" width="9.140625" style="361"/>
    <col min="8192" max="8192" width="8.5703125" style="361" customWidth="1"/>
    <col min="8193" max="8193" width="55.42578125" style="361" customWidth="1"/>
    <col min="8194" max="8194" width="8.85546875" style="361" customWidth="1"/>
    <col min="8195" max="8195" width="10.7109375" style="361" customWidth="1"/>
    <col min="8196" max="8196" width="12.42578125" style="361" customWidth="1"/>
    <col min="8197" max="8197" width="15.7109375" style="361" customWidth="1"/>
    <col min="8198" max="8198" width="9.85546875" style="361" bestFit="1" customWidth="1"/>
    <col min="8199" max="8447" width="9.140625" style="361"/>
    <col min="8448" max="8448" width="8.5703125" style="361" customWidth="1"/>
    <col min="8449" max="8449" width="55.42578125" style="361" customWidth="1"/>
    <col min="8450" max="8450" width="8.85546875" style="361" customWidth="1"/>
    <col min="8451" max="8451" width="10.7109375" style="361" customWidth="1"/>
    <col min="8452" max="8452" width="12.42578125" style="361" customWidth="1"/>
    <col min="8453" max="8453" width="15.7109375" style="361" customWidth="1"/>
    <col min="8454" max="8454" width="9.85546875" style="361" bestFit="1" customWidth="1"/>
    <col min="8455" max="8703" width="9.140625" style="361"/>
    <col min="8704" max="8704" width="8.5703125" style="361" customWidth="1"/>
    <col min="8705" max="8705" width="55.42578125" style="361" customWidth="1"/>
    <col min="8706" max="8706" width="8.85546875" style="361" customWidth="1"/>
    <col min="8707" max="8707" width="10.7109375" style="361" customWidth="1"/>
    <col min="8708" max="8708" width="12.42578125" style="361" customWidth="1"/>
    <col min="8709" max="8709" width="15.7109375" style="361" customWidth="1"/>
    <col min="8710" max="8710" width="9.85546875" style="361" bestFit="1" customWidth="1"/>
    <col min="8711" max="8959" width="9.140625" style="361"/>
    <col min="8960" max="8960" width="8.5703125" style="361" customWidth="1"/>
    <col min="8961" max="8961" width="55.42578125" style="361" customWidth="1"/>
    <col min="8962" max="8962" width="8.85546875" style="361" customWidth="1"/>
    <col min="8963" max="8963" width="10.7109375" style="361" customWidth="1"/>
    <col min="8964" max="8964" width="12.42578125" style="361" customWidth="1"/>
    <col min="8965" max="8965" width="15.7109375" style="361" customWidth="1"/>
    <col min="8966" max="8966" width="9.85546875" style="361" bestFit="1" customWidth="1"/>
    <col min="8967" max="9215" width="9.140625" style="361"/>
    <col min="9216" max="9216" width="8.5703125" style="361" customWidth="1"/>
    <col min="9217" max="9217" width="55.42578125" style="361" customWidth="1"/>
    <col min="9218" max="9218" width="8.85546875" style="361" customWidth="1"/>
    <col min="9219" max="9219" width="10.7109375" style="361" customWidth="1"/>
    <col min="9220" max="9220" width="12.42578125" style="361" customWidth="1"/>
    <col min="9221" max="9221" width="15.7109375" style="361" customWidth="1"/>
    <col min="9222" max="9222" width="9.85546875" style="361" bestFit="1" customWidth="1"/>
    <col min="9223" max="9471" width="9.140625" style="361"/>
    <col min="9472" max="9472" width="8.5703125" style="361" customWidth="1"/>
    <col min="9473" max="9473" width="55.42578125" style="361" customWidth="1"/>
    <col min="9474" max="9474" width="8.85546875" style="361" customWidth="1"/>
    <col min="9475" max="9475" width="10.7109375" style="361" customWidth="1"/>
    <col min="9476" max="9476" width="12.42578125" style="361" customWidth="1"/>
    <col min="9477" max="9477" width="15.7109375" style="361" customWidth="1"/>
    <col min="9478" max="9478" width="9.85546875" style="361" bestFit="1" customWidth="1"/>
    <col min="9479" max="9727" width="9.140625" style="361"/>
    <col min="9728" max="9728" width="8.5703125" style="361" customWidth="1"/>
    <col min="9729" max="9729" width="55.42578125" style="361" customWidth="1"/>
    <col min="9730" max="9730" width="8.85546875" style="361" customWidth="1"/>
    <col min="9731" max="9731" width="10.7109375" style="361" customWidth="1"/>
    <col min="9732" max="9732" width="12.42578125" style="361" customWidth="1"/>
    <col min="9733" max="9733" width="15.7109375" style="361" customWidth="1"/>
    <col min="9734" max="9734" width="9.85546875" style="361" bestFit="1" customWidth="1"/>
    <col min="9735" max="9983" width="9.140625" style="361"/>
    <col min="9984" max="9984" width="8.5703125" style="361" customWidth="1"/>
    <col min="9985" max="9985" width="55.42578125" style="361" customWidth="1"/>
    <col min="9986" max="9986" width="8.85546875" style="361" customWidth="1"/>
    <col min="9987" max="9987" width="10.7109375" style="361" customWidth="1"/>
    <col min="9988" max="9988" width="12.42578125" style="361" customWidth="1"/>
    <col min="9989" max="9989" width="15.7109375" style="361" customWidth="1"/>
    <col min="9990" max="9990" width="9.85546875" style="361" bestFit="1" customWidth="1"/>
    <col min="9991" max="10239" width="9.140625" style="361"/>
    <col min="10240" max="10240" width="8.5703125" style="361" customWidth="1"/>
    <col min="10241" max="10241" width="55.42578125" style="361" customWidth="1"/>
    <col min="10242" max="10242" width="8.85546875" style="361" customWidth="1"/>
    <col min="10243" max="10243" width="10.7109375" style="361" customWidth="1"/>
    <col min="10244" max="10244" width="12.42578125" style="361" customWidth="1"/>
    <col min="10245" max="10245" width="15.7109375" style="361" customWidth="1"/>
    <col min="10246" max="10246" width="9.85546875" style="361" bestFit="1" customWidth="1"/>
    <col min="10247" max="10495" width="9.140625" style="361"/>
    <col min="10496" max="10496" width="8.5703125" style="361" customWidth="1"/>
    <col min="10497" max="10497" width="55.42578125" style="361" customWidth="1"/>
    <col min="10498" max="10498" width="8.85546875" style="361" customWidth="1"/>
    <col min="10499" max="10499" width="10.7109375" style="361" customWidth="1"/>
    <col min="10500" max="10500" width="12.42578125" style="361" customWidth="1"/>
    <col min="10501" max="10501" width="15.7109375" style="361" customWidth="1"/>
    <col min="10502" max="10502" width="9.85546875" style="361" bestFit="1" customWidth="1"/>
    <col min="10503" max="10751" width="9.140625" style="361"/>
    <col min="10752" max="10752" width="8.5703125" style="361" customWidth="1"/>
    <col min="10753" max="10753" width="55.42578125" style="361" customWidth="1"/>
    <col min="10754" max="10754" width="8.85546875" style="361" customWidth="1"/>
    <col min="10755" max="10755" width="10.7109375" style="361" customWidth="1"/>
    <col min="10756" max="10756" width="12.42578125" style="361" customWidth="1"/>
    <col min="10757" max="10757" width="15.7109375" style="361" customWidth="1"/>
    <col min="10758" max="10758" width="9.85546875" style="361" bestFit="1" customWidth="1"/>
    <col min="10759" max="11007" width="9.140625" style="361"/>
    <col min="11008" max="11008" width="8.5703125" style="361" customWidth="1"/>
    <col min="11009" max="11009" width="55.42578125" style="361" customWidth="1"/>
    <col min="11010" max="11010" width="8.85546875" style="361" customWidth="1"/>
    <col min="11011" max="11011" width="10.7109375" style="361" customWidth="1"/>
    <col min="11012" max="11012" width="12.42578125" style="361" customWidth="1"/>
    <col min="11013" max="11013" width="15.7109375" style="361" customWidth="1"/>
    <col min="11014" max="11014" width="9.85546875" style="361" bestFit="1" customWidth="1"/>
    <col min="11015" max="11263" width="9.140625" style="361"/>
    <col min="11264" max="11264" width="8.5703125" style="361" customWidth="1"/>
    <col min="11265" max="11265" width="55.42578125" style="361" customWidth="1"/>
    <col min="11266" max="11266" width="8.85546875" style="361" customWidth="1"/>
    <col min="11267" max="11267" width="10.7109375" style="361" customWidth="1"/>
    <col min="11268" max="11268" width="12.42578125" style="361" customWidth="1"/>
    <col min="11269" max="11269" width="15.7109375" style="361" customWidth="1"/>
    <col min="11270" max="11270" width="9.85546875" style="361" bestFit="1" customWidth="1"/>
    <col min="11271" max="11519" width="9.140625" style="361"/>
    <col min="11520" max="11520" width="8.5703125" style="361" customWidth="1"/>
    <col min="11521" max="11521" width="55.42578125" style="361" customWidth="1"/>
    <col min="11522" max="11522" width="8.85546875" style="361" customWidth="1"/>
    <col min="11523" max="11523" width="10.7109375" style="361" customWidth="1"/>
    <col min="11524" max="11524" width="12.42578125" style="361" customWidth="1"/>
    <col min="11525" max="11525" width="15.7109375" style="361" customWidth="1"/>
    <col min="11526" max="11526" width="9.85546875" style="361" bestFit="1" customWidth="1"/>
    <col min="11527" max="11775" width="9.140625" style="361"/>
    <col min="11776" max="11776" width="8.5703125" style="361" customWidth="1"/>
    <col min="11777" max="11777" width="55.42578125" style="361" customWidth="1"/>
    <col min="11778" max="11778" width="8.85546875" style="361" customWidth="1"/>
    <col min="11779" max="11779" width="10.7109375" style="361" customWidth="1"/>
    <col min="11780" max="11780" width="12.42578125" style="361" customWidth="1"/>
    <col min="11781" max="11781" width="15.7109375" style="361" customWidth="1"/>
    <col min="11782" max="11782" width="9.85546875" style="361" bestFit="1" customWidth="1"/>
    <col min="11783" max="12031" width="9.140625" style="361"/>
    <col min="12032" max="12032" width="8.5703125" style="361" customWidth="1"/>
    <col min="12033" max="12033" width="55.42578125" style="361" customWidth="1"/>
    <col min="12034" max="12034" width="8.85546875" style="361" customWidth="1"/>
    <col min="12035" max="12035" width="10.7109375" style="361" customWidth="1"/>
    <col min="12036" max="12036" width="12.42578125" style="361" customWidth="1"/>
    <col min="12037" max="12037" width="15.7109375" style="361" customWidth="1"/>
    <col min="12038" max="12038" width="9.85546875" style="361" bestFit="1" customWidth="1"/>
    <col min="12039" max="12287" width="9.140625" style="361"/>
    <col min="12288" max="12288" width="8.5703125" style="361" customWidth="1"/>
    <col min="12289" max="12289" width="55.42578125" style="361" customWidth="1"/>
    <col min="12290" max="12290" width="8.85546875" style="361" customWidth="1"/>
    <col min="12291" max="12291" width="10.7109375" style="361" customWidth="1"/>
    <col min="12292" max="12292" width="12.42578125" style="361" customWidth="1"/>
    <col min="12293" max="12293" width="15.7109375" style="361" customWidth="1"/>
    <col min="12294" max="12294" width="9.85546875" style="361" bestFit="1" customWidth="1"/>
    <col min="12295" max="12543" width="9.140625" style="361"/>
    <col min="12544" max="12544" width="8.5703125" style="361" customWidth="1"/>
    <col min="12545" max="12545" width="55.42578125" style="361" customWidth="1"/>
    <col min="12546" max="12546" width="8.85546875" style="361" customWidth="1"/>
    <col min="12547" max="12547" width="10.7109375" style="361" customWidth="1"/>
    <col min="12548" max="12548" width="12.42578125" style="361" customWidth="1"/>
    <col min="12549" max="12549" width="15.7109375" style="361" customWidth="1"/>
    <col min="12550" max="12550" width="9.85546875" style="361" bestFit="1" customWidth="1"/>
    <col min="12551" max="12799" width="9.140625" style="361"/>
    <col min="12800" max="12800" width="8.5703125" style="361" customWidth="1"/>
    <col min="12801" max="12801" width="55.42578125" style="361" customWidth="1"/>
    <col min="12802" max="12802" width="8.85546875" style="361" customWidth="1"/>
    <col min="12803" max="12803" width="10.7109375" style="361" customWidth="1"/>
    <col min="12804" max="12804" width="12.42578125" style="361" customWidth="1"/>
    <col min="12805" max="12805" width="15.7109375" style="361" customWidth="1"/>
    <col min="12806" max="12806" width="9.85546875" style="361" bestFit="1" customWidth="1"/>
    <col min="12807" max="13055" width="9.140625" style="361"/>
    <col min="13056" max="13056" width="8.5703125" style="361" customWidth="1"/>
    <col min="13057" max="13057" width="55.42578125" style="361" customWidth="1"/>
    <col min="13058" max="13058" width="8.85546875" style="361" customWidth="1"/>
    <col min="13059" max="13059" width="10.7109375" style="361" customWidth="1"/>
    <col min="13060" max="13060" width="12.42578125" style="361" customWidth="1"/>
    <col min="13061" max="13061" width="15.7109375" style="361" customWidth="1"/>
    <col min="13062" max="13062" width="9.85546875" style="361" bestFit="1" customWidth="1"/>
    <col min="13063" max="13311" width="9.140625" style="361"/>
    <col min="13312" max="13312" width="8.5703125" style="361" customWidth="1"/>
    <col min="13313" max="13313" width="55.42578125" style="361" customWidth="1"/>
    <col min="13314" max="13314" width="8.85546875" style="361" customWidth="1"/>
    <col min="13315" max="13315" width="10.7109375" style="361" customWidth="1"/>
    <col min="13316" max="13316" width="12.42578125" style="361" customWidth="1"/>
    <col min="13317" max="13317" width="15.7109375" style="361" customWidth="1"/>
    <col min="13318" max="13318" width="9.85546875" style="361" bestFit="1" customWidth="1"/>
    <col min="13319" max="13567" width="9.140625" style="361"/>
    <col min="13568" max="13568" width="8.5703125" style="361" customWidth="1"/>
    <col min="13569" max="13569" width="55.42578125" style="361" customWidth="1"/>
    <col min="13570" max="13570" width="8.85546875" style="361" customWidth="1"/>
    <col min="13571" max="13571" width="10.7109375" style="361" customWidth="1"/>
    <col min="13572" max="13572" width="12.42578125" style="361" customWidth="1"/>
    <col min="13573" max="13573" width="15.7109375" style="361" customWidth="1"/>
    <col min="13574" max="13574" width="9.85546875" style="361" bestFit="1" customWidth="1"/>
    <col min="13575" max="13823" width="9.140625" style="361"/>
    <col min="13824" max="13824" width="8.5703125" style="361" customWidth="1"/>
    <col min="13825" max="13825" width="55.42578125" style="361" customWidth="1"/>
    <col min="13826" max="13826" width="8.85546875" style="361" customWidth="1"/>
    <col min="13827" max="13827" width="10.7109375" style="361" customWidth="1"/>
    <col min="13828" max="13828" width="12.42578125" style="361" customWidth="1"/>
    <col min="13829" max="13829" width="15.7109375" style="361" customWidth="1"/>
    <col min="13830" max="13830" width="9.85546875" style="361" bestFit="1" customWidth="1"/>
    <col min="13831" max="14079" width="9.140625" style="361"/>
    <col min="14080" max="14080" width="8.5703125" style="361" customWidth="1"/>
    <col min="14081" max="14081" width="55.42578125" style="361" customWidth="1"/>
    <col min="14082" max="14082" width="8.85546875" style="361" customWidth="1"/>
    <col min="14083" max="14083" width="10.7109375" style="361" customWidth="1"/>
    <col min="14084" max="14084" width="12.42578125" style="361" customWidth="1"/>
    <col min="14085" max="14085" width="15.7109375" style="361" customWidth="1"/>
    <col min="14086" max="14086" width="9.85546875" style="361" bestFit="1" customWidth="1"/>
    <col min="14087" max="14335" width="9.140625" style="361"/>
    <col min="14336" max="14336" width="8.5703125" style="361" customWidth="1"/>
    <col min="14337" max="14337" width="55.42578125" style="361" customWidth="1"/>
    <col min="14338" max="14338" width="8.85546875" style="361" customWidth="1"/>
    <col min="14339" max="14339" width="10.7109375" style="361" customWidth="1"/>
    <col min="14340" max="14340" width="12.42578125" style="361" customWidth="1"/>
    <col min="14341" max="14341" width="15.7109375" style="361" customWidth="1"/>
    <col min="14342" max="14342" width="9.85546875" style="361" bestFit="1" customWidth="1"/>
    <col min="14343" max="14591" width="9.140625" style="361"/>
    <col min="14592" max="14592" width="8.5703125" style="361" customWidth="1"/>
    <col min="14593" max="14593" width="55.42578125" style="361" customWidth="1"/>
    <col min="14594" max="14594" width="8.85546875" style="361" customWidth="1"/>
    <col min="14595" max="14595" width="10.7109375" style="361" customWidth="1"/>
    <col min="14596" max="14596" width="12.42578125" style="361" customWidth="1"/>
    <col min="14597" max="14597" width="15.7109375" style="361" customWidth="1"/>
    <col min="14598" max="14598" width="9.85546875" style="361" bestFit="1" customWidth="1"/>
    <col min="14599" max="14847" width="9.140625" style="361"/>
    <col min="14848" max="14848" width="8.5703125" style="361" customWidth="1"/>
    <col min="14849" max="14849" width="55.42578125" style="361" customWidth="1"/>
    <col min="14850" max="14850" width="8.85546875" style="361" customWidth="1"/>
    <col min="14851" max="14851" width="10.7109375" style="361" customWidth="1"/>
    <col min="14852" max="14852" width="12.42578125" style="361" customWidth="1"/>
    <col min="14853" max="14853" width="15.7109375" style="361" customWidth="1"/>
    <col min="14854" max="14854" width="9.85546875" style="361" bestFit="1" customWidth="1"/>
    <col min="14855" max="15103" width="9.140625" style="361"/>
    <col min="15104" max="15104" width="8.5703125" style="361" customWidth="1"/>
    <col min="15105" max="15105" width="55.42578125" style="361" customWidth="1"/>
    <col min="15106" max="15106" width="8.85546875" style="361" customWidth="1"/>
    <col min="15107" max="15107" width="10.7109375" style="361" customWidth="1"/>
    <col min="15108" max="15108" width="12.42578125" style="361" customWidth="1"/>
    <col min="15109" max="15109" width="15.7109375" style="361" customWidth="1"/>
    <col min="15110" max="15110" width="9.85546875" style="361" bestFit="1" customWidth="1"/>
    <col min="15111" max="15359" width="9.140625" style="361"/>
    <col min="15360" max="15360" width="8.5703125" style="361" customWidth="1"/>
    <col min="15361" max="15361" width="55.42578125" style="361" customWidth="1"/>
    <col min="15362" max="15362" width="8.85546875" style="361" customWidth="1"/>
    <col min="15363" max="15363" width="10.7109375" style="361" customWidth="1"/>
    <col min="15364" max="15364" width="12.42578125" style="361" customWidth="1"/>
    <col min="15365" max="15365" width="15.7109375" style="361" customWidth="1"/>
    <col min="15366" max="15366" width="9.85546875" style="361" bestFit="1" customWidth="1"/>
    <col min="15367" max="15615" width="9.140625" style="361"/>
    <col min="15616" max="15616" width="8.5703125" style="361" customWidth="1"/>
    <col min="15617" max="15617" width="55.42578125" style="361" customWidth="1"/>
    <col min="15618" max="15618" width="8.85546875" style="361" customWidth="1"/>
    <col min="15619" max="15619" width="10.7109375" style="361" customWidth="1"/>
    <col min="15620" max="15620" width="12.42578125" style="361" customWidth="1"/>
    <col min="15621" max="15621" width="15.7109375" style="361" customWidth="1"/>
    <col min="15622" max="15622" width="9.85546875" style="361" bestFit="1" customWidth="1"/>
    <col min="15623" max="15871" width="9.140625" style="361"/>
    <col min="15872" max="15872" width="8.5703125" style="361" customWidth="1"/>
    <col min="15873" max="15873" width="55.42578125" style="361" customWidth="1"/>
    <col min="15874" max="15874" width="8.85546875" style="361" customWidth="1"/>
    <col min="15875" max="15875" width="10.7109375" style="361" customWidth="1"/>
    <col min="15876" max="15876" width="12.42578125" style="361" customWidth="1"/>
    <col min="15877" max="15877" width="15.7109375" style="361" customWidth="1"/>
    <col min="15878" max="15878" width="9.85546875" style="361" bestFit="1" customWidth="1"/>
    <col min="15879" max="16127" width="9.140625" style="361"/>
    <col min="16128" max="16128" width="8.5703125" style="361" customWidth="1"/>
    <col min="16129" max="16129" width="55.42578125" style="361" customWidth="1"/>
    <col min="16130" max="16130" width="8.85546875" style="361" customWidth="1"/>
    <col min="16131" max="16131" width="10.7109375" style="361" customWidth="1"/>
    <col min="16132" max="16132" width="12.42578125" style="361" customWidth="1"/>
    <col min="16133" max="16133" width="15.7109375" style="361" customWidth="1"/>
    <col min="16134" max="16134" width="9.85546875" style="361" bestFit="1" customWidth="1"/>
    <col min="16135" max="16384" width="9.140625" style="361"/>
  </cols>
  <sheetData>
    <row r="3" spans="2:2" ht="25.5">
      <c r="B3" s="229" t="s">
        <v>1039</v>
      </c>
    </row>
    <row r="5" spans="2:2">
      <c r="B5" s="12" t="s">
        <v>1032</v>
      </c>
    </row>
    <row r="6" spans="2:2" ht="25.5">
      <c r="B6" s="229" t="s">
        <v>2023</v>
      </c>
    </row>
    <row r="8" spans="2:2">
      <c r="B8" s="12" t="s">
        <v>1040</v>
      </c>
    </row>
    <row r="9" spans="2:2" ht="25.5">
      <c r="B9" s="229" t="s">
        <v>2195</v>
      </c>
    </row>
    <row r="11" spans="2:2">
      <c r="B11" s="12" t="s">
        <v>1033</v>
      </c>
    </row>
    <row r="12" spans="2:2" ht="25.5">
      <c r="B12" s="14" t="s">
        <v>2024</v>
      </c>
    </row>
    <row r="14" spans="2:2">
      <c r="B14" s="12" t="s">
        <v>1041</v>
      </c>
    </row>
    <row r="15" spans="2:2">
      <c r="B15" s="65" t="s">
        <v>2025</v>
      </c>
    </row>
    <row r="27" spans="1:6" ht="13.5" thickBot="1"/>
    <row r="28" spans="1:6" ht="18.75" thickBot="1">
      <c r="A28" s="1453" t="s">
        <v>2763</v>
      </c>
      <c r="B28" s="1454"/>
      <c r="C28" s="1454"/>
      <c r="D28" s="1454"/>
      <c r="E28" s="1454"/>
      <c r="F28" s="1455"/>
    </row>
    <row r="45" spans="3:6">
      <c r="C45" s="209" t="s">
        <v>1042</v>
      </c>
      <c r="D45" s="306"/>
      <c r="E45" s="307"/>
      <c r="F45" s="307"/>
    </row>
    <row r="46" spans="3:6">
      <c r="C46" s="1492" t="s">
        <v>1113</v>
      </c>
      <c r="D46" s="1492"/>
      <c r="E46" s="1492"/>
      <c r="F46" s="1492"/>
    </row>
    <row r="47" spans="3:6">
      <c r="C47" s="867"/>
      <c r="D47" s="867"/>
      <c r="E47" s="867"/>
      <c r="F47" s="867"/>
    </row>
    <row r="48" spans="3:6">
      <c r="C48" s="867"/>
      <c r="D48" s="867"/>
      <c r="E48" s="867"/>
      <c r="F48" s="867"/>
    </row>
    <row r="49" spans="1:6">
      <c r="C49" s="867"/>
      <c r="D49" s="867"/>
      <c r="E49" s="867"/>
      <c r="F49" s="867"/>
    </row>
    <row r="50" spans="1:6">
      <c r="C50" s="867"/>
      <c r="D50" s="867"/>
      <c r="E50" s="867"/>
      <c r="F50" s="867"/>
    </row>
    <row r="51" spans="1:6">
      <c r="C51" s="867"/>
      <c r="D51" s="867"/>
      <c r="E51" s="867"/>
      <c r="F51" s="867"/>
    </row>
    <row r="52" spans="1:6">
      <c r="C52" s="868"/>
      <c r="D52" s="868"/>
      <c r="E52" s="307"/>
      <c r="F52" s="307"/>
    </row>
    <row r="53" spans="1:6">
      <c r="C53" s="868"/>
      <c r="D53" s="868"/>
      <c r="E53" s="307"/>
      <c r="F53" s="307"/>
    </row>
    <row r="54" spans="1:6">
      <c r="C54" s="868"/>
      <c r="D54" s="868"/>
      <c r="E54" s="307"/>
      <c r="F54" s="307"/>
    </row>
    <row r="55" spans="1:6">
      <c r="C55" s="209" t="s">
        <v>1114</v>
      </c>
      <c r="D55" s="306"/>
      <c r="E55" s="307"/>
      <c r="F55" s="307"/>
    </row>
    <row r="56" spans="1:6">
      <c r="C56" s="306"/>
      <c r="D56" s="306"/>
      <c r="E56" s="307"/>
      <c r="F56" s="307"/>
    </row>
    <row r="57" spans="1:6">
      <c r="C57" s="1492" t="s">
        <v>1115</v>
      </c>
      <c r="D57" s="1492"/>
      <c r="E57" s="1492"/>
      <c r="F57" s="1492"/>
    </row>
    <row r="58" spans="1:6">
      <c r="C58" s="1498"/>
      <c r="D58" s="1498"/>
      <c r="E58" s="1498"/>
      <c r="F58" s="1498"/>
    </row>
    <row r="60" spans="1:6" s="84" customFormat="1" ht="11.25">
      <c r="A60" s="129"/>
      <c r="B60" s="130"/>
      <c r="C60" s="308"/>
      <c r="D60" s="309"/>
      <c r="E60" s="309"/>
      <c r="F60" s="309"/>
    </row>
    <row r="61" spans="1:6">
      <c r="A61" s="64" t="s">
        <v>527</v>
      </c>
      <c r="B61" s="65" t="s">
        <v>2381</v>
      </c>
      <c r="E61" s="310"/>
      <c r="F61" s="310"/>
    </row>
    <row r="62" spans="1:6">
      <c r="A62" s="64"/>
      <c r="B62" s="65"/>
      <c r="E62" s="310"/>
      <c r="F62" s="310"/>
    </row>
    <row r="63" spans="1:6">
      <c r="A63" s="788"/>
      <c r="B63" s="789" t="s">
        <v>190</v>
      </c>
      <c r="E63" s="310"/>
      <c r="F63" s="310"/>
    </row>
    <row r="64" spans="1:6">
      <c r="A64" s="64"/>
      <c r="B64" s="65"/>
      <c r="E64" s="310"/>
      <c r="F64" s="310"/>
    </row>
    <row r="65" spans="1:11" s="367" customFormat="1" ht="72" customHeight="1">
      <c r="A65" s="899" t="s">
        <v>335</v>
      </c>
      <c r="B65" s="900" t="s">
        <v>2382</v>
      </c>
      <c r="C65" s="399"/>
      <c r="D65" s="311"/>
      <c r="E65" s="863"/>
      <c r="F65" s="312"/>
      <c r="G65" s="263"/>
      <c r="H65" s="263"/>
      <c r="I65" s="263"/>
      <c r="J65" s="263"/>
      <c r="K65" s="263"/>
    </row>
    <row r="66" spans="1:11" s="367" customFormat="1" ht="36" customHeight="1">
      <c r="A66" s="899" t="s">
        <v>337</v>
      </c>
      <c r="B66" s="900" t="s">
        <v>2383</v>
      </c>
      <c r="C66" s="399"/>
      <c r="D66" s="311"/>
      <c r="E66" s="863"/>
      <c r="F66" s="312"/>
      <c r="G66" s="263"/>
      <c r="H66" s="263"/>
      <c r="I66" s="263"/>
      <c r="J66" s="263"/>
      <c r="K66" s="263"/>
    </row>
    <row r="67" spans="1:11" s="367" customFormat="1">
      <c r="A67" s="899"/>
      <c r="B67" s="901"/>
      <c r="C67" s="399"/>
      <c r="D67" s="311"/>
      <c r="E67" s="863"/>
      <c r="F67" s="312"/>
      <c r="G67" s="263"/>
      <c r="H67" s="263"/>
      <c r="I67" s="263"/>
      <c r="J67" s="263"/>
      <c r="K67" s="263"/>
    </row>
    <row r="68" spans="1:11" s="367" customFormat="1" ht="55.5" customHeight="1">
      <c r="A68" s="899" t="s">
        <v>257</v>
      </c>
      <c r="B68" s="900" t="s">
        <v>2384</v>
      </c>
      <c r="C68" s="399"/>
      <c r="D68" s="311"/>
      <c r="E68" s="863"/>
      <c r="F68" s="312"/>
      <c r="G68" s="263"/>
      <c r="H68" s="263"/>
      <c r="I68" s="263"/>
      <c r="J68" s="263"/>
      <c r="K68" s="263"/>
    </row>
    <row r="69" spans="1:11" s="367" customFormat="1">
      <c r="A69" s="899"/>
      <c r="B69" s="900"/>
      <c r="C69" s="399"/>
      <c r="D69" s="311"/>
      <c r="E69" s="863"/>
      <c r="F69" s="312"/>
      <c r="G69" s="263"/>
      <c r="H69" s="263"/>
      <c r="I69" s="263"/>
      <c r="J69" s="263"/>
      <c r="K69" s="263"/>
    </row>
    <row r="70" spans="1:11" s="367" customFormat="1" ht="36">
      <c r="A70" s="899" t="s">
        <v>256</v>
      </c>
      <c r="B70" s="900" t="s">
        <v>1116</v>
      </c>
      <c r="C70" s="399"/>
      <c r="D70" s="311"/>
      <c r="E70" s="863"/>
      <c r="F70" s="312"/>
      <c r="G70" s="263"/>
      <c r="H70" s="263"/>
      <c r="I70" s="263"/>
      <c r="J70" s="263"/>
      <c r="K70" s="263"/>
    </row>
    <row r="71" spans="1:11" s="367" customFormat="1" ht="24">
      <c r="A71" s="899"/>
      <c r="B71" s="900" t="s">
        <v>1117</v>
      </c>
      <c r="C71" s="399"/>
      <c r="D71" s="311"/>
      <c r="E71" s="863"/>
      <c r="F71" s="312"/>
      <c r="G71" s="263"/>
      <c r="H71" s="263"/>
      <c r="I71" s="263"/>
      <c r="J71" s="263"/>
      <c r="K71" s="263"/>
    </row>
    <row r="72" spans="1:11" s="367" customFormat="1">
      <c r="A72" s="899"/>
      <c r="B72" s="900"/>
      <c r="C72" s="399"/>
      <c r="D72" s="311"/>
      <c r="E72" s="863"/>
      <c r="F72" s="312"/>
      <c r="G72" s="263"/>
      <c r="H72" s="263"/>
      <c r="I72" s="263"/>
      <c r="J72" s="263"/>
      <c r="K72" s="263"/>
    </row>
    <row r="73" spans="1:11" s="367" customFormat="1" ht="48">
      <c r="A73" s="899" t="s">
        <v>285</v>
      </c>
      <c r="B73" s="900" t="s">
        <v>2385</v>
      </c>
      <c r="C73" s="399"/>
      <c r="D73" s="311"/>
      <c r="E73" s="863"/>
      <c r="F73" s="312"/>
      <c r="G73" s="263"/>
      <c r="H73" s="263"/>
      <c r="I73" s="263"/>
      <c r="J73" s="263"/>
      <c r="K73" s="263"/>
    </row>
    <row r="74" spans="1:11" s="367" customFormat="1">
      <c r="A74" s="899"/>
      <c r="B74" s="900"/>
      <c r="C74" s="399"/>
      <c r="D74" s="311"/>
      <c r="E74" s="863"/>
      <c r="F74" s="312"/>
      <c r="G74" s="263"/>
      <c r="H74" s="263"/>
      <c r="I74" s="263"/>
      <c r="J74" s="263"/>
      <c r="K74" s="263"/>
    </row>
    <row r="75" spans="1:11" s="367" customFormat="1" ht="36">
      <c r="A75" s="899" t="s">
        <v>333</v>
      </c>
      <c r="B75" s="900" t="s">
        <v>2386</v>
      </c>
      <c r="C75" s="399"/>
      <c r="D75" s="311"/>
      <c r="E75" s="863"/>
      <c r="F75" s="312"/>
      <c r="G75" s="263"/>
      <c r="H75" s="263"/>
      <c r="I75" s="263"/>
      <c r="J75" s="263"/>
      <c r="K75" s="263"/>
    </row>
    <row r="76" spans="1:11" s="367" customFormat="1" ht="24">
      <c r="A76" s="899"/>
      <c r="B76" s="900" t="s">
        <v>2387</v>
      </c>
      <c r="C76" s="399"/>
      <c r="D76" s="311"/>
      <c r="E76" s="863"/>
      <c r="F76" s="312"/>
      <c r="G76" s="263"/>
      <c r="H76" s="263"/>
      <c r="I76" s="263"/>
      <c r="J76" s="263"/>
      <c r="K76" s="263"/>
    </row>
    <row r="77" spans="1:11" s="367" customFormat="1">
      <c r="A77" s="899"/>
      <c r="B77" s="900"/>
      <c r="C77" s="399"/>
      <c r="D77" s="311"/>
      <c r="E77" s="863"/>
      <c r="F77" s="312"/>
      <c r="G77" s="263"/>
      <c r="H77" s="263"/>
      <c r="I77" s="263"/>
      <c r="J77" s="263"/>
      <c r="K77" s="263"/>
    </row>
    <row r="78" spans="1:11" s="367" customFormat="1" ht="36">
      <c r="A78" s="899" t="s">
        <v>343</v>
      </c>
      <c r="B78" s="900" t="s">
        <v>1118</v>
      </c>
      <c r="C78" s="399"/>
      <c r="D78" s="311"/>
      <c r="E78" s="863"/>
      <c r="F78" s="312"/>
      <c r="G78" s="263"/>
      <c r="H78" s="263"/>
      <c r="I78" s="263"/>
      <c r="J78" s="263"/>
      <c r="K78" s="263"/>
    </row>
    <row r="79" spans="1:11" s="367" customFormat="1">
      <c r="A79" s="899"/>
      <c r="B79" s="900"/>
      <c r="C79" s="399"/>
      <c r="D79" s="311"/>
      <c r="E79" s="863"/>
      <c r="F79" s="312"/>
      <c r="G79" s="263"/>
      <c r="H79" s="263"/>
      <c r="I79" s="263"/>
      <c r="J79" s="263"/>
      <c r="K79" s="263"/>
    </row>
    <row r="80" spans="1:11" s="367" customFormat="1" ht="24">
      <c r="A80" s="899" t="s">
        <v>344</v>
      </c>
      <c r="B80" s="900" t="s">
        <v>1119</v>
      </c>
      <c r="C80" s="399"/>
      <c r="D80" s="311"/>
      <c r="E80" s="863"/>
      <c r="F80" s="312"/>
      <c r="G80" s="263"/>
      <c r="H80" s="263"/>
      <c r="I80" s="263"/>
      <c r="J80" s="263"/>
      <c r="K80" s="263"/>
    </row>
    <row r="81" spans="1:11" s="367" customFormat="1" ht="48">
      <c r="A81" s="899"/>
      <c r="B81" s="900" t="s">
        <v>1120</v>
      </c>
      <c r="C81" s="399"/>
      <c r="D81" s="311"/>
      <c r="E81" s="863"/>
      <c r="F81" s="312"/>
      <c r="G81" s="263"/>
      <c r="H81" s="263"/>
      <c r="I81" s="263"/>
      <c r="J81" s="263"/>
      <c r="K81" s="263"/>
    </row>
    <row r="82" spans="1:11" s="367" customFormat="1">
      <c r="A82" s="899"/>
      <c r="B82" s="900" t="s">
        <v>1121</v>
      </c>
      <c r="C82" s="399"/>
      <c r="D82" s="311"/>
      <c r="E82" s="863"/>
      <c r="F82" s="312"/>
      <c r="G82" s="263"/>
      <c r="H82" s="263"/>
      <c r="I82" s="263"/>
      <c r="J82" s="263"/>
      <c r="K82" s="263"/>
    </row>
    <row r="83" spans="1:11" s="367" customFormat="1">
      <c r="A83" s="899"/>
      <c r="B83" s="900" t="s">
        <v>1122</v>
      </c>
      <c r="C83" s="399"/>
      <c r="D83" s="311"/>
      <c r="E83" s="863"/>
      <c r="F83" s="312"/>
      <c r="G83" s="263"/>
      <c r="H83" s="263"/>
      <c r="I83" s="263"/>
      <c r="J83" s="263"/>
      <c r="K83" s="263"/>
    </row>
    <row r="84" spans="1:11" s="367" customFormat="1">
      <c r="A84" s="899"/>
      <c r="B84" s="900" t="s">
        <v>1123</v>
      </c>
      <c r="C84" s="399"/>
      <c r="D84" s="311"/>
      <c r="E84" s="863"/>
      <c r="F84" s="312"/>
      <c r="G84" s="263"/>
      <c r="H84" s="263"/>
      <c r="I84" s="263"/>
      <c r="J84" s="263"/>
      <c r="K84" s="263"/>
    </row>
    <row r="85" spans="1:11" s="367" customFormat="1" ht="24">
      <c r="A85" s="899"/>
      <c r="B85" s="900" t="s">
        <v>1124</v>
      </c>
      <c r="C85" s="399"/>
      <c r="D85" s="311"/>
      <c r="E85" s="863"/>
      <c r="F85" s="312"/>
      <c r="G85" s="263"/>
      <c r="H85" s="263"/>
      <c r="I85" s="263"/>
      <c r="J85" s="263"/>
      <c r="K85" s="263"/>
    </row>
    <row r="86" spans="1:11" s="367" customFormat="1" ht="16.5" customHeight="1">
      <c r="A86" s="899"/>
      <c r="B86" s="900" t="s">
        <v>1125</v>
      </c>
      <c r="C86" s="399"/>
      <c r="D86" s="311"/>
      <c r="E86" s="863"/>
      <c r="F86" s="312"/>
      <c r="G86" s="263"/>
      <c r="H86" s="263"/>
      <c r="I86" s="263"/>
      <c r="J86" s="263"/>
      <c r="K86" s="263"/>
    </row>
    <row r="87" spans="1:11" s="367" customFormat="1">
      <c r="A87" s="899"/>
      <c r="B87" s="900" t="s">
        <v>1126</v>
      </c>
      <c r="C87" s="399"/>
      <c r="D87" s="311"/>
      <c r="E87" s="863"/>
      <c r="F87" s="312"/>
      <c r="G87" s="263"/>
      <c r="H87" s="263"/>
      <c r="I87" s="263"/>
      <c r="J87" s="263"/>
      <c r="K87" s="263"/>
    </row>
    <row r="88" spans="1:11" s="367" customFormat="1" ht="24">
      <c r="A88" s="899"/>
      <c r="B88" s="900" t="s">
        <v>1127</v>
      </c>
      <c r="C88" s="399"/>
      <c r="D88" s="311"/>
      <c r="E88" s="863"/>
      <c r="F88" s="312"/>
      <c r="G88" s="263"/>
      <c r="H88" s="263"/>
      <c r="I88" s="263"/>
      <c r="J88" s="263"/>
      <c r="K88" s="263"/>
    </row>
    <row r="89" spans="1:11" s="367" customFormat="1" ht="24">
      <c r="A89" s="899"/>
      <c r="B89" s="900" t="s">
        <v>1128</v>
      </c>
      <c r="C89" s="399"/>
      <c r="D89" s="311"/>
      <c r="E89" s="863"/>
      <c r="F89" s="312"/>
      <c r="G89" s="263"/>
      <c r="H89" s="263"/>
      <c r="I89" s="263"/>
      <c r="J89" s="263"/>
      <c r="K89" s="263"/>
    </row>
    <row r="90" spans="1:11" s="367" customFormat="1" ht="24">
      <c r="A90" s="899"/>
      <c r="B90" s="900" t="s">
        <v>1129</v>
      </c>
      <c r="C90" s="399"/>
      <c r="D90" s="311"/>
      <c r="E90" s="863"/>
      <c r="F90" s="312"/>
      <c r="G90" s="263"/>
      <c r="H90" s="263"/>
      <c r="I90" s="263"/>
      <c r="J90" s="263"/>
      <c r="K90" s="263"/>
    </row>
    <row r="91" spans="1:11" s="367" customFormat="1">
      <c r="A91" s="899"/>
      <c r="B91" s="900"/>
      <c r="C91" s="399"/>
      <c r="D91" s="311"/>
      <c r="E91" s="863"/>
      <c r="F91" s="312"/>
      <c r="G91" s="263"/>
      <c r="H91" s="263"/>
      <c r="I91" s="263"/>
      <c r="J91" s="263"/>
      <c r="K91" s="263"/>
    </row>
    <row r="92" spans="1:11" s="367" customFormat="1">
      <c r="A92" s="899" t="s">
        <v>342</v>
      </c>
      <c r="B92" s="900" t="s">
        <v>2388</v>
      </c>
      <c r="C92" s="399"/>
      <c r="D92" s="311"/>
      <c r="E92" s="863"/>
      <c r="F92" s="312"/>
      <c r="G92" s="263"/>
      <c r="H92" s="263"/>
      <c r="I92" s="263"/>
      <c r="J92" s="263"/>
      <c r="K92" s="263"/>
    </row>
    <row r="93" spans="1:11" s="367" customFormat="1" ht="41.25" customHeight="1">
      <c r="A93" s="899"/>
      <c r="B93" s="900" t="s">
        <v>2389</v>
      </c>
      <c r="C93" s="399"/>
      <c r="D93" s="311"/>
      <c r="E93" s="863"/>
      <c r="F93" s="312"/>
      <c r="G93" s="263"/>
      <c r="H93" s="263"/>
      <c r="I93" s="263"/>
      <c r="J93" s="263"/>
      <c r="K93" s="263"/>
    </row>
    <row r="94" spans="1:11" s="367" customFormat="1">
      <c r="A94" s="899"/>
      <c r="B94" s="900" t="s">
        <v>2390</v>
      </c>
      <c r="C94" s="399"/>
      <c r="D94" s="311"/>
      <c r="E94" s="863"/>
      <c r="F94" s="312"/>
      <c r="G94" s="263"/>
      <c r="H94" s="263"/>
      <c r="I94" s="263"/>
      <c r="J94" s="263"/>
      <c r="K94" s="263"/>
    </row>
    <row r="95" spans="1:11" s="367" customFormat="1" ht="36">
      <c r="A95" s="899"/>
      <c r="B95" s="900" t="s">
        <v>2391</v>
      </c>
      <c r="C95" s="399"/>
      <c r="D95" s="311"/>
      <c r="E95" s="863"/>
      <c r="F95" s="312"/>
      <c r="G95" s="263"/>
      <c r="H95" s="263"/>
      <c r="I95" s="263"/>
      <c r="J95" s="263"/>
      <c r="K95" s="263"/>
    </row>
    <row r="96" spans="1:11" s="367" customFormat="1">
      <c r="A96" s="899"/>
      <c r="B96" s="900"/>
      <c r="C96" s="399"/>
      <c r="D96" s="311"/>
      <c r="E96" s="863"/>
      <c r="F96" s="312"/>
      <c r="G96" s="263"/>
      <c r="H96" s="263"/>
      <c r="I96" s="263"/>
      <c r="J96" s="263"/>
      <c r="K96" s="263"/>
    </row>
    <row r="97" spans="1:11" s="367" customFormat="1" ht="43.5" customHeight="1">
      <c r="A97" s="899" t="s">
        <v>340</v>
      </c>
      <c r="B97" s="900" t="s">
        <v>3316</v>
      </c>
      <c r="C97" s="399"/>
      <c r="D97" s="311"/>
      <c r="E97" s="863"/>
      <c r="F97" s="312"/>
      <c r="G97" s="263"/>
      <c r="H97" s="263"/>
      <c r="I97" s="263"/>
      <c r="J97" s="263"/>
      <c r="K97" s="263"/>
    </row>
    <row r="98" spans="1:11" s="367" customFormat="1">
      <c r="A98" s="899"/>
      <c r="B98" s="900"/>
      <c r="C98" s="399"/>
      <c r="D98" s="311"/>
      <c r="E98" s="863"/>
      <c r="F98" s="312"/>
      <c r="G98" s="263"/>
      <c r="H98" s="263"/>
      <c r="I98" s="263"/>
      <c r="J98" s="263"/>
      <c r="K98" s="263"/>
    </row>
    <row r="99" spans="1:11" s="367" customFormat="1" ht="24">
      <c r="A99" s="899" t="s">
        <v>341</v>
      </c>
      <c r="B99" s="900" t="s">
        <v>1130</v>
      </c>
      <c r="C99" s="399"/>
      <c r="D99" s="311"/>
      <c r="E99" s="863"/>
      <c r="F99" s="312"/>
      <c r="G99" s="263"/>
      <c r="H99" s="263"/>
      <c r="I99" s="263"/>
      <c r="J99" s="263"/>
      <c r="K99" s="263"/>
    </row>
    <row r="100" spans="1:11" s="367" customFormat="1">
      <c r="A100" s="899"/>
      <c r="B100" s="900"/>
      <c r="C100" s="399"/>
      <c r="D100" s="311"/>
      <c r="E100" s="863"/>
      <c r="F100" s="312"/>
      <c r="G100" s="263"/>
      <c r="H100" s="263"/>
      <c r="I100" s="263"/>
      <c r="J100" s="263"/>
      <c r="K100" s="263"/>
    </row>
    <row r="101" spans="1:11" s="367" customFormat="1" ht="48">
      <c r="A101" s="899" t="s">
        <v>552</v>
      </c>
      <c r="B101" s="900" t="s">
        <v>2392</v>
      </c>
      <c r="C101" s="399"/>
      <c r="D101" s="311"/>
      <c r="E101" s="863"/>
      <c r="F101" s="312"/>
      <c r="G101" s="263"/>
      <c r="H101" s="263"/>
      <c r="I101" s="263"/>
      <c r="J101" s="263"/>
      <c r="K101" s="263"/>
    </row>
    <row r="102" spans="1:11" s="367" customFormat="1">
      <c r="A102" s="899"/>
      <c r="B102" s="900"/>
      <c r="C102" s="399"/>
      <c r="D102" s="311"/>
      <c r="E102" s="863"/>
      <c r="F102" s="312"/>
      <c r="G102" s="263"/>
      <c r="H102" s="263"/>
      <c r="I102" s="263"/>
      <c r="J102" s="263"/>
      <c r="K102" s="263"/>
    </row>
    <row r="103" spans="1:11" s="367" customFormat="1" ht="24">
      <c r="A103" s="899" t="s">
        <v>946</v>
      </c>
      <c r="B103" s="900" t="s">
        <v>1131</v>
      </c>
      <c r="C103" s="399"/>
      <c r="D103" s="311"/>
      <c r="E103" s="863"/>
      <c r="F103" s="312"/>
      <c r="G103" s="263"/>
      <c r="H103" s="263"/>
      <c r="I103" s="263"/>
      <c r="J103" s="263"/>
      <c r="K103" s="263"/>
    </row>
    <row r="104" spans="1:11" s="367" customFormat="1">
      <c r="A104" s="899"/>
      <c r="B104" s="900"/>
      <c r="C104" s="399"/>
      <c r="D104" s="311"/>
      <c r="E104" s="863"/>
      <c r="F104" s="312"/>
      <c r="G104" s="263"/>
      <c r="H104" s="263"/>
      <c r="I104" s="263"/>
      <c r="J104" s="263"/>
      <c r="K104" s="263"/>
    </row>
    <row r="105" spans="1:11" s="367" customFormat="1" ht="36">
      <c r="A105" s="899" t="s">
        <v>947</v>
      </c>
      <c r="B105" s="900" t="s">
        <v>1132</v>
      </c>
      <c r="C105" s="399"/>
      <c r="D105" s="311"/>
      <c r="E105" s="863"/>
      <c r="F105" s="312"/>
      <c r="G105" s="263"/>
      <c r="H105" s="263"/>
      <c r="I105" s="263"/>
      <c r="J105" s="263"/>
      <c r="K105" s="263"/>
    </row>
    <row r="106" spans="1:11" s="367" customFormat="1">
      <c r="A106" s="899"/>
      <c r="B106" s="900"/>
      <c r="C106" s="399"/>
      <c r="D106" s="311"/>
      <c r="E106" s="863"/>
      <c r="F106" s="312"/>
      <c r="G106" s="263"/>
      <c r="H106" s="263"/>
      <c r="I106" s="263"/>
      <c r="J106" s="263"/>
      <c r="K106" s="263"/>
    </row>
    <row r="107" spans="1:11" s="367" customFormat="1" ht="84">
      <c r="A107" s="899" t="s">
        <v>948</v>
      </c>
      <c r="B107" s="900" t="s">
        <v>2393</v>
      </c>
      <c r="C107" s="399"/>
      <c r="D107" s="311"/>
      <c r="E107" s="863"/>
      <c r="F107" s="312"/>
      <c r="G107" s="263"/>
      <c r="H107" s="263"/>
      <c r="I107" s="263"/>
      <c r="J107" s="263"/>
      <c r="K107" s="263"/>
    </row>
    <row r="108" spans="1:11" s="367" customFormat="1" ht="12.75" customHeight="1">
      <c r="A108" s="899"/>
      <c r="B108" s="900"/>
      <c r="C108" s="399"/>
      <c r="D108" s="311"/>
      <c r="E108" s="863"/>
      <c r="F108" s="312"/>
      <c r="G108" s="263"/>
      <c r="H108" s="263"/>
      <c r="I108" s="263"/>
      <c r="J108" s="263"/>
      <c r="K108" s="263"/>
    </row>
    <row r="109" spans="1:11" s="367" customFormat="1" ht="48">
      <c r="A109" s="899" t="s">
        <v>949</v>
      </c>
      <c r="B109" s="900" t="s">
        <v>2394</v>
      </c>
      <c r="C109" s="399"/>
      <c r="D109" s="311"/>
      <c r="E109" s="863"/>
      <c r="F109" s="312"/>
      <c r="G109" s="263"/>
      <c r="H109" s="263"/>
      <c r="I109" s="263"/>
      <c r="J109" s="263"/>
      <c r="K109" s="263"/>
    </row>
    <row r="110" spans="1:11" s="367" customFormat="1" ht="12" customHeight="1">
      <c r="A110" s="899"/>
      <c r="B110" s="900"/>
      <c r="C110" s="399"/>
      <c r="D110" s="311"/>
      <c r="E110" s="863"/>
      <c r="F110" s="312"/>
      <c r="G110" s="263"/>
      <c r="H110" s="263"/>
      <c r="I110" s="263"/>
      <c r="J110" s="263"/>
      <c r="K110" s="263"/>
    </row>
    <row r="111" spans="1:11" s="367" customFormat="1" ht="36">
      <c r="A111" s="899" t="s">
        <v>1022</v>
      </c>
      <c r="B111" s="900" t="s">
        <v>2395</v>
      </c>
      <c r="C111" s="399"/>
      <c r="D111" s="311"/>
      <c r="E111" s="863"/>
      <c r="F111" s="312"/>
      <c r="G111" s="263"/>
      <c r="H111" s="263"/>
      <c r="I111" s="263"/>
      <c r="J111" s="263"/>
      <c r="K111" s="263"/>
    </row>
    <row r="112" spans="1:11" s="367" customFormat="1" ht="36">
      <c r="A112" s="899"/>
      <c r="B112" s="900" t="s">
        <v>1133</v>
      </c>
      <c r="C112" s="399"/>
      <c r="D112" s="311"/>
      <c r="E112" s="863"/>
      <c r="F112" s="312"/>
      <c r="G112" s="263"/>
      <c r="H112" s="263"/>
      <c r="I112" s="263"/>
      <c r="J112" s="263"/>
      <c r="K112" s="263"/>
    </row>
    <row r="113" spans="1:11" s="367" customFormat="1">
      <c r="A113" s="899"/>
      <c r="B113" s="900" t="s">
        <v>1134</v>
      </c>
      <c r="C113" s="399"/>
      <c r="D113" s="311"/>
      <c r="E113" s="863"/>
      <c r="F113" s="312"/>
      <c r="G113" s="263"/>
      <c r="H113" s="263"/>
      <c r="I113" s="263"/>
      <c r="J113" s="263"/>
      <c r="K113" s="263"/>
    </row>
    <row r="114" spans="1:11" s="367" customFormat="1">
      <c r="A114" s="899"/>
      <c r="B114" s="900"/>
      <c r="C114" s="399"/>
      <c r="D114" s="311"/>
      <c r="E114" s="863"/>
      <c r="F114" s="312"/>
      <c r="G114" s="263"/>
      <c r="H114" s="263"/>
      <c r="I114" s="263"/>
      <c r="J114" s="263"/>
      <c r="K114" s="263"/>
    </row>
    <row r="115" spans="1:11" s="367" customFormat="1" ht="24">
      <c r="A115" s="899" t="s">
        <v>1028</v>
      </c>
      <c r="B115" s="900" t="s">
        <v>1135</v>
      </c>
      <c r="C115" s="399"/>
      <c r="D115" s="311"/>
      <c r="E115" s="863"/>
      <c r="F115" s="312"/>
      <c r="G115" s="263"/>
      <c r="H115" s="263"/>
      <c r="I115" s="263"/>
      <c r="J115" s="263"/>
      <c r="K115" s="263"/>
    </row>
    <row r="116" spans="1:11" s="367" customFormat="1" ht="27" customHeight="1">
      <c r="A116" s="899"/>
      <c r="B116" s="900" t="s">
        <v>2396</v>
      </c>
      <c r="C116" s="399"/>
      <c r="D116" s="311"/>
      <c r="E116" s="863"/>
      <c r="F116" s="312"/>
      <c r="G116" s="263"/>
      <c r="H116" s="263"/>
      <c r="I116" s="263"/>
      <c r="J116" s="263"/>
      <c r="K116" s="263"/>
    </row>
    <row r="117" spans="1:11" s="367" customFormat="1">
      <c r="A117" s="899"/>
      <c r="B117" s="900"/>
      <c r="C117" s="399"/>
      <c r="D117" s="311"/>
      <c r="E117" s="863"/>
      <c r="F117" s="312"/>
      <c r="G117" s="263"/>
      <c r="H117" s="263"/>
      <c r="I117" s="263"/>
      <c r="J117" s="263"/>
      <c r="K117" s="263"/>
    </row>
    <row r="118" spans="1:11" s="367" customFormat="1" ht="24">
      <c r="A118" s="899" t="s">
        <v>1080</v>
      </c>
      <c r="B118" s="900" t="s">
        <v>2397</v>
      </c>
      <c r="C118" s="399"/>
      <c r="D118" s="311"/>
      <c r="E118" s="863"/>
      <c r="F118" s="312"/>
      <c r="G118" s="263"/>
      <c r="H118" s="263"/>
      <c r="I118" s="263"/>
      <c r="J118" s="263"/>
      <c r="K118" s="263"/>
    </row>
    <row r="119" spans="1:11" s="367" customFormat="1">
      <c r="A119" s="899"/>
      <c r="B119" s="900"/>
      <c r="C119" s="399"/>
      <c r="D119" s="311"/>
      <c r="E119" s="863"/>
      <c r="F119" s="312"/>
      <c r="G119" s="263"/>
      <c r="H119" s="263"/>
      <c r="I119" s="263"/>
      <c r="J119" s="263"/>
      <c r="K119" s="263"/>
    </row>
    <row r="120" spans="1:11" s="367" customFormat="1" ht="36">
      <c r="A120" s="899" t="s">
        <v>1081</v>
      </c>
      <c r="B120" s="900" t="s">
        <v>2398</v>
      </c>
      <c r="C120" s="399"/>
      <c r="D120" s="311"/>
      <c r="E120" s="863"/>
      <c r="F120" s="312"/>
      <c r="G120" s="263"/>
      <c r="H120" s="263"/>
      <c r="I120" s="263"/>
      <c r="J120" s="263"/>
      <c r="K120" s="263"/>
    </row>
    <row r="121" spans="1:11" s="367" customFormat="1">
      <c r="A121" s="899"/>
      <c r="B121" s="900"/>
      <c r="C121" s="399"/>
      <c r="D121" s="311"/>
      <c r="E121" s="863"/>
      <c r="F121" s="312"/>
      <c r="G121" s="263"/>
      <c r="H121" s="263"/>
      <c r="I121" s="263"/>
      <c r="J121" s="263"/>
      <c r="K121" s="263"/>
    </row>
    <row r="122" spans="1:11" s="367" customFormat="1" ht="36">
      <c r="A122" s="899" t="s">
        <v>1082</v>
      </c>
      <c r="B122" s="900" t="s">
        <v>1197</v>
      </c>
      <c r="C122" s="399"/>
      <c r="D122" s="311"/>
      <c r="E122" s="863"/>
      <c r="F122" s="312"/>
      <c r="G122" s="263"/>
      <c r="H122" s="263"/>
      <c r="I122" s="263"/>
      <c r="J122" s="263"/>
      <c r="K122" s="263"/>
    </row>
    <row r="123" spans="1:11" s="367" customFormat="1">
      <c r="A123" s="899"/>
      <c r="B123" s="900"/>
      <c r="C123" s="399"/>
      <c r="D123" s="311"/>
      <c r="E123" s="863"/>
      <c r="F123" s="312"/>
      <c r="G123" s="263"/>
      <c r="H123" s="263"/>
      <c r="I123" s="263"/>
      <c r="J123" s="263"/>
      <c r="K123" s="263"/>
    </row>
    <row r="124" spans="1:11" s="367" customFormat="1" ht="24">
      <c r="A124" s="899" t="s">
        <v>1083</v>
      </c>
      <c r="B124" s="900" t="s">
        <v>2399</v>
      </c>
      <c r="C124" s="399"/>
      <c r="D124" s="311"/>
      <c r="E124" s="863"/>
      <c r="F124" s="312"/>
      <c r="G124" s="263"/>
      <c r="H124" s="263"/>
      <c r="I124" s="263"/>
      <c r="J124" s="263"/>
      <c r="K124" s="263"/>
    </row>
    <row r="125" spans="1:11" s="367" customFormat="1" ht="24">
      <c r="A125" s="899"/>
      <c r="B125" s="900" t="s">
        <v>1136</v>
      </c>
      <c r="C125" s="399"/>
      <c r="D125" s="311"/>
      <c r="E125" s="863"/>
      <c r="F125" s="312"/>
      <c r="G125" s="263"/>
      <c r="H125" s="263"/>
      <c r="I125" s="263"/>
      <c r="J125" s="263"/>
      <c r="K125" s="263"/>
    </row>
    <row r="126" spans="1:11" s="367" customFormat="1">
      <c r="A126" s="899"/>
      <c r="B126" s="900"/>
      <c r="C126" s="399"/>
      <c r="D126" s="311"/>
      <c r="E126" s="863"/>
      <c r="F126" s="312"/>
      <c r="G126" s="263"/>
      <c r="H126" s="263"/>
      <c r="I126" s="263"/>
      <c r="J126" s="263"/>
      <c r="K126" s="263"/>
    </row>
    <row r="127" spans="1:11" s="367" customFormat="1" ht="36">
      <c r="A127" s="899" t="s">
        <v>1088</v>
      </c>
      <c r="B127" s="900" t="s">
        <v>1137</v>
      </c>
      <c r="C127" s="399"/>
      <c r="D127" s="311"/>
      <c r="E127" s="863"/>
      <c r="F127" s="312"/>
      <c r="G127" s="263"/>
      <c r="H127" s="263"/>
      <c r="I127" s="263"/>
      <c r="J127" s="263"/>
      <c r="K127" s="263"/>
    </row>
    <row r="128" spans="1:11" s="367" customFormat="1">
      <c r="A128" s="899"/>
      <c r="B128" s="900"/>
      <c r="C128" s="399"/>
      <c r="D128" s="311"/>
      <c r="E128" s="863"/>
      <c r="F128" s="312"/>
      <c r="G128" s="263"/>
      <c r="H128" s="263"/>
      <c r="I128" s="263"/>
      <c r="J128" s="263"/>
      <c r="K128" s="263"/>
    </row>
    <row r="129" spans="1:11" s="367" customFormat="1" ht="24">
      <c r="A129" s="899" t="s">
        <v>1089</v>
      </c>
      <c r="B129" s="900" t="s">
        <v>1138</v>
      </c>
      <c r="C129" s="399"/>
      <c r="D129" s="311"/>
      <c r="E129" s="863"/>
      <c r="F129" s="312"/>
      <c r="G129" s="263"/>
      <c r="H129" s="263"/>
      <c r="I129" s="263"/>
      <c r="J129" s="263"/>
      <c r="K129" s="263"/>
    </row>
    <row r="130" spans="1:11" s="263" customFormat="1">
      <c r="A130" s="899"/>
      <c r="B130" s="900" t="s">
        <v>2400</v>
      </c>
      <c r="C130" s="399"/>
      <c r="D130" s="311"/>
      <c r="E130" s="863"/>
      <c r="F130" s="312"/>
    </row>
    <row r="131" spans="1:11" s="263" customFormat="1">
      <c r="A131" s="899"/>
      <c r="B131" s="900"/>
      <c r="C131" s="399"/>
      <c r="D131" s="311"/>
      <c r="E131" s="863"/>
      <c r="F131" s="312"/>
    </row>
    <row r="132" spans="1:11" s="263" customFormat="1" ht="36">
      <c r="A132" s="899" t="s">
        <v>1139</v>
      </c>
      <c r="B132" s="900" t="s">
        <v>2401</v>
      </c>
      <c r="C132" s="399"/>
      <c r="D132" s="311"/>
      <c r="E132" s="863"/>
      <c r="F132" s="312"/>
    </row>
    <row r="133" spans="1:11">
      <c r="A133" s="64"/>
      <c r="B133" s="902"/>
      <c r="C133" s="903"/>
      <c r="D133" s="903"/>
      <c r="E133" s="581"/>
      <c r="F133" s="581"/>
    </row>
    <row r="134" spans="1:11" s="84" customFormat="1" ht="22.5">
      <c r="A134" s="790" t="s">
        <v>350</v>
      </c>
      <c r="B134" s="791" t="s">
        <v>351</v>
      </c>
      <c r="C134" s="791" t="s">
        <v>352</v>
      </c>
      <c r="D134" s="792" t="s">
        <v>353</v>
      </c>
      <c r="E134" s="792" t="s">
        <v>354</v>
      </c>
      <c r="F134" s="792" t="s">
        <v>355</v>
      </c>
    </row>
    <row r="135" spans="1:11" s="84" customFormat="1" ht="11.25">
      <c r="A135" s="129"/>
      <c r="B135" s="130"/>
      <c r="C135" s="308"/>
      <c r="D135" s="309"/>
      <c r="E135" s="309"/>
      <c r="F135" s="309"/>
    </row>
    <row r="136" spans="1:11" s="367" customFormat="1">
      <c r="A136" s="904" t="s">
        <v>1164</v>
      </c>
      <c r="B136" s="905" t="s">
        <v>2402</v>
      </c>
      <c r="C136" s="368"/>
      <c r="D136" s="368"/>
      <c r="E136" s="368"/>
      <c r="F136" s="906"/>
      <c r="G136" s="263"/>
      <c r="H136" s="263"/>
      <c r="I136" s="263"/>
      <c r="J136" s="263"/>
      <c r="K136" s="263"/>
    </row>
    <row r="137" spans="1:11" s="367" customFormat="1">
      <c r="A137" s="313"/>
      <c r="B137" s="907"/>
      <c r="C137" s="368"/>
      <c r="D137" s="368"/>
      <c r="E137" s="368"/>
      <c r="F137" s="906"/>
      <c r="G137" s="263"/>
      <c r="H137" s="263"/>
      <c r="I137" s="263"/>
      <c r="J137" s="263"/>
      <c r="K137" s="263"/>
    </row>
    <row r="138" spans="1:11" s="367" customFormat="1" ht="25.5">
      <c r="A138" s="908" t="s">
        <v>1165</v>
      </c>
      <c r="B138" s="290" t="s">
        <v>2403</v>
      </c>
      <c r="C138" s="368"/>
      <c r="D138" s="368"/>
      <c r="E138" s="368"/>
      <c r="F138" s="906"/>
      <c r="G138" s="263"/>
      <c r="H138" s="263"/>
      <c r="I138" s="263"/>
      <c r="J138" s="263"/>
      <c r="K138" s="263"/>
    </row>
    <row r="139" spans="1:11" s="367" customFormat="1" ht="38.25">
      <c r="A139" s="908"/>
      <c r="B139" s="290" t="s">
        <v>2404</v>
      </c>
      <c r="C139" s="368"/>
      <c r="D139" s="368"/>
      <c r="E139" s="368"/>
      <c r="F139" s="906"/>
      <c r="G139" s="263"/>
      <c r="H139" s="263"/>
      <c r="I139" s="263"/>
      <c r="J139" s="263"/>
      <c r="K139" s="263"/>
    </row>
    <row r="140" spans="1:11" s="367" customFormat="1" ht="51">
      <c r="A140" s="908"/>
      <c r="B140" s="290" t="s">
        <v>2405</v>
      </c>
      <c r="C140" s="368"/>
      <c r="D140" s="368"/>
      <c r="E140" s="368"/>
      <c r="F140" s="906"/>
      <c r="G140" s="263"/>
      <c r="H140" s="263"/>
      <c r="I140" s="263"/>
      <c r="J140" s="263"/>
      <c r="K140" s="263"/>
    </row>
    <row r="141" spans="1:11" s="367" customFormat="1" ht="51">
      <c r="A141" s="908"/>
      <c r="B141" s="290" t="s">
        <v>2406</v>
      </c>
      <c r="C141" s="368"/>
      <c r="D141" s="368"/>
      <c r="E141" s="368"/>
      <c r="F141" s="906"/>
      <c r="G141" s="263"/>
      <c r="H141" s="263"/>
      <c r="I141" s="263"/>
      <c r="J141" s="263"/>
      <c r="K141" s="263"/>
    </row>
    <row r="142" spans="1:11" s="367" customFormat="1" ht="25.5">
      <c r="A142" s="908"/>
      <c r="B142" s="290" t="s">
        <v>2407</v>
      </c>
      <c r="C142" s="368"/>
      <c r="D142" s="368"/>
      <c r="E142" s="368"/>
      <c r="F142" s="906"/>
      <c r="G142" s="263"/>
      <c r="H142" s="263"/>
      <c r="I142" s="263"/>
      <c r="J142" s="263"/>
      <c r="K142" s="263"/>
    </row>
    <row r="143" spans="1:11" s="367" customFormat="1" ht="76.5">
      <c r="A143" s="908"/>
      <c r="B143" s="290" t="s">
        <v>2408</v>
      </c>
      <c r="C143" s="368"/>
      <c r="D143" s="368"/>
      <c r="E143" s="368"/>
      <c r="F143" s="906"/>
      <c r="G143" s="263"/>
      <c r="H143" s="263"/>
      <c r="I143" s="263"/>
      <c r="J143" s="263"/>
      <c r="K143" s="263"/>
    </row>
    <row r="144" spans="1:11" s="367" customFormat="1" ht="51">
      <c r="A144" s="908"/>
      <c r="B144" s="290" t="s">
        <v>2409</v>
      </c>
      <c r="C144" s="368"/>
      <c r="D144" s="368"/>
      <c r="E144" s="368"/>
      <c r="F144" s="906"/>
      <c r="G144" s="263"/>
      <c r="H144" s="263"/>
      <c r="I144" s="263"/>
      <c r="J144" s="263"/>
      <c r="K144" s="263"/>
    </row>
    <row r="145" spans="1:11" s="367" customFormat="1">
      <c r="A145" s="908"/>
      <c r="B145" s="290" t="s">
        <v>2410</v>
      </c>
      <c r="C145" s="368"/>
      <c r="D145" s="368"/>
      <c r="E145" s="368"/>
      <c r="F145" s="906"/>
      <c r="G145" s="263"/>
      <c r="H145" s="263"/>
      <c r="I145" s="263"/>
      <c r="J145" s="263"/>
      <c r="K145" s="263"/>
    </row>
    <row r="146" spans="1:11" s="367" customFormat="1">
      <c r="A146" s="908"/>
      <c r="B146" s="290" t="s">
        <v>2411</v>
      </c>
      <c r="C146" s="368"/>
      <c r="D146" s="368"/>
      <c r="E146" s="368"/>
      <c r="F146" s="906"/>
      <c r="G146" s="263"/>
      <c r="H146" s="263"/>
      <c r="I146" s="263"/>
      <c r="J146" s="263"/>
      <c r="K146" s="263"/>
    </row>
    <row r="147" spans="1:11" s="367" customFormat="1">
      <c r="A147" s="908"/>
      <c r="B147" s="290" t="s">
        <v>2412</v>
      </c>
      <c r="C147" s="368"/>
      <c r="D147" s="368"/>
      <c r="E147" s="368"/>
      <c r="F147" s="906"/>
      <c r="G147" s="263"/>
      <c r="H147" s="263"/>
      <c r="I147" s="263"/>
      <c r="J147" s="263"/>
      <c r="K147" s="263"/>
    </row>
    <row r="148" spans="1:11" s="367" customFormat="1">
      <c r="A148" s="908"/>
      <c r="B148" s="290" t="s">
        <v>2413</v>
      </c>
      <c r="C148" s="368"/>
      <c r="D148" s="368"/>
      <c r="E148" s="368"/>
      <c r="F148" s="906"/>
      <c r="G148" s="263"/>
      <c r="H148" s="263"/>
      <c r="I148" s="263"/>
      <c r="J148" s="263"/>
      <c r="K148" s="263"/>
    </row>
    <row r="149" spans="1:11" s="367" customFormat="1">
      <c r="A149" s="908"/>
      <c r="B149" s="290" t="s">
        <v>2414</v>
      </c>
      <c r="C149" s="368"/>
      <c r="D149" s="368"/>
      <c r="E149" s="368"/>
      <c r="F149" s="906"/>
      <c r="G149" s="263"/>
      <c r="H149" s="263"/>
      <c r="I149" s="263"/>
      <c r="J149" s="263"/>
      <c r="K149" s="263"/>
    </row>
    <row r="150" spans="1:11" s="367" customFormat="1" ht="41.25">
      <c r="A150" s="908"/>
      <c r="B150" s="295" t="s">
        <v>2415</v>
      </c>
      <c r="C150" s="368"/>
      <c r="D150" s="368"/>
      <c r="E150" s="368"/>
      <c r="F150" s="906"/>
      <c r="G150" s="263"/>
      <c r="H150" s="263"/>
      <c r="I150" s="263"/>
      <c r="J150" s="263"/>
      <c r="K150" s="263"/>
    </row>
    <row r="151" spans="1:11" s="367" customFormat="1">
      <c r="A151" s="908"/>
      <c r="B151" s="290" t="s">
        <v>2416</v>
      </c>
      <c r="C151" s="368"/>
      <c r="D151" s="368"/>
      <c r="E151" s="368"/>
      <c r="F151" s="906"/>
      <c r="G151" s="263"/>
      <c r="H151" s="263"/>
      <c r="I151" s="263"/>
      <c r="J151" s="263"/>
      <c r="K151" s="263"/>
    </row>
    <row r="152" spans="1:11" s="367" customFormat="1">
      <c r="A152" s="908"/>
      <c r="B152" s="290" t="s">
        <v>2417</v>
      </c>
      <c r="C152" s="368"/>
      <c r="D152" s="368"/>
      <c r="E152" s="368"/>
      <c r="F152" s="906"/>
      <c r="G152" s="263"/>
      <c r="H152" s="263"/>
      <c r="I152" s="263"/>
      <c r="J152" s="263"/>
      <c r="K152" s="263"/>
    </row>
    <row r="153" spans="1:11" s="367" customFormat="1">
      <c r="A153" s="908"/>
      <c r="B153" s="290" t="s">
        <v>2418</v>
      </c>
      <c r="C153" s="368"/>
      <c r="D153" s="368"/>
      <c r="E153" s="368"/>
      <c r="F153" s="906"/>
      <c r="G153" s="263"/>
      <c r="H153" s="263"/>
      <c r="I153" s="263"/>
      <c r="J153" s="263"/>
      <c r="K153" s="263"/>
    </row>
    <row r="154" spans="1:11" s="367" customFormat="1">
      <c r="A154" s="908"/>
      <c r="B154" s="290" t="s">
        <v>2419</v>
      </c>
      <c r="C154" s="368"/>
      <c r="D154" s="368"/>
      <c r="E154" s="368"/>
      <c r="F154" s="906"/>
      <c r="G154" s="263"/>
      <c r="H154" s="263"/>
      <c r="I154" s="263"/>
      <c r="J154" s="263"/>
      <c r="K154" s="263"/>
    </row>
    <row r="155" spans="1:11" s="367" customFormat="1">
      <c r="A155" s="908"/>
      <c r="B155" s="290" t="s">
        <v>2420</v>
      </c>
      <c r="C155" s="368"/>
      <c r="D155" s="368"/>
      <c r="E155" s="368"/>
      <c r="F155" s="906"/>
      <c r="G155" s="263"/>
      <c r="H155" s="263"/>
      <c r="I155" s="263"/>
      <c r="J155" s="263"/>
      <c r="K155" s="263"/>
    </row>
    <row r="156" spans="1:11" s="367" customFormat="1">
      <c r="A156" s="908"/>
      <c r="B156" s="290" t="s">
        <v>2421</v>
      </c>
      <c r="C156" s="368"/>
      <c r="D156" s="368"/>
      <c r="E156" s="368"/>
      <c r="F156" s="906"/>
      <c r="G156" s="263"/>
      <c r="H156" s="263"/>
      <c r="I156" s="263"/>
      <c r="J156" s="263"/>
      <c r="K156" s="263"/>
    </row>
    <row r="157" spans="1:11" s="367" customFormat="1">
      <c r="A157" s="908"/>
      <c r="B157" s="290" t="s">
        <v>2422</v>
      </c>
      <c r="C157" s="368"/>
      <c r="D157" s="368"/>
      <c r="E157" s="368"/>
      <c r="F157" s="906"/>
      <c r="G157" s="263"/>
      <c r="H157" s="263"/>
      <c r="I157" s="263"/>
      <c r="J157" s="263"/>
      <c r="K157" s="263"/>
    </row>
    <row r="158" spans="1:11" s="367" customFormat="1">
      <c r="A158" s="908"/>
      <c r="B158" s="290" t="s">
        <v>2423</v>
      </c>
      <c r="C158" s="368"/>
      <c r="D158" s="368"/>
      <c r="E158" s="368"/>
      <c r="F158" s="906"/>
      <c r="G158" s="263"/>
      <c r="H158" s="263"/>
      <c r="I158" s="263"/>
      <c r="J158" s="263"/>
      <c r="K158" s="263"/>
    </row>
    <row r="159" spans="1:11" s="367" customFormat="1">
      <c r="A159" s="908"/>
      <c r="B159" s="290" t="s">
        <v>2424</v>
      </c>
      <c r="C159" s="368"/>
      <c r="D159" s="368"/>
      <c r="E159" s="368"/>
      <c r="F159" s="906"/>
      <c r="G159" s="263"/>
      <c r="H159" s="263"/>
      <c r="I159" s="263"/>
      <c r="J159" s="263"/>
      <c r="K159" s="263"/>
    </row>
    <row r="160" spans="1:11" s="367" customFormat="1">
      <c r="A160" s="908"/>
      <c r="B160" s="290" t="s">
        <v>2425</v>
      </c>
      <c r="C160" s="368"/>
      <c r="D160" s="368"/>
      <c r="E160" s="368"/>
      <c r="F160" s="906"/>
      <c r="G160" s="263"/>
      <c r="H160" s="263"/>
      <c r="I160" s="263"/>
      <c r="J160" s="263"/>
      <c r="K160" s="263"/>
    </row>
    <row r="161" spans="1:11" s="367" customFormat="1">
      <c r="A161" s="908"/>
      <c r="B161" s="290" t="s">
        <v>2426</v>
      </c>
      <c r="C161" s="368"/>
      <c r="D161" s="368"/>
      <c r="E161" s="368"/>
      <c r="F161" s="906"/>
      <c r="G161" s="263"/>
      <c r="H161" s="263"/>
      <c r="I161" s="263"/>
      <c r="J161" s="263"/>
      <c r="K161" s="263"/>
    </row>
    <row r="162" spans="1:11" s="367" customFormat="1">
      <c r="A162" s="908"/>
      <c r="B162" s="290" t="s">
        <v>2427</v>
      </c>
      <c r="C162" s="368"/>
      <c r="D162" s="368"/>
      <c r="E162" s="368"/>
      <c r="F162" s="906"/>
      <c r="G162" s="263"/>
      <c r="H162" s="263"/>
      <c r="I162" s="263"/>
      <c r="J162" s="263"/>
      <c r="K162" s="263"/>
    </row>
    <row r="163" spans="1:11" s="367" customFormat="1">
      <c r="A163" s="908"/>
      <c r="B163" s="290" t="s">
        <v>2428</v>
      </c>
      <c r="C163" s="368"/>
      <c r="D163" s="368"/>
      <c r="E163" s="368"/>
      <c r="F163" s="906"/>
      <c r="G163" s="263"/>
      <c r="H163" s="263"/>
      <c r="I163" s="263"/>
      <c r="J163" s="263"/>
      <c r="K163" s="263"/>
    </row>
    <row r="164" spans="1:11" s="367" customFormat="1">
      <c r="A164" s="908"/>
      <c r="B164" s="290" t="s">
        <v>2429</v>
      </c>
      <c r="C164" s="368"/>
      <c r="D164" s="368"/>
      <c r="E164" s="368"/>
      <c r="F164" s="906"/>
      <c r="G164" s="263"/>
      <c r="H164" s="263"/>
      <c r="I164" s="263"/>
      <c r="J164" s="263"/>
      <c r="K164" s="263"/>
    </row>
    <row r="165" spans="1:11" s="367" customFormat="1">
      <c r="A165" s="908"/>
      <c r="B165" s="290" t="s">
        <v>2430</v>
      </c>
      <c r="C165" s="368"/>
      <c r="D165" s="368"/>
      <c r="E165" s="368"/>
      <c r="F165" s="906"/>
      <c r="G165" s="263"/>
      <c r="H165" s="263"/>
      <c r="I165" s="263"/>
      <c r="J165" s="263"/>
      <c r="K165" s="263"/>
    </row>
    <row r="166" spans="1:11" s="367" customFormat="1">
      <c r="A166" s="908"/>
      <c r="B166" s="290" t="s">
        <v>2431</v>
      </c>
      <c r="C166" s="368"/>
      <c r="D166" s="368"/>
      <c r="E166" s="368"/>
      <c r="F166" s="906"/>
      <c r="G166" s="263"/>
      <c r="H166" s="263"/>
      <c r="I166" s="263"/>
      <c r="J166" s="263"/>
      <c r="K166" s="263"/>
    </row>
    <row r="167" spans="1:11" s="367" customFormat="1">
      <c r="A167" s="908"/>
      <c r="B167" s="290" t="s">
        <v>2432</v>
      </c>
      <c r="C167" s="368"/>
      <c r="D167" s="368"/>
      <c r="E167" s="368"/>
      <c r="F167" s="906"/>
      <c r="G167" s="263"/>
      <c r="H167" s="263"/>
      <c r="I167" s="263"/>
      <c r="J167" s="263"/>
      <c r="K167" s="263"/>
    </row>
    <row r="168" spans="1:11" s="367" customFormat="1">
      <c r="A168" s="908"/>
      <c r="B168" s="909" t="s">
        <v>2433</v>
      </c>
      <c r="C168" s="368"/>
      <c r="D168" s="368"/>
      <c r="E168" s="368"/>
      <c r="F168" s="906"/>
      <c r="G168" s="263"/>
      <c r="H168" s="263"/>
      <c r="I168" s="263"/>
      <c r="J168" s="263"/>
      <c r="K168" s="263"/>
    </row>
    <row r="169" spans="1:11" s="367" customFormat="1">
      <c r="A169" s="908"/>
      <c r="B169" s="290" t="s">
        <v>2434</v>
      </c>
      <c r="C169" s="368"/>
      <c r="D169" s="368"/>
      <c r="E169" s="368"/>
      <c r="F169" s="906"/>
      <c r="G169" s="263"/>
      <c r="H169" s="263"/>
      <c r="I169" s="263"/>
      <c r="J169" s="263"/>
      <c r="K169" s="263"/>
    </row>
    <row r="170" spans="1:11" s="367" customFormat="1">
      <c r="A170" s="908"/>
      <c r="B170" s="290" t="s">
        <v>2435</v>
      </c>
      <c r="C170" s="368"/>
      <c r="D170" s="368"/>
      <c r="E170" s="368"/>
      <c r="F170" s="906"/>
      <c r="G170" s="263"/>
      <c r="H170" s="263"/>
      <c r="I170" s="263"/>
      <c r="J170" s="263"/>
      <c r="K170" s="263"/>
    </row>
    <row r="171" spans="1:11" s="367" customFormat="1" ht="38.25">
      <c r="A171" s="908"/>
      <c r="B171" s="290" t="s">
        <v>2436</v>
      </c>
      <c r="C171" s="368"/>
      <c r="D171" s="368"/>
      <c r="E171" s="368"/>
      <c r="F171" s="906"/>
      <c r="G171" s="263"/>
      <c r="H171" s="263"/>
      <c r="I171" s="263"/>
      <c r="J171" s="263"/>
      <c r="K171" s="263"/>
    </row>
    <row r="172" spans="1:11" s="367" customFormat="1">
      <c r="A172" s="908"/>
      <c r="B172" s="290" t="s">
        <v>3317</v>
      </c>
      <c r="C172" s="368"/>
      <c r="D172" s="368"/>
      <c r="E172" s="368"/>
      <c r="F172" s="906"/>
      <c r="G172" s="263"/>
      <c r="H172" s="263"/>
      <c r="I172" s="263"/>
      <c r="J172" s="263"/>
      <c r="K172" s="263"/>
    </row>
    <row r="173" spans="1:11" s="367" customFormat="1">
      <c r="A173" s="908"/>
      <c r="B173" s="290" t="s">
        <v>2437</v>
      </c>
      <c r="C173" s="368"/>
      <c r="D173" s="368"/>
      <c r="E173" s="368"/>
      <c r="F173" s="906"/>
      <c r="G173" s="263"/>
      <c r="H173" s="263"/>
      <c r="I173" s="263"/>
      <c r="J173" s="263"/>
      <c r="K173" s="263"/>
    </row>
    <row r="174" spans="1:11" s="367" customFormat="1">
      <c r="A174" s="908"/>
      <c r="B174" s="290" t="s">
        <v>2438</v>
      </c>
      <c r="C174" s="368"/>
      <c r="D174" s="368"/>
      <c r="E174" s="368"/>
      <c r="F174" s="906"/>
      <c r="G174" s="263"/>
      <c r="H174" s="263"/>
      <c r="I174" s="263"/>
      <c r="J174" s="263"/>
      <c r="K174" s="263"/>
    </row>
    <row r="175" spans="1:11" s="367" customFormat="1">
      <c r="A175" s="908"/>
      <c r="B175" s="290" t="s">
        <v>2439</v>
      </c>
      <c r="C175" s="368"/>
      <c r="D175" s="368"/>
      <c r="E175" s="368"/>
      <c r="F175" s="906"/>
      <c r="G175" s="263"/>
      <c r="H175" s="263"/>
      <c r="I175" s="263"/>
      <c r="J175" s="263"/>
      <c r="K175" s="263"/>
    </row>
    <row r="176" spans="1:11" s="367" customFormat="1">
      <c r="A176" s="908"/>
      <c r="B176" s="290" t="s">
        <v>2440</v>
      </c>
      <c r="C176" s="368"/>
      <c r="D176" s="368"/>
      <c r="E176" s="368"/>
      <c r="F176" s="906"/>
      <c r="G176" s="263"/>
      <c r="H176" s="263"/>
      <c r="I176" s="263"/>
      <c r="J176" s="263"/>
      <c r="K176" s="263"/>
    </row>
    <row r="177" spans="1:11" s="367" customFormat="1">
      <c r="A177" s="908"/>
      <c r="B177" s="290" t="s">
        <v>2441</v>
      </c>
      <c r="C177" s="368"/>
      <c r="D177" s="368"/>
      <c r="E177" s="368"/>
      <c r="F177" s="906"/>
      <c r="G177" s="263"/>
      <c r="H177" s="263"/>
      <c r="I177" s="263"/>
      <c r="J177" s="263"/>
      <c r="K177" s="263"/>
    </row>
    <row r="178" spans="1:11" s="367" customFormat="1">
      <c r="A178" s="908"/>
      <c r="B178" s="290" t="s">
        <v>2442</v>
      </c>
      <c r="C178" s="368"/>
      <c r="D178" s="368"/>
      <c r="E178" s="368"/>
      <c r="F178" s="906"/>
      <c r="G178" s="263"/>
      <c r="H178" s="263"/>
      <c r="I178" s="263"/>
      <c r="J178" s="263"/>
      <c r="K178" s="263"/>
    </row>
    <row r="179" spans="1:11" s="367" customFormat="1">
      <c r="A179" s="908"/>
      <c r="B179" s="290" t="s">
        <v>2443</v>
      </c>
      <c r="C179" s="368"/>
      <c r="D179" s="368"/>
      <c r="E179" s="368"/>
      <c r="F179" s="906"/>
      <c r="G179" s="263"/>
      <c r="H179" s="263"/>
      <c r="I179" s="263"/>
      <c r="J179" s="263"/>
      <c r="K179" s="263"/>
    </row>
    <row r="180" spans="1:11" s="367" customFormat="1">
      <c r="A180" s="908"/>
      <c r="B180" s="290" t="s">
        <v>2444</v>
      </c>
      <c r="C180" s="368"/>
      <c r="D180" s="368"/>
      <c r="E180" s="368"/>
      <c r="F180" s="906"/>
      <c r="G180" s="263"/>
      <c r="H180" s="263"/>
      <c r="I180" s="263"/>
      <c r="J180" s="263"/>
      <c r="K180" s="263"/>
    </row>
    <row r="181" spans="1:11" s="367" customFormat="1">
      <c r="A181" s="908"/>
      <c r="B181" s="290" t="s">
        <v>2445</v>
      </c>
      <c r="C181" s="368"/>
      <c r="D181" s="368"/>
      <c r="E181" s="368"/>
      <c r="F181" s="906"/>
      <c r="G181" s="263"/>
      <c r="H181" s="263"/>
      <c r="I181" s="263"/>
      <c r="J181" s="263"/>
      <c r="K181" s="263"/>
    </row>
    <row r="182" spans="1:11" s="367" customFormat="1">
      <c r="A182" s="908"/>
      <c r="B182" s="290" t="s">
        <v>2446</v>
      </c>
      <c r="C182" s="368"/>
      <c r="D182" s="368"/>
      <c r="E182" s="368"/>
      <c r="F182" s="906"/>
      <c r="G182" s="263"/>
      <c r="H182" s="263"/>
      <c r="I182" s="263"/>
      <c r="J182" s="263"/>
      <c r="K182" s="263"/>
    </row>
    <row r="183" spans="1:11" s="367" customFormat="1">
      <c r="A183" s="908"/>
      <c r="B183" s="290" t="s">
        <v>2447</v>
      </c>
      <c r="C183" s="368"/>
      <c r="D183" s="368"/>
      <c r="E183" s="368"/>
      <c r="F183" s="906"/>
      <c r="G183" s="263"/>
      <c r="H183" s="263"/>
      <c r="I183" s="263"/>
      <c r="J183" s="263"/>
      <c r="K183" s="263"/>
    </row>
    <row r="184" spans="1:11" s="367" customFormat="1">
      <c r="A184" s="908"/>
      <c r="B184" s="290" t="s">
        <v>2448</v>
      </c>
      <c r="C184" s="368"/>
      <c r="D184" s="368"/>
      <c r="E184" s="368"/>
      <c r="F184" s="906"/>
      <c r="G184" s="263"/>
      <c r="H184" s="263"/>
      <c r="I184" s="263"/>
      <c r="J184" s="263"/>
      <c r="K184" s="263"/>
    </row>
    <row r="185" spans="1:11" s="367" customFormat="1">
      <c r="A185" s="908"/>
      <c r="B185" s="290" t="s">
        <v>2449</v>
      </c>
      <c r="C185" s="368"/>
      <c r="D185" s="368"/>
      <c r="E185" s="368"/>
      <c r="F185" s="906"/>
      <c r="G185" s="263"/>
      <c r="H185" s="263"/>
      <c r="I185" s="263"/>
      <c r="J185" s="263"/>
      <c r="K185" s="263"/>
    </row>
    <row r="186" spans="1:11" s="367" customFormat="1">
      <c r="A186" s="908"/>
      <c r="B186" s="290" t="s">
        <v>3318</v>
      </c>
      <c r="C186" s="368"/>
      <c r="D186" s="368"/>
      <c r="E186" s="368"/>
      <c r="F186" s="906"/>
      <c r="G186" s="263"/>
      <c r="H186" s="263"/>
      <c r="I186" s="263"/>
      <c r="J186" s="263"/>
      <c r="K186" s="263"/>
    </row>
    <row r="187" spans="1:11" s="367" customFormat="1">
      <c r="A187" s="908"/>
      <c r="B187" s="290" t="s">
        <v>2450</v>
      </c>
      <c r="C187" s="368"/>
      <c r="D187" s="368"/>
      <c r="E187" s="368"/>
      <c r="F187" s="906"/>
      <c r="G187" s="263"/>
      <c r="H187" s="263"/>
      <c r="I187" s="263"/>
      <c r="J187" s="263"/>
      <c r="K187" s="263"/>
    </row>
    <row r="188" spans="1:11" s="367" customFormat="1">
      <c r="A188" s="908"/>
      <c r="B188" s="290" t="s">
        <v>2451</v>
      </c>
      <c r="C188" s="368"/>
      <c r="D188" s="368"/>
      <c r="E188" s="368"/>
      <c r="F188" s="906"/>
      <c r="G188" s="263"/>
      <c r="H188" s="263"/>
      <c r="I188" s="263"/>
      <c r="J188" s="263"/>
      <c r="K188" s="263"/>
    </row>
    <row r="189" spans="1:11" s="367" customFormat="1" ht="38.25">
      <c r="A189" s="908"/>
      <c r="B189" s="910" t="s">
        <v>2452</v>
      </c>
      <c r="C189" s="399"/>
      <c r="D189" s="369"/>
      <c r="E189" s="370"/>
      <c r="F189" s="369"/>
      <c r="G189" s="263"/>
      <c r="H189" s="263"/>
      <c r="I189" s="263"/>
      <c r="J189" s="263"/>
      <c r="K189" s="263"/>
    </row>
    <row r="190" spans="1:11" s="367" customFormat="1">
      <c r="A190" s="908"/>
      <c r="B190" s="910" t="s">
        <v>338</v>
      </c>
      <c r="C190" s="26" t="s">
        <v>339</v>
      </c>
      <c r="D190" s="369">
        <v>1</v>
      </c>
      <c r="E190" s="370"/>
      <c r="F190" s="369">
        <f>D190*E190</f>
        <v>0</v>
      </c>
      <c r="G190" s="263"/>
      <c r="H190" s="263"/>
      <c r="I190" s="263"/>
      <c r="J190" s="263"/>
      <c r="K190" s="263"/>
    </row>
    <row r="191" spans="1:11" s="367" customFormat="1">
      <c r="A191" s="908"/>
      <c r="B191" s="907"/>
      <c r="C191" s="368"/>
      <c r="D191" s="368"/>
      <c r="E191" s="368"/>
      <c r="F191" s="906"/>
      <c r="G191" s="263"/>
      <c r="H191" s="263"/>
      <c r="I191" s="263"/>
      <c r="J191" s="263"/>
      <c r="K191" s="263"/>
    </row>
    <row r="192" spans="1:11" s="367" customFormat="1" ht="109.5" customHeight="1">
      <c r="A192" s="908" t="s">
        <v>1166</v>
      </c>
      <c r="B192" s="911" t="s">
        <v>2453</v>
      </c>
      <c r="C192" s="368"/>
      <c r="D192" s="368"/>
      <c r="E192" s="368"/>
      <c r="F192" s="906"/>
      <c r="G192" s="263"/>
      <c r="H192" s="263"/>
      <c r="I192" s="263"/>
      <c r="J192" s="263"/>
      <c r="K192" s="263"/>
    </row>
    <row r="193" spans="1:11" s="367" customFormat="1">
      <c r="A193" s="908"/>
      <c r="B193" s="912" t="s">
        <v>541</v>
      </c>
      <c r="C193" s="26" t="s">
        <v>339</v>
      </c>
      <c r="D193" s="369">
        <v>1</v>
      </c>
      <c r="E193" s="370"/>
      <c r="F193" s="369">
        <f>D193*E193</f>
        <v>0</v>
      </c>
      <c r="G193" s="263"/>
      <c r="H193" s="263"/>
      <c r="I193" s="263"/>
      <c r="J193" s="263"/>
      <c r="K193" s="263"/>
    </row>
    <row r="194" spans="1:11" s="367" customFormat="1">
      <c r="A194" s="908"/>
      <c r="B194" s="911"/>
      <c r="C194" s="368"/>
      <c r="D194" s="368"/>
      <c r="E194" s="368"/>
      <c r="F194" s="906"/>
      <c r="G194" s="263"/>
      <c r="H194" s="263"/>
      <c r="I194" s="263"/>
      <c r="J194" s="263"/>
      <c r="K194" s="263"/>
    </row>
    <row r="195" spans="1:11" s="367" customFormat="1" ht="89.25">
      <c r="A195" s="908" t="s">
        <v>1167</v>
      </c>
      <c r="B195" s="67" t="s">
        <v>2454</v>
      </c>
      <c r="C195" s="368"/>
      <c r="D195" s="368"/>
      <c r="E195" s="368"/>
      <c r="F195" s="906"/>
      <c r="G195" s="263"/>
      <c r="H195" s="263"/>
      <c r="I195" s="263"/>
      <c r="J195" s="263"/>
      <c r="K195" s="263"/>
    </row>
    <row r="196" spans="1:11" s="367" customFormat="1">
      <c r="A196" s="908"/>
      <c r="B196" s="67" t="s">
        <v>1759</v>
      </c>
      <c r="C196" s="368"/>
      <c r="D196" s="368"/>
      <c r="E196" s="368"/>
      <c r="F196" s="906"/>
      <c r="G196" s="263"/>
      <c r="H196" s="263"/>
      <c r="I196" s="263"/>
      <c r="J196" s="263"/>
      <c r="K196" s="263"/>
    </row>
    <row r="197" spans="1:11" s="367" customFormat="1">
      <c r="A197" s="908"/>
      <c r="B197" s="67" t="s">
        <v>2455</v>
      </c>
      <c r="C197" s="368"/>
      <c r="D197" s="368"/>
      <c r="E197" s="368"/>
      <c r="F197" s="906"/>
      <c r="G197" s="263"/>
      <c r="H197" s="263"/>
      <c r="I197" s="263"/>
      <c r="J197" s="263"/>
      <c r="K197" s="263"/>
    </row>
    <row r="198" spans="1:11" s="367" customFormat="1">
      <c r="A198" s="908"/>
      <c r="B198" s="67" t="s">
        <v>2456</v>
      </c>
      <c r="C198" s="368"/>
      <c r="D198" s="368"/>
      <c r="E198" s="368"/>
      <c r="F198" s="906"/>
      <c r="G198" s="263"/>
      <c r="H198" s="263"/>
      <c r="I198" s="263"/>
      <c r="J198" s="263"/>
      <c r="K198" s="263"/>
    </row>
    <row r="199" spans="1:11" s="367" customFormat="1">
      <c r="A199" s="908"/>
      <c r="B199" s="67" t="s">
        <v>2457</v>
      </c>
      <c r="C199" s="368"/>
      <c r="D199" s="368"/>
      <c r="E199" s="368"/>
      <c r="F199" s="906"/>
      <c r="G199" s="263"/>
      <c r="H199" s="263"/>
      <c r="I199" s="263"/>
      <c r="J199" s="263"/>
      <c r="K199" s="263"/>
    </row>
    <row r="200" spans="1:11" s="367" customFormat="1">
      <c r="A200" s="908"/>
      <c r="B200" s="67" t="s">
        <v>1146</v>
      </c>
      <c r="C200" s="368"/>
      <c r="D200" s="368"/>
      <c r="E200" s="368"/>
      <c r="F200" s="906"/>
      <c r="G200" s="263"/>
      <c r="H200" s="263"/>
      <c r="I200" s="263"/>
      <c r="J200" s="263"/>
      <c r="K200" s="263"/>
    </row>
    <row r="201" spans="1:11" s="367" customFormat="1">
      <c r="A201" s="908"/>
      <c r="B201" s="67" t="s">
        <v>2458</v>
      </c>
      <c r="C201" s="368"/>
      <c r="D201" s="368"/>
      <c r="E201" s="368"/>
      <c r="F201" s="906"/>
      <c r="G201" s="263"/>
      <c r="H201" s="263"/>
      <c r="I201" s="263"/>
      <c r="J201" s="263"/>
      <c r="K201" s="263"/>
    </row>
    <row r="202" spans="1:11" s="367" customFormat="1">
      <c r="A202" s="908"/>
      <c r="B202" s="67" t="s">
        <v>3420</v>
      </c>
      <c r="C202" s="368"/>
      <c r="D202" s="368"/>
      <c r="E202" s="368"/>
      <c r="F202" s="906"/>
      <c r="G202" s="263"/>
      <c r="H202" s="263"/>
      <c r="I202" s="263"/>
      <c r="J202" s="263"/>
      <c r="K202" s="263"/>
    </row>
    <row r="203" spans="1:11" s="367" customFormat="1">
      <c r="A203" s="908"/>
      <c r="B203" s="67" t="s">
        <v>2459</v>
      </c>
      <c r="C203" s="368"/>
      <c r="D203" s="368"/>
      <c r="E203" s="368"/>
      <c r="F203" s="906"/>
      <c r="G203" s="263"/>
      <c r="H203" s="263"/>
      <c r="I203" s="263"/>
      <c r="J203" s="263"/>
      <c r="K203" s="263"/>
    </row>
    <row r="204" spans="1:11" s="367" customFormat="1">
      <c r="A204" s="908"/>
      <c r="B204" s="67" t="s">
        <v>2460</v>
      </c>
      <c r="C204" s="368"/>
      <c r="D204" s="368"/>
      <c r="E204" s="368"/>
      <c r="F204" s="906"/>
      <c r="G204" s="263"/>
      <c r="H204" s="263"/>
      <c r="I204" s="263"/>
      <c r="J204" s="263"/>
      <c r="K204" s="263"/>
    </row>
    <row r="205" spans="1:11" s="367" customFormat="1">
      <c r="A205" s="908"/>
      <c r="B205" s="67" t="s">
        <v>2461</v>
      </c>
      <c r="C205" s="368"/>
      <c r="D205" s="368"/>
      <c r="E205" s="368"/>
      <c r="F205" s="906"/>
      <c r="G205" s="263"/>
      <c r="H205" s="263"/>
      <c r="I205" s="263"/>
      <c r="J205" s="263"/>
      <c r="K205" s="263"/>
    </row>
    <row r="206" spans="1:11" s="367" customFormat="1">
      <c r="A206" s="908"/>
      <c r="B206" s="67" t="s">
        <v>2462</v>
      </c>
      <c r="C206" s="368"/>
      <c r="D206" s="368"/>
      <c r="E206" s="368"/>
      <c r="F206" s="906"/>
      <c r="G206" s="263"/>
      <c r="H206" s="263"/>
      <c r="I206" s="263"/>
      <c r="J206" s="263"/>
      <c r="K206" s="263"/>
    </row>
    <row r="207" spans="1:11" s="367" customFormat="1">
      <c r="A207" s="908"/>
      <c r="B207" s="67" t="s">
        <v>2463</v>
      </c>
      <c r="C207" s="368"/>
      <c r="D207" s="368"/>
      <c r="E207" s="368"/>
      <c r="F207" s="906"/>
      <c r="G207" s="263"/>
      <c r="H207" s="263"/>
      <c r="I207" s="263"/>
      <c r="J207" s="263"/>
      <c r="K207" s="263"/>
    </row>
    <row r="208" spans="1:11" s="367" customFormat="1" ht="51">
      <c r="A208" s="908"/>
      <c r="B208" s="67" t="s">
        <v>3449</v>
      </c>
      <c r="C208" s="361"/>
      <c r="D208" s="614"/>
      <c r="E208" s="614"/>
      <c r="F208" s="614"/>
      <c r="G208" s="263"/>
      <c r="H208" s="263"/>
      <c r="I208" s="263"/>
      <c r="J208" s="263"/>
      <c r="K208" s="263"/>
    </row>
    <row r="209" spans="1:11" s="367" customFormat="1">
      <c r="A209" s="908"/>
      <c r="B209" s="67" t="s">
        <v>538</v>
      </c>
      <c r="C209" s="913" t="s">
        <v>258</v>
      </c>
      <c r="D209" s="614">
        <v>11</v>
      </c>
      <c r="E209" s="614"/>
      <c r="F209" s="614">
        <f>D209*E209</f>
        <v>0</v>
      </c>
      <c r="G209" s="263"/>
      <c r="H209" s="263"/>
      <c r="I209" s="263"/>
      <c r="J209" s="263"/>
      <c r="K209" s="263"/>
    </row>
    <row r="210" spans="1:11" s="367" customFormat="1">
      <c r="A210" s="908"/>
      <c r="B210" s="290"/>
      <c r="C210" s="368"/>
      <c r="D210" s="614"/>
      <c r="E210" s="614"/>
      <c r="F210" s="614"/>
      <c r="G210" s="263"/>
      <c r="H210" s="263"/>
      <c r="I210" s="263"/>
      <c r="J210" s="263"/>
      <c r="K210" s="263"/>
    </row>
    <row r="211" spans="1:11" s="367" customFormat="1" ht="99.75" customHeight="1">
      <c r="A211" s="908" t="s">
        <v>1964</v>
      </c>
      <c r="B211" s="290" t="s">
        <v>2454</v>
      </c>
      <c r="C211" s="368"/>
      <c r="D211" s="614"/>
      <c r="E211" s="614"/>
      <c r="F211" s="614"/>
      <c r="G211" s="263"/>
      <c r="H211" s="263"/>
      <c r="I211" s="263"/>
      <c r="J211" s="263"/>
      <c r="K211" s="263"/>
    </row>
    <row r="212" spans="1:11" s="367" customFormat="1">
      <c r="A212" s="908"/>
      <c r="B212" s="290" t="s">
        <v>1759</v>
      </c>
      <c r="C212" s="368"/>
      <c r="D212" s="614"/>
      <c r="E212" s="614"/>
      <c r="F212" s="614"/>
      <c r="G212" s="263"/>
      <c r="H212" s="263"/>
      <c r="I212" s="263"/>
      <c r="J212" s="263"/>
      <c r="K212" s="263"/>
    </row>
    <row r="213" spans="1:11" s="367" customFormat="1">
      <c r="A213" s="908"/>
      <c r="B213" s="290" t="s">
        <v>2455</v>
      </c>
      <c r="C213" s="368"/>
      <c r="D213" s="614"/>
      <c r="E213" s="614"/>
      <c r="F213" s="614"/>
      <c r="G213" s="263"/>
      <c r="H213" s="263"/>
      <c r="I213" s="263"/>
      <c r="J213" s="263"/>
      <c r="K213" s="263"/>
    </row>
    <row r="214" spans="1:11" s="367" customFormat="1">
      <c r="A214" s="908"/>
      <c r="B214" s="290" t="s">
        <v>2465</v>
      </c>
      <c r="C214" s="368"/>
      <c r="D214" s="614"/>
      <c r="E214" s="614"/>
      <c r="F214" s="614"/>
      <c r="G214" s="263"/>
      <c r="H214" s="263"/>
      <c r="I214" s="263"/>
      <c r="J214" s="263"/>
      <c r="K214" s="263"/>
    </row>
    <row r="215" spans="1:11" s="367" customFormat="1">
      <c r="A215" s="908"/>
      <c r="B215" s="290" t="s">
        <v>2457</v>
      </c>
      <c r="C215" s="368"/>
      <c r="D215" s="614"/>
      <c r="E215" s="614"/>
      <c r="F215" s="614"/>
      <c r="G215" s="263"/>
      <c r="H215" s="263"/>
      <c r="I215" s="263"/>
      <c r="J215" s="263"/>
      <c r="K215" s="263"/>
    </row>
    <row r="216" spans="1:11" s="367" customFormat="1">
      <c r="A216" s="908"/>
      <c r="B216" s="290" t="s">
        <v>1146</v>
      </c>
      <c r="C216" s="368"/>
      <c r="D216" s="614"/>
      <c r="E216" s="614"/>
      <c r="F216" s="614"/>
      <c r="G216" s="263"/>
      <c r="H216" s="263"/>
      <c r="I216" s="263"/>
      <c r="J216" s="263"/>
      <c r="K216" s="263"/>
    </row>
    <row r="217" spans="1:11" s="367" customFormat="1">
      <c r="A217" s="908"/>
      <c r="B217" s="290" t="s">
        <v>2466</v>
      </c>
      <c r="C217" s="368"/>
      <c r="D217" s="614"/>
      <c r="E217" s="614"/>
      <c r="F217" s="614"/>
      <c r="G217" s="263"/>
      <c r="H217" s="263"/>
      <c r="I217" s="263"/>
      <c r="J217" s="263"/>
      <c r="K217" s="263"/>
    </row>
    <row r="218" spans="1:11" s="367" customFormat="1">
      <c r="A218" s="908"/>
      <c r="B218" s="290" t="s">
        <v>3420</v>
      </c>
      <c r="C218" s="368"/>
      <c r="D218" s="614"/>
      <c r="E218" s="614"/>
      <c r="F218" s="614"/>
      <c r="G218" s="263"/>
      <c r="H218" s="263"/>
      <c r="I218" s="263"/>
      <c r="J218" s="263"/>
      <c r="K218" s="263"/>
    </row>
    <row r="219" spans="1:11" s="367" customFormat="1">
      <c r="A219" s="908"/>
      <c r="B219" s="290" t="s">
        <v>2467</v>
      </c>
      <c r="C219" s="368"/>
      <c r="D219" s="614"/>
      <c r="E219" s="614"/>
      <c r="F219" s="614"/>
      <c r="G219" s="263"/>
      <c r="H219" s="263"/>
      <c r="I219" s="263"/>
      <c r="J219" s="263"/>
      <c r="K219" s="263"/>
    </row>
    <row r="220" spans="1:11" s="367" customFormat="1">
      <c r="A220" s="908"/>
      <c r="B220" s="290" t="s">
        <v>2468</v>
      </c>
      <c r="C220" s="368"/>
      <c r="D220" s="614"/>
      <c r="E220" s="614"/>
      <c r="F220" s="614"/>
      <c r="G220" s="263"/>
      <c r="H220" s="263"/>
      <c r="I220" s="263"/>
      <c r="J220" s="263"/>
      <c r="K220" s="263"/>
    </row>
    <row r="221" spans="1:11" s="367" customFormat="1">
      <c r="A221" s="908"/>
      <c r="B221" s="290" t="s">
        <v>2469</v>
      </c>
      <c r="C221" s="368"/>
      <c r="D221" s="614"/>
      <c r="E221" s="614"/>
      <c r="F221" s="614"/>
      <c r="G221" s="263"/>
      <c r="H221" s="263"/>
      <c r="I221" s="263"/>
      <c r="J221" s="263"/>
      <c r="K221" s="263"/>
    </row>
    <row r="222" spans="1:11" s="367" customFormat="1">
      <c r="A222" s="908"/>
      <c r="B222" s="290" t="s">
        <v>2470</v>
      </c>
      <c r="C222" s="368"/>
      <c r="D222" s="614"/>
      <c r="E222" s="614"/>
      <c r="F222" s="614"/>
      <c r="G222" s="263"/>
      <c r="H222" s="263"/>
      <c r="I222" s="263"/>
      <c r="J222" s="263"/>
      <c r="K222" s="263"/>
    </row>
    <row r="223" spans="1:11" s="367" customFormat="1">
      <c r="A223" s="908"/>
      <c r="B223" s="290" t="s">
        <v>2471</v>
      </c>
      <c r="C223" s="368"/>
      <c r="D223" s="614"/>
      <c r="E223" s="614"/>
      <c r="F223" s="614"/>
      <c r="G223" s="263"/>
      <c r="H223" s="263"/>
      <c r="I223" s="263"/>
      <c r="J223" s="263"/>
      <c r="K223" s="263"/>
    </row>
    <row r="224" spans="1:11" s="367" customFormat="1" ht="51">
      <c r="A224" s="908"/>
      <c r="B224" s="67" t="s">
        <v>3449</v>
      </c>
      <c r="C224" s="361"/>
      <c r="D224" s="614"/>
      <c r="E224" s="614"/>
      <c r="F224" s="614"/>
      <c r="G224" s="263"/>
      <c r="H224" s="263"/>
      <c r="I224" s="263"/>
      <c r="J224" s="263"/>
      <c r="K224" s="263"/>
    </row>
    <row r="225" spans="1:11" s="367" customFormat="1">
      <c r="A225" s="908"/>
      <c r="B225" s="67" t="s">
        <v>538</v>
      </c>
      <c r="C225" s="913" t="s">
        <v>258</v>
      </c>
      <c r="D225" s="614">
        <v>3</v>
      </c>
      <c r="E225" s="614"/>
      <c r="F225" s="614">
        <f>D225*E225</f>
        <v>0</v>
      </c>
      <c r="G225" s="263"/>
      <c r="H225" s="263"/>
      <c r="I225" s="263"/>
      <c r="J225" s="263"/>
      <c r="K225" s="263"/>
    </row>
    <row r="226" spans="1:11" s="367" customFormat="1">
      <c r="A226" s="908"/>
      <c r="B226" s="67"/>
      <c r="C226" s="368"/>
      <c r="D226" s="614"/>
      <c r="E226" s="614"/>
      <c r="F226" s="614"/>
      <c r="G226" s="263"/>
      <c r="H226" s="263"/>
      <c r="I226" s="263"/>
      <c r="J226" s="263"/>
      <c r="K226" s="263"/>
    </row>
    <row r="227" spans="1:11" s="367" customFormat="1">
      <c r="A227" s="908" t="s">
        <v>2764</v>
      </c>
      <c r="B227" s="67" t="s">
        <v>2472</v>
      </c>
      <c r="C227" s="368"/>
      <c r="D227" s="614"/>
      <c r="E227" s="614"/>
      <c r="F227" s="614"/>
      <c r="G227" s="263"/>
      <c r="H227" s="263"/>
      <c r="I227" s="263"/>
      <c r="J227" s="263"/>
      <c r="K227" s="263"/>
    </row>
    <row r="228" spans="1:11" s="367" customFormat="1">
      <c r="A228" s="908"/>
      <c r="B228" s="290" t="s">
        <v>538</v>
      </c>
      <c r="C228" s="913" t="s">
        <v>258</v>
      </c>
      <c r="D228" s="614">
        <v>14</v>
      </c>
      <c r="E228" s="614"/>
      <c r="F228" s="614">
        <f>D228*E228</f>
        <v>0</v>
      </c>
      <c r="G228" s="263"/>
      <c r="H228" s="263"/>
      <c r="I228" s="263"/>
      <c r="J228" s="263"/>
      <c r="K228" s="263"/>
    </row>
    <row r="229" spans="1:11" s="367" customFormat="1">
      <c r="A229" s="908"/>
      <c r="B229" s="290"/>
      <c r="C229" s="368"/>
      <c r="D229" s="614"/>
      <c r="E229" s="614"/>
      <c r="F229" s="614"/>
      <c r="G229" s="263"/>
      <c r="H229" s="263"/>
      <c r="I229" s="263"/>
      <c r="J229" s="263"/>
      <c r="K229" s="263"/>
    </row>
    <row r="230" spans="1:11" s="367" customFormat="1">
      <c r="A230" s="908" t="s">
        <v>2765</v>
      </c>
      <c r="B230" s="290" t="s">
        <v>2473</v>
      </c>
      <c r="C230" s="368"/>
      <c r="D230" s="614"/>
      <c r="E230" s="614"/>
      <c r="F230" s="614"/>
      <c r="G230" s="263"/>
      <c r="H230" s="263"/>
      <c r="I230" s="263"/>
      <c r="J230" s="263"/>
      <c r="K230" s="263"/>
    </row>
    <row r="231" spans="1:11" s="367" customFormat="1">
      <c r="A231" s="908"/>
      <c r="B231" s="290" t="s">
        <v>2474</v>
      </c>
      <c r="C231" s="368"/>
      <c r="D231" s="614"/>
      <c r="E231" s="614"/>
      <c r="F231" s="614"/>
      <c r="G231" s="263"/>
      <c r="H231" s="263"/>
      <c r="I231" s="263"/>
      <c r="J231" s="263"/>
      <c r="K231" s="263"/>
    </row>
    <row r="232" spans="1:11" s="367" customFormat="1" ht="148.5" customHeight="1">
      <c r="A232" s="908"/>
      <c r="B232" s="290" t="s">
        <v>2475</v>
      </c>
      <c r="C232" s="368"/>
      <c r="D232" s="614"/>
      <c r="E232" s="614"/>
      <c r="F232" s="614"/>
      <c r="G232" s="263"/>
      <c r="H232" s="263"/>
      <c r="I232" s="263"/>
      <c r="J232" s="263"/>
      <c r="K232" s="263"/>
    </row>
    <row r="233" spans="1:11" s="367" customFormat="1">
      <c r="A233" s="908"/>
      <c r="B233" s="290" t="s">
        <v>538</v>
      </c>
      <c r="C233" s="913" t="s">
        <v>258</v>
      </c>
      <c r="D233" s="614">
        <v>11</v>
      </c>
      <c r="E233" s="614"/>
      <c r="F233" s="614">
        <f>D233*E233</f>
        <v>0</v>
      </c>
      <c r="G233" s="263"/>
      <c r="H233" s="263"/>
      <c r="I233" s="263"/>
      <c r="J233" s="263"/>
      <c r="K233" s="263"/>
    </row>
    <row r="234" spans="1:11" s="367" customFormat="1">
      <c r="A234" s="908"/>
      <c r="B234" s="580"/>
      <c r="C234" s="368"/>
      <c r="D234" s="614"/>
      <c r="E234" s="614"/>
      <c r="F234" s="614"/>
      <c r="G234" s="263"/>
      <c r="H234" s="263"/>
      <c r="I234" s="263"/>
      <c r="J234" s="263"/>
      <c r="K234" s="263"/>
    </row>
    <row r="235" spans="1:11" s="367" customFormat="1" ht="25.5">
      <c r="A235" s="908" t="s">
        <v>2766</v>
      </c>
      <c r="B235" s="290" t="s">
        <v>2476</v>
      </c>
      <c r="C235" s="368"/>
      <c r="D235" s="614"/>
      <c r="E235" s="614"/>
      <c r="F235" s="614"/>
      <c r="G235" s="263"/>
      <c r="H235" s="263"/>
      <c r="I235" s="263"/>
      <c r="J235" s="263"/>
      <c r="K235" s="263"/>
    </row>
    <row r="236" spans="1:11" s="367" customFormat="1">
      <c r="A236" s="908"/>
      <c r="B236" s="290" t="s">
        <v>538</v>
      </c>
      <c r="C236" s="913" t="s">
        <v>258</v>
      </c>
      <c r="D236" s="614">
        <v>3</v>
      </c>
      <c r="E236" s="614"/>
      <c r="F236" s="614">
        <f>D236*E236</f>
        <v>0</v>
      </c>
      <c r="G236" s="263"/>
      <c r="H236" s="263"/>
      <c r="I236" s="263"/>
      <c r="J236" s="263"/>
      <c r="K236" s="263"/>
    </row>
    <row r="237" spans="1:11" s="367" customFormat="1">
      <c r="A237" s="908"/>
      <c r="B237" s="290"/>
      <c r="C237" s="368"/>
      <c r="D237" s="614"/>
      <c r="E237" s="614"/>
      <c r="F237" s="614"/>
      <c r="G237" s="263"/>
      <c r="H237" s="263"/>
      <c r="I237" s="263"/>
      <c r="J237" s="263"/>
      <c r="K237" s="263"/>
    </row>
    <row r="238" spans="1:11" s="367" customFormat="1" ht="25.5">
      <c r="A238" s="908" t="s">
        <v>2767</v>
      </c>
      <c r="B238" s="290" t="s">
        <v>2477</v>
      </c>
      <c r="C238" s="368"/>
      <c r="D238" s="614"/>
      <c r="E238" s="614"/>
      <c r="F238" s="614"/>
      <c r="G238" s="263"/>
      <c r="H238" s="263"/>
      <c r="I238" s="263"/>
      <c r="J238" s="263"/>
      <c r="K238" s="263"/>
    </row>
    <row r="239" spans="1:11" s="367" customFormat="1">
      <c r="A239" s="908"/>
      <c r="B239" s="290" t="s">
        <v>538</v>
      </c>
      <c r="C239" s="913" t="s">
        <v>258</v>
      </c>
      <c r="D239" s="614">
        <v>11</v>
      </c>
      <c r="E239" s="614"/>
      <c r="F239" s="614">
        <f>D239*E239</f>
        <v>0</v>
      </c>
      <c r="G239" s="263"/>
      <c r="H239" s="263"/>
      <c r="I239" s="263"/>
      <c r="J239" s="263"/>
      <c r="K239" s="263"/>
    </row>
    <row r="240" spans="1:11" s="367" customFormat="1">
      <c r="A240" s="908"/>
      <c r="B240" s="290"/>
      <c r="C240" s="368"/>
      <c r="D240" s="368"/>
      <c r="E240" s="368"/>
      <c r="F240" s="906"/>
      <c r="G240" s="263"/>
      <c r="H240" s="263"/>
      <c r="I240" s="263"/>
      <c r="J240" s="263"/>
      <c r="K240" s="263"/>
    </row>
    <row r="241" spans="1:11" s="367" customFormat="1" ht="83.25" customHeight="1">
      <c r="A241" s="908" t="s">
        <v>2768</v>
      </c>
      <c r="B241" s="290" t="s">
        <v>2478</v>
      </c>
      <c r="C241" s="368"/>
      <c r="D241" s="368"/>
      <c r="E241" s="368"/>
      <c r="F241" s="906"/>
      <c r="G241" s="263"/>
      <c r="H241" s="263"/>
      <c r="I241" s="263"/>
      <c r="J241" s="263"/>
      <c r="K241" s="263"/>
    </row>
    <row r="242" spans="1:11" s="367" customFormat="1">
      <c r="A242" s="908"/>
      <c r="B242" s="416"/>
      <c r="C242" s="368"/>
      <c r="D242" s="368"/>
      <c r="E242" s="368"/>
      <c r="F242" s="906"/>
      <c r="G242" s="263"/>
      <c r="H242" s="263"/>
      <c r="I242" s="263"/>
      <c r="J242" s="263"/>
      <c r="K242" s="263"/>
    </row>
    <row r="243" spans="1:11" s="367" customFormat="1">
      <c r="A243" s="908"/>
      <c r="B243" s="290" t="s">
        <v>1147</v>
      </c>
      <c r="C243" s="368"/>
      <c r="D243" s="368"/>
      <c r="E243" s="368"/>
      <c r="F243" s="906"/>
      <c r="G243" s="263"/>
      <c r="H243" s="263"/>
      <c r="I243" s="263"/>
      <c r="J243" s="263"/>
      <c r="K243" s="263"/>
    </row>
    <row r="244" spans="1:11" s="367" customFormat="1">
      <c r="A244" s="908"/>
      <c r="B244" s="290" t="s">
        <v>2455</v>
      </c>
      <c r="C244" s="368"/>
      <c r="D244" s="368"/>
      <c r="E244" s="368"/>
      <c r="F244" s="906"/>
      <c r="G244" s="263"/>
      <c r="H244" s="263"/>
      <c r="I244" s="263"/>
      <c r="J244" s="263"/>
      <c r="K244" s="263"/>
    </row>
    <row r="245" spans="1:11" s="367" customFormat="1">
      <c r="A245" s="908"/>
      <c r="B245" s="290" t="s">
        <v>2479</v>
      </c>
      <c r="C245" s="368"/>
      <c r="D245" s="368"/>
      <c r="E245" s="368"/>
      <c r="F245" s="906"/>
      <c r="G245" s="263"/>
      <c r="H245" s="263"/>
      <c r="I245" s="263"/>
      <c r="J245" s="263"/>
      <c r="K245" s="263"/>
    </row>
    <row r="246" spans="1:11" s="367" customFormat="1">
      <c r="A246" s="908"/>
      <c r="B246" s="290" t="s">
        <v>2480</v>
      </c>
      <c r="C246" s="368"/>
      <c r="D246" s="368"/>
      <c r="E246" s="368"/>
      <c r="F246" s="906"/>
      <c r="G246" s="263"/>
      <c r="H246" s="263"/>
      <c r="I246" s="263"/>
      <c r="J246" s="263"/>
      <c r="K246" s="263"/>
    </row>
    <row r="247" spans="1:11" s="367" customFormat="1">
      <c r="A247" s="908"/>
      <c r="B247" s="290" t="s">
        <v>1146</v>
      </c>
      <c r="C247" s="368"/>
      <c r="D247" s="368"/>
      <c r="E247" s="368"/>
      <c r="F247" s="906"/>
      <c r="G247" s="263"/>
      <c r="H247" s="263"/>
      <c r="I247" s="263"/>
      <c r="J247" s="263"/>
      <c r="K247" s="263"/>
    </row>
    <row r="248" spans="1:11" s="367" customFormat="1">
      <c r="A248" s="908"/>
      <c r="B248" s="290" t="s">
        <v>2481</v>
      </c>
      <c r="C248" s="368"/>
      <c r="D248" s="368"/>
      <c r="E248" s="368"/>
      <c r="F248" s="906"/>
      <c r="G248" s="263"/>
      <c r="H248" s="263"/>
      <c r="I248" s="263"/>
      <c r="J248" s="263"/>
      <c r="K248" s="263"/>
    </row>
    <row r="249" spans="1:11" s="367" customFormat="1">
      <c r="A249" s="908"/>
      <c r="B249" s="67" t="s">
        <v>3420</v>
      </c>
      <c r="C249" s="368"/>
      <c r="D249" s="368"/>
      <c r="E249" s="368"/>
      <c r="F249" s="906"/>
      <c r="G249" s="263"/>
      <c r="H249" s="263"/>
      <c r="I249" s="263"/>
      <c r="J249" s="263"/>
      <c r="K249" s="263"/>
    </row>
    <row r="250" spans="1:11" s="367" customFormat="1">
      <c r="A250" s="908"/>
      <c r="B250" s="290" t="s">
        <v>2467</v>
      </c>
      <c r="C250" s="368"/>
      <c r="D250" s="368"/>
      <c r="E250" s="368"/>
      <c r="F250" s="906"/>
      <c r="G250" s="263"/>
      <c r="H250" s="263"/>
      <c r="I250" s="263"/>
      <c r="J250" s="263"/>
      <c r="K250" s="263"/>
    </row>
    <row r="251" spans="1:11" s="367" customFormat="1">
      <c r="A251" s="908"/>
      <c r="B251" s="290" t="s">
        <v>2482</v>
      </c>
      <c r="C251" s="368"/>
      <c r="D251" s="368"/>
      <c r="E251" s="368"/>
      <c r="F251" s="906"/>
      <c r="G251" s="263"/>
      <c r="H251" s="263"/>
      <c r="I251" s="263"/>
      <c r="J251" s="263"/>
      <c r="K251" s="263"/>
    </row>
    <row r="252" spans="1:11" s="367" customFormat="1">
      <c r="A252" s="908"/>
      <c r="B252" s="290" t="s">
        <v>2483</v>
      </c>
      <c r="C252" s="368"/>
      <c r="D252" s="368"/>
      <c r="E252" s="368"/>
      <c r="F252" s="906"/>
      <c r="G252" s="263"/>
      <c r="H252" s="263"/>
      <c r="I252" s="263"/>
      <c r="J252" s="263"/>
      <c r="K252" s="263"/>
    </row>
    <row r="253" spans="1:11" s="367" customFormat="1">
      <c r="A253" s="908"/>
      <c r="B253" s="290" t="s">
        <v>2484</v>
      </c>
      <c r="C253" s="368"/>
      <c r="D253" s="368"/>
      <c r="E253" s="368"/>
      <c r="F253" s="906"/>
      <c r="G253" s="263"/>
      <c r="H253" s="263"/>
      <c r="I253" s="263"/>
      <c r="J253" s="263"/>
      <c r="K253" s="263"/>
    </row>
    <row r="254" spans="1:11" s="367" customFormat="1">
      <c r="A254" s="908"/>
      <c r="B254" s="290" t="s">
        <v>2485</v>
      </c>
      <c r="C254" s="368"/>
      <c r="D254" s="368"/>
      <c r="E254" s="368"/>
      <c r="F254" s="906"/>
      <c r="G254" s="263"/>
      <c r="H254" s="263"/>
      <c r="I254" s="263"/>
      <c r="J254" s="263"/>
      <c r="K254" s="263"/>
    </row>
    <row r="255" spans="1:11" s="367" customFormat="1" ht="25.5">
      <c r="A255" s="908"/>
      <c r="B255" s="290" t="s">
        <v>2486</v>
      </c>
      <c r="C255" s="368"/>
      <c r="D255" s="368"/>
      <c r="E255" s="368"/>
      <c r="F255" s="906"/>
      <c r="G255" s="263"/>
      <c r="H255" s="263"/>
      <c r="I255" s="263"/>
      <c r="J255" s="263"/>
      <c r="K255" s="263"/>
    </row>
    <row r="256" spans="1:11" s="367" customFormat="1" ht="38.25">
      <c r="A256" s="908"/>
      <c r="B256" s="290" t="s">
        <v>2464</v>
      </c>
      <c r="C256" s="361"/>
      <c r="D256" s="361"/>
      <c r="E256" s="361"/>
      <c r="F256" s="361"/>
      <c r="G256" s="263"/>
      <c r="H256" s="263"/>
      <c r="I256" s="263"/>
      <c r="J256" s="263"/>
      <c r="K256" s="263"/>
    </row>
    <row r="257" spans="1:11" s="367" customFormat="1">
      <c r="A257" s="908"/>
      <c r="B257" s="290" t="s">
        <v>538</v>
      </c>
      <c r="C257" s="913" t="s">
        <v>258</v>
      </c>
      <c r="D257" s="547">
        <v>10</v>
      </c>
      <c r="E257" s="614"/>
      <c r="F257" s="614">
        <f>D257*E257</f>
        <v>0</v>
      </c>
      <c r="G257" s="263"/>
      <c r="H257" s="263"/>
      <c r="I257" s="263"/>
      <c r="J257" s="263"/>
      <c r="K257" s="263"/>
    </row>
    <row r="258" spans="1:11" s="367" customFormat="1">
      <c r="A258" s="908"/>
      <c r="B258" s="290"/>
      <c r="C258" s="368"/>
      <c r="D258" s="547"/>
      <c r="E258" s="614"/>
      <c r="F258" s="614"/>
      <c r="G258" s="263"/>
      <c r="H258" s="263"/>
      <c r="I258" s="263"/>
      <c r="J258" s="263"/>
      <c r="K258" s="263"/>
    </row>
    <row r="259" spans="1:11" s="367" customFormat="1">
      <c r="A259" s="908" t="s">
        <v>2769</v>
      </c>
      <c r="B259" s="909" t="s">
        <v>2487</v>
      </c>
      <c r="C259" s="368"/>
      <c r="D259" s="547"/>
      <c r="E259" s="614"/>
      <c r="F259" s="614"/>
      <c r="G259" s="263"/>
      <c r="H259" s="263"/>
      <c r="I259" s="263"/>
      <c r="J259" s="263"/>
      <c r="K259" s="263"/>
    </row>
    <row r="260" spans="1:11" s="367" customFormat="1" ht="25.5">
      <c r="A260" s="908"/>
      <c r="B260" s="290" t="s">
        <v>2488</v>
      </c>
      <c r="C260" s="913" t="s">
        <v>258</v>
      </c>
      <c r="D260" s="547">
        <v>10</v>
      </c>
      <c r="E260" s="614"/>
      <c r="F260" s="614">
        <f>D260*E260</f>
        <v>0</v>
      </c>
      <c r="G260" s="263"/>
      <c r="H260" s="263"/>
      <c r="I260" s="263"/>
      <c r="J260" s="263"/>
      <c r="K260" s="263"/>
    </row>
    <row r="261" spans="1:11" s="367" customFormat="1">
      <c r="A261" s="908"/>
      <c r="B261" s="290" t="s">
        <v>2489</v>
      </c>
      <c r="C261" s="913" t="s">
        <v>258</v>
      </c>
      <c r="D261" s="547">
        <v>20</v>
      </c>
      <c r="E261" s="614"/>
      <c r="F261" s="614">
        <f>D261*E261</f>
        <v>0</v>
      </c>
      <c r="G261" s="263"/>
      <c r="H261" s="263"/>
      <c r="I261" s="263"/>
      <c r="J261" s="263"/>
      <c r="K261" s="263"/>
    </row>
    <row r="262" spans="1:11" s="367" customFormat="1" ht="25.5">
      <c r="A262" s="908"/>
      <c r="B262" s="290" t="s">
        <v>2490</v>
      </c>
      <c r="C262" s="913" t="s">
        <v>258</v>
      </c>
      <c r="D262" s="547">
        <v>10</v>
      </c>
      <c r="E262" s="614"/>
      <c r="F262" s="614">
        <f>D262*E262</f>
        <v>0</v>
      </c>
      <c r="G262" s="263"/>
      <c r="H262" s="263"/>
      <c r="I262" s="263"/>
      <c r="J262" s="263"/>
      <c r="K262" s="263"/>
    </row>
    <row r="263" spans="1:11" s="367" customFormat="1" ht="38.25">
      <c r="A263" s="908"/>
      <c r="B263" s="290" t="s">
        <v>2464</v>
      </c>
      <c r="C263" s="361"/>
      <c r="D263" s="361"/>
      <c r="E263" s="361"/>
      <c r="F263" s="361"/>
      <c r="G263" s="263"/>
      <c r="H263" s="263"/>
      <c r="I263" s="263"/>
      <c r="J263" s="263"/>
      <c r="K263" s="263"/>
    </row>
    <row r="264" spans="1:11" s="367" customFormat="1">
      <c r="A264" s="908"/>
      <c r="B264" s="290" t="s">
        <v>538</v>
      </c>
      <c r="C264" s="913"/>
      <c r="D264" s="79"/>
      <c r="E264" s="914"/>
      <c r="F264" s="914"/>
      <c r="G264" s="263"/>
      <c r="H264" s="263"/>
      <c r="I264" s="263"/>
      <c r="J264" s="263"/>
      <c r="K264" s="263"/>
    </row>
    <row r="265" spans="1:11" s="367" customFormat="1">
      <c r="A265" s="908"/>
      <c r="B265" s="580"/>
      <c r="C265" s="368"/>
      <c r="D265" s="368"/>
      <c r="E265" s="368"/>
      <c r="F265" s="906"/>
      <c r="G265" s="263"/>
      <c r="H265" s="263"/>
      <c r="I265" s="263"/>
      <c r="J265" s="263"/>
      <c r="K265" s="263"/>
    </row>
    <row r="266" spans="1:11" s="367" customFormat="1" ht="76.5">
      <c r="A266" s="908" t="s">
        <v>2770</v>
      </c>
      <c r="B266" s="290" t="s">
        <v>2478</v>
      </c>
      <c r="C266" s="368"/>
      <c r="D266" s="368"/>
      <c r="E266" s="368"/>
      <c r="F266" s="906"/>
      <c r="G266" s="263"/>
      <c r="H266" s="263"/>
      <c r="I266" s="263"/>
      <c r="J266" s="263"/>
      <c r="K266" s="263"/>
    </row>
    <row r="267" spans="1:11" s="367" customFormat="1">
      <c r="A267" s="908"/>
      <c r="B267" s="580" t="s">
        <v>2455</v>
      </c>
      <c r="C267" s="368"/>
      <c r="D267" s="368"/>
      <c r="E267" s="368"/>
      <c r="F267" s="906"/>
      <c r="G267" s="263"/>
      <c r="H267" s="263"/>
      <c r="I267" s="263"/>
      <c r="J267" s="263"/>
      <c r="K267" s="263"/>
    </row>
    <row r="268" spans="1:11" s="367" customFormat="1">
      <c r="A268" s="908"/>
      <c r="B268" s="580" t="s">
        <v>2491</v>
      </c>
      <c r="C268" s="368"/>
      <c r="D268" s="368"/>
      <c r="E268" s="368"/>
      <c r="F268" s="906"/>
      <c r="G268" s="263"/>
      <c r="H268" s="263"/>
      <c r="I268" s="263"/>
      <c r="J268" s="263"/>
      <c r="K268" s="263"/>
    </row>
    <row r="269" spans="1:11" s="367" customFormat="1">
      <c r="A269" s="908"/>
      <c r="B269" s="580" t="s">
        <v>2480</v>
      </c>
      <c r="C269" s="368"/>
      <c r="D269" s="368"/>
      <c r="E269" s="368"/>
      <c r="F269" s="906"/>
      <c r="G269" s="263"/>
      <c r="H269" s="263"/>
      <c r="I269" s="263"/>
      <c r="J269" s="263"/>
      <c r="K269" s="263"/>
    </row>
    <row r="270" spans="1:11" s="367" customFormat="1">
      <c r="A270" s="908"/>
      <c r="B270" s="580" t="s">
        <v>1146</v>
      </c>
      <c r="C270" s="368"/>
      <c r="D270" s="368"/>
      <c r="E270" s="368"/>
      <c r="F270" s="906"/>
      <c r="G270" s="263"/>
      <c r="H270" s="263"/>
      <c r="I270" s="263"/>
      <c r="J270" s="263"/>
      <c r="K270" s="263"/>
    </row>
    <row r="271" spans="1:11" s="367" customFormat="1">
      <c r="A271" s="908"/>
      <c r="B271" s="580" t="s">
        <v>2492</v>
      </c>
      <c r="C271" s="368"/>
      <c r="D271" s="368"/>
      <c r="E271" s="368"/>
      <c r="F271" s="906"/>
      <c r="G271" s="263"/>
      <c r="H271" s="263"/>
      <c r="I271" s="263"/>
      <c r="J271" s="263"/>
      <c r="K271" s="263"/>
    </row>
    <row r="272" spans="1:11" s="367" customFormat="1">
      <c r="A272" s="908"/>
      <c r="B272" s="1407" t="s">
        <v>3420</v>
      </c>
      <c r="C272" s="368"/>
      <c r="D272" s="368"/>
      <c r="E272" s="368"/>
      <c r="F272" s="906"/>
      <c r="G272" s="263"/>
      <c r="H272" s="263"/>
      <c r="I272" s="263"/>
      <c r="J272" s="263"/>
      <c r="K272" s="263"/>
    </row>
    <row r="273" spans="1:11" s="367" customFormat="1">
      <c r="A273" s="908"/>
      <c r="B273" s="580" t="s">
        <v>2467</v>
      </c>
      <c r="C273" s="368"/>
      <c r="D273" s="368"/>
      <c r="E273" s="368"/>
      <c r="F273" s="906"/>
      <c r="G273" s="263"/>
      <c r="H273" s="263"/>
      <c r="I273" s="263"/>
      <c r="J273" s="263"/>
      <c r="K273" s="263"/>
    </row>
    <row r="274" spans="1:11" s="367" customFormat="1">
      <c r="A274" s="908"/>
      <c r="B274" s="580" t="s">
        <v>2493</v>
      </c>
      <c r="C274" s="368"/>
      <c r="D274" s="368"/>
      <c r="E274" s="368"/>
      <c r="F274" s="906"/>
      <c r="G274" s="263"/>
      <c r="H274" s="263"/>
      <c r="I274" s="263"/>
      <c r="J274" s="263"/>
      <c r="K274" s="263"/>
    </row>
    <row r="275" spans="1:11" s="367" customFormat="1">
      <c r="A275" s="908"/>
      <c r="B275" s="580" t="s">
        <v>2494</v>
      </c>
      <c r="C275" s="368"/>
      <c r="D275" s="368"/>
      <c r="E275" s="368"/>
      <c r="F275" s="906"/>
      <c r="G275" s="263"/>
      <c r="H275" s="263"/>
      <c r="I275" s="263"/>
      <c r="J275" s="263"/>
      <c r="K275" s="263"/>
    </row>
    <row r="276" spans="1:11" s="367" customFormat="1">
      <c r="A276" s="908"/>
      <c r="B276" s="580" t="s">
        <v>2484</v>
      </c>
      <c r="C276" s="368"/>
      <c r="D276" s="368"/>
      <c r="E276" s="368"/>
      <c r="F276" s="906"/>
      <c r="G276" s="263"/>
      <c r="H276" s="263"/>
      <c r="I276" s="263"/>
      <c r="J276" s="263"/>
      <c r="K276" s="263"/>
    </row>
    <row r="277" spans="1:11" s="367" customFormat="1">
      <c r="A277" s="908"/>
      <c r="B277" s="580" t="s">
        <v>2485</v>
      </c>
      <c r="C277" s="368"/>
      <c r="D277" s="368"/>
      <c r="E277" s="368"/>
      <c r="F277" s="906"/>
      <c r="G277" s="263"/>
      <c r="H277" s="263"/>
      <c r="I277" s="263"/>
      <c r="J277" s="263"/>
      <c r="K277" s="263"/>
    </row>
    <row r="278" spans="1:11" s="367" customFormat="1" ht="24">
      <c r="A278" s="908"/>
      <c r="B278" s="580" t="s">
        <v>2486</v>
      </c>
      <c r="C278" s="368"/>
      <c r="D278" s="368"/>
      <c r="E278" s="368"/>
      <c r="F278" s="906"/>
      <c r="G278" s="263"/>
      <c r="H278" s="263"/>
      <c r="I278" s="263"/>
      <c r="J278" s="263"/>
      <c r="K278" s="263"/>
    </row>
    <row r="279" spans="1:11" s="367" customFormat="1" ht="38.25">
      <c r="A279" s="908"/>
      <c r="B279" s="290" t="s">
        <v>2464</v>
      </c>
      <c r="C279" s="361"/>
      <c r="D279" s="361"/>
      <c r="E279" s="361"/>
      <c r="F279" s="361"/>
      <c r="G279" s="263"/>
      <c r="H279" s="263"/>
      <c r="I279" s="263"/>
      <c r="J279" s="263"/>
      <c r="K279" s="263"/>
    </row>
    <row r="280" spans="1:11" s="367" customFormat="1">
      <c r="A280" s="908"/>
      <c r="B280" s="290" t="s">
        <v>538</v>
      </c>
      <c r="C280" s="913" t="s">
        <v>258</v>
      </c>
      <c r="D280" s="547">
        <v>1</v>
      </c>
      <c r="E280" s="614"/>
      <c r="F280" s="614">
        <f>D280*E280</f>
        <v>0</v>
      </c>
      <c r="G280" s="263"/>
      <c r="H280" s="263"/>
      <c r="I280" s="263"/>
      <c r="J280" s="263"/>
      <c r="K280" s="263"/>
    </row>
    <row r="281" spans="1:11">
      <c r="A281" s="908"/>
      <c r="B281" s="580"/>
      <c r="C281" s="368"/>
      <c r="D281" s="547"/>
      <c r="E281" s="614"/>
      <c r="F281" s="614"/>
    </row>
    <row r="282" spans="1:11">
      <c r="A282" s="908" t="s">
        <v>2771</v>
      </c>
      <c r="B282" s="909" t="s">
        <v>2487</v>
      </c>
      <c r="C282" s="368"/>
      <c r="D282" s="547"/>
      <c r="E282" s="614"/>
      <c r="F282" s="614"/>
    </row>
    <row r="283" spans="1:11" ht="25.5">
      <c r="A283" s="908"/>
      <c r="B283" s="290" t="s">
        <v>2488</v>
      </c>
      <c r="C283" s="913" t="s">
        <v>258</v>
      </c>
      <c r="D283" s="547">
        <v>1</v>
      </c>
      <c r="E283" s="614"/>
      <c r="F283" s="614">
        <f>D283*E283</f>
        <v>0</v>
      </c>
    </row>
    <row r="284" spans="1:11">
      <c r="A284" s="908"/>
      <c r="B284" s="290" t="s">
        <v>2489</v>
      </c>
      <c r="C284" s="913" t="s">
        <v>258</v>
      </c>
      <c r="D284" s="547">
        <v>2</v>
      </c>
      <c r="E284" s="614"/>
      <c r="F284" s="614">
        <f>D284*E284</f>
        <v>0</v>
      </c>
    </row>
    <row r="285" spans="1:11" ht="25.5">
      <c r="A285" s="908"/>
      <c r="B285" s="290" t="s">
        <v>2490</v>
      </c>
      <c r="C285" s="913" t="s">
        <v>258</v>
      </c>
      <c r="D285" s="547">
        <v>1</v>
      </c>
      <c r="E285" s="614"/>
      <c r="F285" s="614">
        <f>D285*E285</f>
        <v>0</v>
      </c>
    </row>
    <row r="286" spans="1:11" ht="38.25">
      <c r="A286" s="908"/>
      <c r="B286" s="290" t="s">
        <v>2464</v>
      </c>
      <c r="C286" s="361"/>
      <c r="D286" s="361"/>
      <c r="E286" s="361"/>
      <c r="F286" s="361"/>
    </row>
    <row r="287" spans="1:11">
      <c r="A287" s="908"/>
      <c r="B287" s="290" t="s">
        <v>538</v>
      </c>
      <c r="C287" s="913"/>
      <c r="D287" s="79"/>
      <c r="E287" s="914"/>
      <c r="F287" s="914"/>
    </row>
    <row r="288" spans="1:11">
      <c r="A288" s="908"/>
      <c r="B288" s="580"/>
      <c r="C288" s="368"/>
      <c r="D288" s="368"/>
      <c r="E288" s="368"/>
      <c r="F288" s="906"/>
    </row>
    <row r="289" spans="1:6" ht="76.5">
      <c r="A289" s="908" t="s">
        <v>2772</v>
      </c>
      <c r="B289" s="290" t="s">
        <v>2478</v>
      </c>
      <c r="C289" s="368"/>
      <c r="D289" s="368"/>
      <c r="E289" s="368"/>
      <c r="F289" s="906"/>
    </row>
    <row r="290" spans="1:6">
      <c r="A290" s="908"/>
      <c r="B290" s="290" t="s">
        <v>1147</v>
      </c>
      <c r="C290" s="368"/>
      <c r="D290" s="368"/>
      <c r="E290" s="368"/>
      <c r="F290" s="906"/>
    </row>
    <row r="291" spans="1:6">
      <c r="A291" s="908"/>
      <c r="B291" s="290" t="s">
        <v>2455</v>
      </c>
      <c r="C291" s="368"/>
      <c r="D291" s="368"/>
      <c r="E291" s="368"/>
      <c r="F291" s="906"/>
    </row>
    <row r="292" spans="1:6">
      <c r="A292" s="908"/>
      <c r="B292" s="290" t="s">
        <v>2495</v>
      </c>
      <c r="C292" s="368"/>
      <c r="D292" s="368"/>
      <c r="E292" s="368"/>
      <c r="F292" s="906"/>
    </row>
    <row r="293" spans="1:6">
      <c r="A293" s="908"/>
      <c r="B293" s="290" t="s">
        <v>2457</v>
      </c>
      <c r="C293" s="368"/>
      <c r="D293" s="368"/>
      <c r="E293" s="368"/>
      <c r="F293" s="906"/>
    </row>
    <row r="294" spans="1:6">
      <c r="A294" s="908"/>
      <c r="B294" s="290" t="s">
        <v>1146</v>
      </c>
      <c r="C294" s="368"/>
      <c r="D294" s="368"/>
      <c r="E294" s="368"/>
      <c r="F294" s="906"/>
    </row>
    <row r="295" spans="1:6">
      <c r="A295" s="908"/>
      <c r="B295" s="290" t="s">
        <v>2496</v>
      </c>
      <c r="C295" s="368"/>
      <c r="D295" s="368"/>
      <c r="E295" s="368"/>
      <c r="F295" s="906"/>
    </row>
    <row r="296" spans="1:6" ht="13.5" customHeight="1">
      <c r="A296" s="908"/>
      <c r="B296" s="67" t="s">
        <v>3420</v>
      </c>
      <c r="C296" s="368"/>
      <c r="D296" s="368"/>
      <c r="E296" s="368"/>
      <c r="F296" s="906"/>
    </row>
    <row r="297" spans="1:6">
      <c r="A297" s="908"/>
      <c r="B297" s="290" t="s">
        <v>2467</v>
      </c>
      <c r="C297" s="368"/>
      <c r="D297" s="368"/>
      <c r="E297" s="368"/>
      <c r="F297" s="906"/>
    </row>
    <row r="298" spans="1:6">
      <c r="A298" s="908"/>
      <c r="B298" s="290" t="s">
        <v>2497</v>
      </c>
      <c r="C298" s="368"/>
      <c r="D298" s="368"/>
      <c r="E298" s="368"/>
      <c r="F298" s="906"/>
    </row>
    <row r="299" spans="1:6">
      <c r="A299" s="908"/>
      <c r="B299" s="290" t="s">
        <v>2498</v>
      </c>
      <c r="C299" s="368"/>
      <c r="D299" s="368"/>
      <c r="E299" s="368"/>
      <c r="F299" s="906"/>
    </row>
    <row r="300" spans="1:6">
      <c r="A300" s="908"/>
      <c r="B300" s="290" t="s">
        <v>2484</v>
      </c>
      <c r="C300" s="368"/>
      <c r="D300" s="368"/>
      <c r="E300" s="368"/>
      <c r="F300" s="906"/>
    </row>
    <row r="301" spans="1:6">
      <c r="A301" s="908"/>
      <c r="B301" s="290" t="s">
        <v>2485</v>
      </c>
      <c r="C301" s="368"/>
      <c r="D301" s="368"/>
      <c r="E301" s="368"/>
      <c r="F301" s="906"/>
    </row>
    <row r="302" spans="1:6" ht="25.5">
      <c r="A302" s="908"/>
      <c r="B302" s="290" t="s">
        <v>2486</v>
      </c>
      <c r="C302" s="368"/>
      <c r="D302" s="368"/>
      <c r="E302" s="368"/>
      <c r="F302" s="906"/>
    </row>
    <row r="303" spans="1:6" ht="38.25">
      <c r="A303" s="908"/>
      <c r="B303" s="290" t="s">
        <v>2464</v>
      </c>
      <c r="C303" s="361"/>
      <c r="D303" s="361"/>
      <c r="E303" s="361"/>
      <c r="F303" s="361"/>
    </row>
    <row r="304" spans="1:6">
      <c r="A304" s="313"/>
      <c r="B304" s="290" t="s">
        <v>538</v>
      </c>
      <c r="C304" s="913" t="s">
        <v>258</v>
      </c>
      <c r="D304" s="547">
        <v>1</v>
      </c>
      <c r="E304" s="614"/>
      <c r="F304" s="614">
        <f>D304*E304</f>
        <v>0</v>
      </c>
    </row>
    <row r="305" spans="1:6">
      <c r="A305" s="313"/>
      <c r="B305" s="290"/>
      <c r="C305" s="913"/>
      <c r="D305" s="547"/>
      <c r="E305" s="614"/>
      <c r="F305" s="614"/>
    </row>
    <row r="306" spans="1:6">
      <c r="A306" s="908" t="s">
        <v>2773</v>
      </c>
      <c r="B306" s="909" t="s">
        <v>2487</v>
      </c>
      <c r="C306" s="368"/>
      <c r="D306" s="547"/>
      <c r="E306" s="614"/>
      <c r="F306" s="614"/>
    </row>
    <row r="307" spans="1:6" ht="25.5">
      <c r="A307" s="908"/>
      <c r="B307" s="290" t="s">
        <v>2488</v>
      </c>
      <c r="C307" s="913" t="s">
        <v>258</v>
      </c>
      <c r="D307" s="547">
        <v>1</v>
      </c>
      <c r="E307" s="614"/>
      <c r="F307" s="614">
        <f>D307*E307</f>
        <v>0</v>
      </c>
    </row>
    <row r="308" spans="1:6">
      <c r="A308" s="908"/>
      <c r="B308" s="290" t="s">
        <v>2489</v>
      </c>
      <c r="C308" s="913" t="s">
        <v>258</v>
      </c>
      <c r="D308" s="547">
        <v>2</v>
      </c>
      <c r="E308" s="614"/>
      <c r="F308" s="614">
        <f>D308*E308</f>
        <v>0</v>
      </c>
    </row>
    <row r="309" spans="1:6" ht="25.5">
      <c r="A309" s="908"/>
      <c r="B309" s="290" t="s">
        <v>2490</v>
      </c>
      <c r="C309" s="913" t="s">
        <v>258</v>
      </c>
      <c r="D309" s="547">
        <v>1</v>
      </c>
      <c r="E309" s="614"/>
      <c r="F309" s="614">
        <f>D309*E309</f>
        <v>0</v>
      </c>
    </row>
    <row r="310" spans="1:6" ht="38.25">
      <c r="A310" s="908"/>
      <c r="B310" s="290" t="s">
        <v>2464</v>
      </c>
      <c r="C310" s="361"/>
      <c r="D310" s="547"/>
      <c r="E310" s="614"/>
      <c r="F310" s="614"/>
    </row>
    <row r="311" spans="1:6">
      <c r="A311" s="908"/>
      <c r="B311" s="290" t="s">
        <v>538</v>
      </c>
      <c r="C311" s="913"/>
      <c r="D311" s="547"/>
      <c r="E311" s="614"/>
      <c r="F311" s="614"/>
    </row>
    <row r="312" spans="1:6">
      <c r="A312" s="313"/>
      <c r="B312" s="290"/>
      <c r="C312" s="913"/>
      <c r="D312" s="547"/>
      <c r="E312" s="614"/>
      <c r="F312" s="614"/>
    </row>
    <row r="313" spans="1:6" ht="38.25">
      <c r="A313" s="908" t="s">
        <v>2774</v>
      </c>
      <c r="B313" s="290" t="s">
        <v>2499</v>
      </c>
      <c r="C313" s="913"/>
      <c r="D313" s="547"/>
      <c r="E313" s="614"/>
      <c r="F313" s="614"/>
    </row>
    <row r="314" spans="1:6" ht="25.5">
      <c r="A314" s="313"/>
      <c r="B314" s="290" t="s">
        <v>2500</v>
      </c>
      <c r="C314" s="913"/>
      <c r="D314" s="547"/>
      <c r="E314" s="614"/>
      <c r="F314" s="614"/>
    </row>
    <row r="315" spans="1:6" ht="51">
      <c r="A315" s="313"/>
      <c r="B315" s="290" t="s">
        <v>2501</v>
      </c>
      <c r="C315" s="913"/>
      <c r="D315" s="547"/>
      <c r="E315" s="614"/>
      <c r="F315" s="614"/>
    </row>
    <row r="316" spans="1:6" ht="25.5">
      <c r="A316" s="908"/>
      <c r="B316" s="290" t="s">
        <v>2502</v>
      </c>
      <c r="C316" s="590"/>
      <c r="D316" s="547"/>
      <c r="E316" s="614"/>
      <c r="F316" s="614"/>
    </row>
    <row r="317" spans="1:6">
      <c r="A317" s="313"/>
      <c r="B317" s="290" t="s">
        <v>538</v>
      </c>
      <c r="C317" s="535" t="s">
        <v>258</v>
      </c>
      <c r="D317" s="547">
        <v>12</v>
      </c>
      <c r="E317" s="614"/>
      <c r="F317" s="614">
        <f>D317*E317</f>
        <v>0</v>
      </c>
    </row>
    <row r="318" spans="1:6">
      <c r="A318" s="313"/>
      <c r="B318" s="290"/>
      <c r="C318" s="913"/>
      <c r="D318" s="79"/>
      <c r="E318" s="914"/>
      <c r="F318" s="914"/>
    </row>
    <row r="319" spans="1:6">
      <c r="A319" s="313"/>
      <c r="B319" s="290"/>
      <c r="C319" s="535"/>
      <c r="D319" s="79"/>
      <c r="E319" s="614"/>
      <c r="F319" s="614"/>
    </row>
    <row r="320" spans="1:6" s="915" customFormat="1" ht="66.75" customHeight="1">
      <c r="A320" s="908" t="s">
        <v>2775</v>
      </c>
      <c r="B320" s="368" t="s">
        <v>2503</v>
      </c>
      <c r="C320" s="399"/>
      <c r="D320" s="311"/>
      <c r="E320" s="863"/>
      <c r="F320" s="312"/>
    </row>
    <row r="321" spans="1:7">
      <c r="A321" s="908"/>
      <c r="B321" s="368" t="s">
        <v>1599</v>
      </c>
      <c r="C321" s="399"/>
      <c r="D321" s="311"/>
      <c r="E321" s="863"/>
      <c r="F321" s="312"/>
    </row>
    <row r="322" spans="1:7">
      <c r="A322" s="59"/>
      <c r="B322" s="827" t="s">
        <v>1754</v>
      </c>
      <c r="C322" s="249" t="s">
        <v>1110</v>
      </c>
      <c r="D322" s="547"/>
      <c r="E322" s="547"/>
      <c r="F322" s="547">
        <f t="shared" ref="F322:F332" si="0">D322*E322</f>
        <v>0</v>
      </c>
    </row>
    <row r="323" spans="1:7">
      <c r="A323" s="59"/>
      <c r="B323" s="827" t="s">
        <v>2504</v>
      </c>
      <c r="C323" s="249" t="s">
        <v>1110</v>
      </c>
      <c r="D323" s="547"/>
      <c r="E323" s="547"/>
      <c r="F323" s="547">
        <f t="shared" si="0"/>
        <v>0</v>
      </c>
    </row>
    <row r="324" spans="1:7">
      <c r="A324" s="59"/>
      <c r="B324" s="827" t="s">
        <v>2505</v>
      </c>
      <c r="C324" s="249" t="s">
        <v>1110</v>
      </c>
      <c r="D324" s="547"/>
      <c r="E324" s="547"/>
      <c r="F324" s="547">
        <f t="shared" si="0"/>
        <v>0</v>
      </c>
    </row>
    <row r="325" spans="1:7" ht="14.25" customHeight="1">
      <c r="A325" s="59"/>
      <c r="B325" s="827" t="s">
        <v>2506</v>
      </c>
      <c r="C325" s="249" t="s">
        <v>1110</v>
      </c>
      <c r="D325" s="547"/>
      <c r="E325" s="547"/>
      <c r="F325" s="547">
        <f t="shared" si="0"/>
        <v>0</v>
      </c>
    </row>
    <row r="326" spans="1:7">
      <c r="A326" s="59"/>
      <c r="B326" s="827" t="s">
        <v>2507</v>
      </c>
      <c r="C326" s="249" t="s">
        <v>1110</v>
      </c>
      <c r="D326" s="547"/>
      <c r="E326" s="547"/>
      <c r="F326" s="547">
        <f t="shared" si="0"/>
        <v>0</v>
      </c>
    </row>
    <row r="327" spans="1:7">
      <c r="A327" s="59"/>
      <c r="B327" s="827" t="s">
        <v>2508</v>
      </c>
      <c r="C327" s="249" t="s">
        <v>1110</v>
      </c>
      <c r="D327" s="547">
        <v>2</v>
      </c>
      <c r="E327" s="547"/>
      <c r="F327" s="547">
        <f t="shared" si="0"/>
        <v>0</v>
      </c>
    </row>
    <row r="328" spans="1:7">
      <c r="A328" s="59"/>
      <c r="B328" s="827" t="s">
        <v>2509</v>
      </c>
      <c r="C328" s="249" t="s">
        <v>1110</v>
      </c>
      <c r="D328" s="547">
        <v>55</v>
      </c>
      <c r="E328" s="547"/>
      <c r="F328" s="547">
        <f t="shared" si="0"/>
        <v>0</v>
      </c>
    </row>
    <row r="329" spans="1:7">
      <c r="A329" s="59"/>
      <c r="B329" s="827" t="s">
        <v>2510</v>
      </c>
      <c r="C329" s="249" t="s">
        <v>1110</v>
      </c>
      <c r="D329" s="547"/>
      <c r="E329" s="547"/>
      <c r="F329" s="547">
        <f t="shared" si="0"/>
        <v>0</v>
      </c>
    </row>
    <row r="330" spans="1:7">
      <c r="A330" s="59"/>
      <c r="B330" s="827" t="s">
        <v>2511</v>
      </c>
      <c r="C330" s="249" t="s">
        <v>1110</v>
      </c>
      <c r="D330" s="547">
        <v>40</v>
      </c>
      <c r="E330" s="547"/>
      <c r="F330" s="547">
        <f t="shared" si="0"/>
        <v>0</v>
      </c>
    </row>
    <row r="331" spans="1:7">
      <c r="A331" s="59"/>
      <c r="B331" s="827" t="s">
        <v>2512</v>
      </c>
      <c r="C331" s="249" t="s">
        <v>1110</v>
      </c>
      <c r="D331" s="547"/>
      <c r="E331" s="547"/>
      <c r="F331" s="547">
        <f t="shared" si="0"/>
        <v>0</v>
      </c>
    </row>
    <row r="332" spans="1:7">
      <c r="A332" s="567"/>
      <c r="B332" s="827" t="s">
        <v>2513</v>
      </c>
      <c r="C332" s="569" t="s">
        <v>1110</v>
      </c>
      <c r="D332" s="570"/>
      <c r="E332" s="570"/>
      <c r="F332" s="570">
        <f t="shared" si="0"/>
        <v>0</v>
      </c>
    </row>
    <row r="333" spans="1:7">
      <c r="A333" s="567"/>
      <c r="B333" s="827"/>
      <c r="C333" s="569"/>
      <c r="D333" s="570"/>
      <c r="E333" s="570"/>
      <c r="F333" s="570"/>
    </row>
    <row r="334" spans="1:7" ht="51">
      <c r="A334" s="908" t="s">
        <v>2776</v>
      </c>
      <c r="B334" s="864" t="s">
        <v>2514</v>
      </c>
      <c r="C334" s="368"/>
      <c r="D334" s="916"/>
      <c r="E334" s="917"/>
      <c r="F334" s="152"/>
      <c r="G334" s="152"/>
    </row>
    <row r="335" spans="1:7">
      <c r="A335" s="918"/>
      <c r="B335" s="864" t="s">
        <v>2515</v>
      </c>
      <c r="C335" s="249" t="s">
        <v>1110</v>
      </c>
      <c r="D335" s="917"/>
      <c r="E335" s="152"/>
      <c r="F335" s="152" t="str">
        <f>IF(D335*E335,D335*E335,"")</f>
        <v/>
      </c>
    </row>
    <row r="336" spans="1:7">
      <c r="A336" s="918"/>
      <c r="B336" s="864" t="s">
        <v>2516</v>
      </c>
      <c r="C336" s="249" t="s">
        <v>1110</v>
      </c>
      <c r="D336" s="917">
        <v>180</v>
      </c>
      <c r="E336" s="152"/>
      <c r="F336" s="152" t="str">
        <f t="shared" ref="F336:F340" si="1">IF(D336*E336,D336*E336,"")</f>
        <v/>
      </c>
    </row>
    <row r="337" spans="1:6">
      <c r="A337" s="918"/>
      <c r="B337" s="864" t="s">
        <v>2517</v>
      </c>
      <c r="C337" s="249" t="s">
        <v>1110</v>
      </c>
      <c r="D337" s="917">
        <v>20</v>
      </c>
      <c r="E337" s="152"/>
      <c r="F337" s="152" t="str">
        <f t="shared" si="1"/>
        <v/>
      </c>
    </row>
    <row r="338" spans="1:6" ht="15.75" customHeight="1">
      <c r="A338" s="918"/>
      <c r="B338" s="864" t="s">
        <v>2518</v>
      </c>
      <c r="C338" s="249" t="s">
        <v>1110</v>
      </c>
      <c r="D338" s="917">
        <v>20</v>
      </c>
      <c r="E338" s="152"/>
      <c r="F338" s="152" t="str">
        <f t="shared" si="1"/>
        <v/>
      </c>
    </row>
    <row r="339" spans="1:6" ht="15.75" customHeight="1">
      <c r="A339" s="918"/>
      <c r="B339" s="864" t="s">
        <v>2519</v>
      </c>
      <c r="C339" s="249" t="s">
        <v>1110</v>
      </c>
      <c r="D339" s="917">
        <v>10</v>
      </c>
      <c r="E339" s="152"/>
      <c r="F339" s="152" t="str">
        <f t="shared" si="1"/>
        <v/>
      </c>
    </row>
    <row r="340" spans="1:6" ht="15.75" customHeight="1">
      <c r="A340" s="567"/>
      <c r="B340" s="864" t="s">
        <v>2519</v>
      </c>
      <c r="C340" s="249" t="s">
        <v>1110</v>
      </c>
      <c r="D340" s="917">
        <v>110</v>
      </c>
      <c r="E340" s="152"/>
      <c r="F340" s="152" t="str">
        <f t="shared" si="1"/>
        <v/>
      </c>
    </row>
    <row r="341" spans="1:6" ht="15.75" customHeight="1">
      <c r="A341" s="567"/>
      <c r="B341" s="864"/>
      <c r="C341" s="249"/>
      <c r="D341" s="917"/>
      <c r="E341" s="152"/>
      <c r="F341" s="152"/>
    </row>
    <row r="342" spans="1:6" ht="60" customHeight="1">
      <c r="A342" s="908" t="s">
        <v>2777</v>
      </c>
      <c r="B342" s="864" t="s">
        <v>3319</v>
      </c>
      <c r="C342" s="368"/>
      <c r="D342" s="916"/>
      <c r="E342" s="917"/>
      <c r="F342" s="152"/>
    </row>
    <row r="343" spans="1:6">
      <c r="A343" s="918"/>
      <c r="B343" s="864" t="s">
        <v>2515</v>
      </c>
      <c r="C343" s="249" t="s">
        <v>1110</v>
      </c>
      <c r="D343" s="917"/>
      <c r="E343" s="152"/>
      <c r="F343" s="152" t="str">
        <f>IF(D343*E343,D343*E343,"")</f>
        <v/>
      </c>
    </row>
    <row r="344" spans="1:6">
      <c r="A344" s="918"/>
      <c r="B344" s="864" t="s">
        <v>2516</v>
      </c>
      <c r="C344" s="249" t="s">
        <v>1110</v>
      </c>
      <c r="D344" s="917"/>
      <c r="E344" s="152"/>
      <c r="F344" s="152" t="str">
        <f t="shared" ref="F344:F348" si="2">IF(D344*E344,D344*E344,"")</f>
        <v/>
      </c>
    </row>
    <row r="345" spans="1:6">
      <c r="A345" s="918"/>
      <c r="B345" s="864" t="s">
        <v>2517</v>
      </c>
      <c r="C345" s="249" t="s">
        <v>1110</v>
      </c>
      <c r="D345" s="917"/>
      <c r="E345" s="152"/>
      <c r="F345" s="152" t="str">
        <f t="shared" si="2"/>
        <v/>
      </c>
    </row>
    <row r="346" spans="1:6">
      <c r="A346" s="918"/>
      <c r="B346" s="864" t="s">
        <v>2518</v>
      </c>
      <c r="C346" s="249" t="s">
        <v>1110</v>
      </c>
      <c r="D346" s="917">
        <v>100</v>
      </c>
      <c r="E346" s="152"/>
      <c r="F346" s="152" t="str">
        <f t="shared" si="2"/>
        <v/>
      </c>
    </row>
    <row r="347" spans="1:6">
      <c r="A347" s="918"/>
      <c r="B347" s="864" t="s">
        <v>2519</v>
      </c>
      <c r="C347" s="249" t="s">
        <v>1110</v>
      </c>
      <c r="D347" s="917">
        <v>0</v>
      </c>
      <c r="E347" s="152"/>
      <c r="F347" s="152" t="str">
        <f t="shared" si="2"/>
        <v/>
      </c>
    </row>
    <row r="348" spans="1:6">
      <c r="A348" s="567"/>
      <c r="B348" s="864" t="s">
        <v>2521</v>
      </c>
      <c r="C348" s="249" t="s">
        <v>1110</v>
      </c>
      <c r="D348" s="917">
        <v>0</v>
      </c>
      <c r="E348" s="152"/>
      <c r="F348" s="152" t="str">
        <f t="shared" si="2"/>
        <v/>
      </c>
    </row>
    <row r="349" spans="1:6">
      <c r="A349" s="567"/>
      <c r="B349" s="864"/>
      <c r="C349" s="249"/>
      <c r="D349" s="917"/>
      <c r="E349" s="152"/>
      <c r="F349" s="152"/>
    </row>
    <row r="350" spans="1:6" ht="89.25">
      <c r="A350" s="567" t="s">
        <v>2778</v>
      </c>
      <c r="B350" s="14" t="s">
        <v>2522</v>
      </c>
      <c r="C350" s="569"/>
      <c r="D350" s="919"/>
      <c r="E350" s="570"/>
      <c r="F350" s="570"/>
    </row>
    <row r="351" spans="1:6">
      <c r="A351" s="567"/>
      <c r="B351" s="14" t="s">
        <v>2523</v>
      </c>
      <c r="C351" s="569"/>
      <c r="D351" s="919"/>
      <c r="E351" s="570"/>
      <c r="F351" s="570">
        <f t="shared" ref="F351:F357" si="3">D351*E351</f>
        <v>0</v>
      </c>
    </row>
    <row r="352" spans="1:6">
      <c r="A352" s="567"/>
      <c r="B352" s="14" t="s">
        <v>2524</v>
      </c>
      <c r="C352" s="569"/>
      <c r="D352" s="919"/>
      <c r="E352" s="570"/>
      <c r="F352" s="570">
        <f t="shared" si="3"/>
        <v>0</v>
      </c>
    </row>
    <row r="353" spans="1:6">
      <c r="A353" s="567"/>
      <c r="B353" s="864" t="s">
        <v>2516</v>
      </c>
      <c r="C353" s="249" t="s">
        <v>1110</v>
      </c>
      <c r="D353" s="917">
        <v>180</v>
      </c>
      <c r="E353" s="547"/>
      <c r="F353" s="547">
        <f t="shared" si="3"/>
        <v>0</v>
      </c>
    </row>
    <row r="354" spans="1:6">
      <c r="A354" s="567"/>
      <c r="B354" s="864" t="s">
        <v>2517</v>
      </c>
      <c r="C354" s="249" t="s">
        <v>1110</v>
      </c>
      <c r="D354" s="917">
        <v>20</v>
      </c>
      <c r="E354" s="547"/>
      <c r="F354" s="547">
        <f t="shared" si="3"/>
        <v>0</v>
      </c>
    </row>
    <row r="355" spans="1:6">
      <c r="A355" s="567"/>
      <c r="B355" s="864" t="s">
        <v>2518</v>
      </c>
      <c r="C355" s="249" t="s">
        <v>1110</v>
      </c>
      <c r="D355" s="917">
        <v>20</v>
      </c>
      <c r="E355" s="570"/>
      <c r="F355" s="570">
        <f t="shared" si="3"/>
        <v>0</v>
      </c>
    </row>
    <row r="356" spans="1:6">
      <c r="A356" s="567"/>
      <c r="B356" s="864" t="s">
        <v>2519</v>
      </c>
      <c r="C356" s="249" t="s">
        <v>1110</v>
      </c>
      <c r="D356" s="917">
        <v>10</v>
      </c>
      <c r="E356" s="570"/>
      <c r="F356" s="570">
        <f t="shared" si="3"/>
        <v>0</v>
      </c>
    </row>
    <row r="357" spans="1:6">
      <c r="A357" s="567"/>
      <c r="B357" s="1406" t="s">
        <v>3445</v>
      </c>
      <c r="C357" s="249" t="s">
        <v>1110</v>
      </c>
      <c r="D357" s="917">
        <v>110</v>
      </c>
      <c r="E357" s="570"/>
      <c r="F357" s="570">
        <f t="shared" si="3"/>
        <v>0</v>
      </c>
    </row>
    <row r="358" spans="1:6">
      <c r="A358" s="567"/>
      <c r="B358" s="568"/>
      <c r="C358" s="569"/>
      <c r="D358" s="570"/>
      <c r="E358" s="570"/>
      <c r="F358" s="570"/>
    </row>
    <row r="359" spans="1:6" ht="90.75" customHeight="1">
      <c r="A359" s="567" t="s">
        <v>2779</v>
      </c>
      <c r="B359" s="14" t="s">
        <v>2522</v>
      </c>
      <c r="C359" s="569"/>
      <c r="D359" s="919"/>
      <c r="E359" s="570"/>
      <c r="F359" s="570"/>
    </row>
    <row r="360" spans="1:6">
      <c r="A360" s="567"/>
      <c r="B360" s="14" t="s">
        <v>2523</v>
      </c>
      <c r="C360" s="569"/>
      <c r="D360" s="919"/>
      <c r="E360" s="570"/>
      <c r="F360" s="570">
        <f t="shared" ref="F360:F364" si="4">D360*E360</f>
        <v>0</v>
      </c>
    </row>
    <row r="361" spans="1:6">
      <c r="A361" s="567"/>
      <c r="B361" s="14" t="s">
        <v>2524</v>
      </c>
      <c r="C361" s="569"/>
      <c r="D361" s="919"/>
      <c r="E361" s="570"/>
      <c r="F361" s="570">
        <f t="shared" si="4"/>
        <v>0</v>
      </c>
    </row>
    <row r="362" spans="1:6" ht="12" customHeight="1">
      <c r="A362" s="567"/>
      <c r="B362" s="827" t="s">
        <v>2508</v>
      </c>
      <c r="C362" s="249" t="s">
        <v>1110</v>
      </c>
      <c r="D362" s="547">
        <v>2</v>
      </c>
      <c r="E362" s="547"/>
      <c r="F362" s="547">
        <f t="shared" si="4"/>
        <v>0</v>
      </c>
    </row>
    <row r="363" spans="1:6">
      <c r="A363" s="567"/>
      <c r="B363" s="827" t="s">
        <v>2509</v>
      </c>
      <c r="C363" s="249" t="s">
        <v>1110</v>
      </c>
      <c r="D363" s="547">
        <v>55</v>
      </c>
      <c r="E363" s="547"/>
      <c r="F363" s="547">
        <f t="shared" si="4"/>
        <v>0</v>
      </c>
    </row>
    <row r="364" spans="1:6">
      <c r="A364" s="567"/>
      <c r="B364" s="568" t="s">
        <v>2525</v>
      </c>
      <c r="C364" s="569" t="s">
        <v>1110</v>
      </c>
      <c r="D364" s="570">
        <v>40</v>
      </c>
      <c r="E364" s="570"/>
      <c r="F364" s="570">
        <f t="shared" si="4"/>
        <v>0</v>
      </c>
    </row>
    <row r="365" spans="1:6">
      <c r="A365" s="314"/>
      <c r="B365" s="910"/>
      <c r="C365" s="399"/>
      <c r="D365" s="920"/>
      <c r="E365" s="370"/>
      <c r="F365" s="369"/>
    </row>
    <row r="366" spans="1:6" ht="76.5">
      <c r="A366" s="921" t="s">
        <v>2780</v>
      </c>
      <c r="B366" s="14" t="s">
        <v>2526</v>
      </c>
      <c r="C366" s="922"/>
      <c r="D366" s="923"/>
      <c r="E366" s="924"/>
      <c r="F366" s="570"/>
    </row>
    <row r="367" spans="1:6">
      <c r="A367" s="921"/>
      <c r="B367" s="14" t="s">
        <v>2523</v>
      </c>
      <c r="C367" s="922"/>
      <c r="D367" s="923"/>
      <c r="E367" s="924"/>
      <c r="F367" s="570">
        <f t="shared" ref="F367:F370" si="5">D367*E367</f>
        <v>0</v>
      </c>
    </row>
    <row r="368" spans="1:6">
      <c r="A368" s="921"/>
      <c r="B368" s="14" t="s">
        <v>2524</v>
      </c>
      <c r="C368" s="922"/>
      <c r="D368" s="923"/>
      <c r="E368" s="923"/>
      <c r="F368" s="570">
        <f t="shared" si="5"/>
        <v>0</v>
      </c>
    </row>
    <row r="369" spans="1:6">
      <c r="A369" s="921"/>
      <c r="B369" s="864" t="s">
        <v>2516</v>
      </c>
      <c r="C369" s="922" t="s">
        <v>1110</v>
      </c>
      <c r="D369" s="917">
        <v>260</v>
      </c>
      <c r="E369" s="547"/>
      <c r="F369" s="570">
        <f t="shared" si="5"/>
        <v>0</v>
      </c>
    </row>
    <row r="370" spans="1:6">
      <c r="A370" s="921"/>
      <c r="B370" s="864" t="s">
        <v>2517</v>
      </c>
      <c r="C370" s="922" t="s">
        <v>1110</v>
      </c>
      <c r="D370" s="917">
        <v>35</v>
      </c>
      <c r="E370" s="547"/>
      <c r="F370" s="570">
        <f t="shared" si="5"/>
        <v>0</v>
      </c>
    </row>
    <row r="371" spans="1:6">
      <c r="A371" s="921"/>
      <c r="B371" s="925"/>
      <c r="C371" s="922"/>
      <c r="D371" s="924"/>
      <c r="E371" s="923"/>
      <c r="F371" s="570"/>
    </row>
    <row r="372" spans="1:6" ht="76.5">
      <c r="A372" s="567" t="s">
        <v>2781</v>
      </c>
      <c r="B372" s="910" t="s">
        <v>2527</v>
      </c>
      <c r="C372" s="399"/>
      <c r="D372" s="311"/>
      <c r="E372" s="863"/>
      <c r="F372" s="312"/>
    </row>
    <row r="373" spans="1:6" ht="13.5" customHeight="1">
      <c r="A373" s="314"/>
      <c r="B373" s="910" t="s">
        <v>2528</v>
      </c>
      <c r="C373" s="399" t="s">
        <v>258</v>
      </c>
      <c r="D373" s="369">
        <v>3</v>
      </c>
      <c r="E373" s="370"/>
      <c r="F373" s="369">
        <f>D373*E373</f>
        <v>0</v>
      </c>
    </row>
    <row r="374" spans="1:6">
      <c r="A374" s="314"/>
      <c r="B374" s="910"/>
      <c r="C374" s="926"/>
      <c r="D374" s="927"/>
      <c r="E374" s="928"/>
      <c r="F374" s="928"/>
    </row>
    <row r="375" spans="1:6" ht="89.25">
      <c r="A375" s="567" t="s">
        <v>2782</v>
      </c>
      <c r="B375" s="910" t="s">
        <v>2529</v>
      </c>
      <c r="C375" s="399"/>
      <c r="D375" s="311"/>
      <c r="E375" s="863"/>
      <c r="F375" s="312"/>
    </row>
    <row r="376" spans="1:6" ht="18" customHeight="1">
      <c r="A376" s="567"/>
      <c r="B376" s="910" t="s">
        <v>1047</v>
      </c>
      <c r="C376" s="399"/>
      <c r="D376" s="311"/>
      <c r="E376" s="863"/>
      <c r="F376" s="312"/>
    </row>
    <row r="377" spans="1:6">
      <c r="A377" s="314"/>
      <c r="B377" s="910" t="s">
        <v>1142</v>
      </c>
      <c r="C377" s="399" t="s">
        <v>258</v>
      </c>
      <c r="D377" s="369">
        <v>2</v>
      </c>
      <c r="E377" s="370"/>
      <c r="F377" s="369">
        <f>D377*E377</f>
        <v>0</v>
      </c>
    </row>
    <row r="378" spans="1:6">
      <c r="A378" s="314"/>
      <c r="B378" s="910"/>
      <c r="C378" s="399"/>
      <c r="D378" s="369"/>
      <c r="E378" s="370"/>
      <c r="F378" s="369"/>
    </row>
    <row r="379" spans="1:6" ht="38.25">
      <c r="A379" s="921" t="s">
        <v>2783</v>
      </c>
      <c r="B379" s="14" t="s">
        <v>2530</v>
      </c>
      <c r="C379" s="249"/>
      <c r="D379" s="547"/>
      <c r="E379" s="547"/>
      <c r="F379" s="547">
        <f>D379*E379</f>
        <v>0</v>
      </c>
    </row>
    <row r="380" spans="1:6">
      <c r="A380" s="59"/>
      <c r="B380" s="910" t="s">
        <v>1047</v>
      </c>
      <c r="C380" s="249"/>
      <c r="D380" s="547"/>
      <c r="E380" s="547"/>
      <c r="F380" s="547">
        <f>D380*E380</f>
        <v>0</v>
      </c>
    </row>
    <row r="381" spans="1:6" ht="16.5" customHeight="1">
      <c r="A381" s="59"/>
      <c r="B381" s="14" t="s">
        <v>2531</v>
      </c>
      <c r="C381" s="249" t="s">
        <v>258</v>
      </c>
      <c r="D381" s="547">
        <v>102</v>
      </c>
      <c r="E381" s="547"/>
      <c r="F381" s="547">
        <f>D381*E381</f>
        <v>0</v>
      </c>
    </row>
    <row r="382" spans="1:6">
      <c r="A382" s="59"/>
      <c r="B382" s="14"/>
      <c r="C382" s="249"/>
      <c r="D382" s="547"/>
      <c r="E382" s="547"/>
      <c r="F382" s="547"/>
    </row>
    <row r="383" spans="1:6">
      <c r="A383" s="567" t="s">
        <v>2784</v>
      </c>
      <c r="B383" s="929" t="s">
        <v>2532</v>
      </c>
      <c r="C383" s="399"/>
      <c r="D383" s="920"/>
      <c r="E383" s="370"/>
      <c r="F383" s="369"/>
    </row>
    <row r="384" spans="1:6" ht="206.25" customHeight="1">
      <c r="A384" s="313"/>
      <c r="B384" s="930" t="s">
        <v>2533</v>
      </c>
      <c r="C384" s="399"/>
      <c r="D384" s="920"/>
      <c r="E384" s="370"/>
      <c r="F384" s="369"/>
    </row>
    <row r="385" spans="1:6" ht="13.5" customHeight="1">
      <c r="A385" s="313"/>
      <c r="B385" s="864" t="s">
        <v>1145</v>
      </c>
      <c r="C385" s="399" t="s">
        <v>258</v>
      </c>
      <c r="D385" s="369">
        <v>44</v>
      </c>
      <c r="E385" s="369"/>
      <c r="F385" s="369">
        <f>D385*E385</f>
        <v>0</v>
      </c>
    </row>
    <row r="386" spans="1:6" ht="13.5" customHeight="1">
      <c r="A386" s="313"/>
      <c r="B386" s="864" t="s">
        <v>1144</v>
      </c>
      <c r="C386" s="399" t="s">
        <v>258</v>
      </c>
      <c r="D386" s="369">
        <v>6</v>
      </c>
      <c r="E386" s="369"/>
      <c r="F386" s="369">
        <f>D386*E386</f>
        <v>0</v>
      </c>
    </row>
    <row r="387" spans="1:6" ht="13.5" customHeight="1">
      <c r="A387" s="313"/>
      <c r="B387" s="864" t="s">
        <v>1142</v>
      </c>
      <c r="C387" s="399" t="s">
        <v>258</v>
      </c>
      <c r="D387" s="369">
        <v>1</v>
      </c>
      <c r="E387" s="369"/>
      <c r="F387" s="369">
        <f>D387*E387</f>
        <v>0</v>
      </c>
    </row>
    <row r="388" spans="1:6" ht="13.5" customHeight="1">
      <c r="A388" s="313"/>
      <c r="B388" s="864"/>
      <c r="C388" s="399"/>
      <c r="D388" s="369"/>
      <c r="E388" s="369"/>
      <c r="F388" s="369"/>
    </row>
    <row r="389" spans="1:6" ht="115.5" customHeight="1">
      <c r="A389" s="314" t="s">
        <v>2785</v>
      </c>
      <c r="B389" s="930" t="s">
        <v>2534</v>
      </c>
      <c r="C389" s="399"/>
      <c r="D389" s="369"/>
      <c r="E389" s="369"/>
      <c r="F389" s="369"/>
    </row>
    <row r="390" spans="1:6" ht="18" customHeight="1">
      <c r="A390" s="313"/>
      <c r="B390" s="864" t="s">
        <v>1141</v>
      </c>
      <c r="C390" s="399" t="s">
        <v>258</v>
      </c>
      <c r="D390" s="369">
        <v>1</v>
      </c>
      <c r="E390" s="369"/>
      <c r="F390" s="369">
        <f>D390*E390</f>
        <v>0</v>
      </c>
    </row>
    <row r="391" spans="1:6" ht="18" customHeight="1">
      <c r="A391" s="313"/>
      <c r="B391" s="864"/>
      <c r="C391" s="399"/>
      <c r="D391" s="369"/>
      <c r="E391" s="369"/>
      <c r="F391" s="369"/>
    </row>
    <row r="392" spans="1:6">
      <c r="A392" s="314" t="s">
        <v>2786</v>
      </c>
      <c r="B392" s="910" t="s">
        <v>2535</v>
      </c>
      <c r="C392" s="399"/>
      <c r="D392" s="311"/>
      <c r="E392" s="863"/>
      <c r="F392" s="312"/>
    </row>
    <row r="393" spans="1:6">
      <c r="A393" s="314"/>
      <c r="B393" s="912" t="s">
        <v>1047</v>
      </c>
      <c r="C393" s="399"/>
      <c r="D393" s="311"/>
      <c r="E393" s="863"/>
      <c r="F393" s="312"/>
    </row>
    <row r="394" spans="1:6">
      <c r="A394" s="314"/>
      <c r="B394" s="910" t="s">
        <v>1141</v>
      </c>
      <c r="C394" s="399" t="s">
        <v>258</v>
      </c>
      <c r="D394" s="369">
        <v>2</v>
      </c>
      <c r="E394" s="370"/>
      <c r="F394" s="369">
        <f>D394*E394</f>
        <v>0</v>
      </c>
    </row>
    <row r="395" spans="1:6">
      <c r="A395" s="314"/>
      <c r="B395" s="1403" t="s">
        <v>1471</v>
      </c>
      <c r="C395" s="1404" t="s">
        <v>258</v>
      </c>
      <c r="D395" s="1405">
        <v>4</v>
      </c>
      <c r="E395" s="370"/>
      <c r="F395" s="369"/>
    </row>
    <row r="396" spans="1:6">
      <c r="A396" s="314"/>
      <c r="B396" s="910"/>
      <c r="C396" s="399"/>
      <c r="D396" s="369"/>
      <c r="E396" s="370"/>
      <c r="F396" s="369"/>
    </row>
    <row r="397" spans="1:6" ht="13.5" customHeight="1">
      <c r="A397" s="314" t="s">
        <v>2787</v>
      </c>
      <c r="B397" s="910" t="s">
        <v>2536</v>
      </c>
      <c r="C397" s="399"/>
      <c r="D397" s="311"/>
      <c r="E397" s="863"/>
      <c r="F397" s="312"/>
    </row>
    <row r="398" spans="1:6" ht="12.75" customHeight="1">
      <c r="A398" s="314"/>
      <c r="B398" s="912" t="s">
        <v>1047</v>
      </c>
      <c r="C398" s="399"/>
      <c r="D398" s="311"/>
      <c r="E398" s="863"/>
      <c r="F398" s="312"/>
    </row>
    <row r="399" spans="1:6" ht="12.75" customHeight="1">
      <c r="A399" s="314"/>
      <c r="B399" s="910" t="s">
        <v>1141</v>
      </c>
      <c r="C399" s="399" t="s">
        <v>258</v>
      </c>
      <c r="D399" s="369">
        <v>1</v>
      </c>
      <c r="E399" s="370"/>
      <c r="F399" s="369">
        <f>D399*E399</f>
        <v>0</v>
      </c>
    </row>
    <row r="400" spans="1:6">
      <c r="A400" s="313"/>
      <c r="B400" s="864"/>
      <c r="C400" s="399"/>
      <c r="D400" s="931"/>
      <c r="E400" s="369"/>
      <c r="F400" s="369"/>
    </row>
    <row r="401" spans="1:6" ht="12.75" customHeight="1">
      <c r="A401" s="567" t="s">
        <v>2788</v>
      </c>
      <c r="B401" s="932" t="s">
        <v>1597</v>
      </c>
      <c r="C401" s="399"/>
      <c r="D401" s="369"/>
      <c r="E401" s="370"/>
      <c r="F401" s="369"/>
    </row>
    <row r="402" spans="1:6" ht="63.75">
      <c r="A402" s="314"/>
      <c r="B402" s="507" t="s">
        <v>1598</v>
      </c>
      <c r="C402" s="399"/>
      <c r="D402" s="920"/>
      <c r="E402" s="370"/>
      <c r="F402" s="369"/>
    </row>
    <row r="403" spans="1:6">
      <c r="A403" s="314"/>
      <c r="B403" s="507" t="s">
        <v>1599</v>
      </c>
      <c r="C403" s="399"/>
      <c r="D403" s="920"/>
      <c r="E403" s="370"/>
      <c r="F403" s="369"/>
    </row>
    <row r="404" spans="1:6">
      <c r="A404" s="314"/>
      <c r="B404" s="507" t="s">
        <v>1600</v>
      </c>
      <c r="C404" s="399" t="s">
        <v>1110</v>
      </c>
      <c r="D404" s="369">
        <v>105</v>
      </c>
      <c r="E404" s="370"/>
      <c r="F404" s="369">
        <f>D404*E404</f>
        <v>0</v>
      </c>
    </row>
    <row r="405" spans="1:6">
      <c r="A405" s="314"/>
      <c r="B405" s="507" t="s">
        <v>1601</v>
      </c>
      <c r="C405" s="399" t="s">
        <v>1110</v>
      </c>
      <c r="D405" s="369">
        <v>45</v>
      </c>
      <c r="E405" s="370"/>
      <c r="F405" s="369">
        <f>D405*E405</f>
        <v>0</v>
      </c>
    </row>
    <row r="406" spans="1:6">
      <c r="A406" s="314"/>
      <c r="B406" s="507" t="s">
        <v>1602</v>
      </c>
      <c r="C406" s="399" t="s">
        <v>1110</v>
      </c>
      <c r="D406" s="369">
        <v>20</v>
      </c>
      <c r="E406" s="370"/>
      <c r="F406" s="369">
        <f>D406*E406</f>
        <v>0</v>
      </c>
    </row>
    <row r="407" spans="1:6">
      <c r="A407" s="314"/>
      <c r="B407" s="507"/>
      <c r="C407" s="399"/>
      <c r="D407" s="369"/>
      <c r="E407" s="370"/>
      <c r="F407" s="369"/>
    </row>
    <row r="408" spans="1:6">
      <c r="A408" s="567" t="s">
        <v>2789</v>
      </c>
      <c r="B408" s="507" t="s">
        <v>1604</v>
      </c>
      <c r="C408" s="399"/>
      <c r="D408" s="920"/>
      <c r="E408" s="370"/>
      <c r="F408" s="369"/>
    </row>
    <row r="409" spans="1:6" ht="38.25">
      <c r="A409" s="314"/>
      <c r="B409" s="507" t="s">
        <v>1605</v>
      </c>
      <c r="C409" s="361"/>
      <c r="D409" s="361"/>
      <c r="E409" s="361"/>
      <c r="F409" s="361"/>
    </row>
    <row r="410" spans="1:6">
      <c r="A410" s="314"/>
      <c r="B410" s="910" t="s">
        <v>1047</v>
      </c>
      <c r="C410" s="399" t="s">
        <v>258</v>
      </c>
      <c r="D410" s="369">
        <v>6</v>
      </c>
      <c r="E410" s="370"/>
      <c r="F410" s="369">
        <f>D410*E410</f>
        <v>0</v>
      </c>
    </row>
    <row r="411" spans="1:6">
      <c r="A411" s="314"/>
      <c r="B411" s="507"/>
      <c r="C411" s="399"/>
      <c r="D411" s="920"/>
      <c r="E411" s="370"/>
      <c r="F411" s="369"/>
    </row>
    <row r="412" spans="1:6" ht="63.75">
      <c r="A412" s="567" t="s">
        <v>2790</v>
      </c>
      <c r="B412" s="910" t="s">
        <v>3342</v>
      </c>
      <c r="E412"/>
    </row>
    <row r="413" spans="1:6">
      <c r="A413" s="314"/>
      <c r="B413" s="14" t="s">
        <v>338</v>
      </c>
      <c r="C413" s="399" t="s">
        <v>1111</v>
      </c>
      <c r="D413" s="369">
        <v>1</v>
      </c>
      <c r="E413" s="370"/>
      <c r="F413" s="369">
        <f>D413*E413</f>
        <v>0</v>
      </c>
    </row>
    <row r="414" spans="1:6">
      <c r="A414" s="314"/>
      <c r="B414" s="368"/>
      <c r="C414" s="399"/>
      <c r="D414" s="311"/>
      <c r="E414" s="863"/>
      <c r="F414" s="312"/>
    </row>
    <row r="415" spans="1:6" ht="76.5">
      <c r="A415" s="567" t="s">
        <v>2791</v>
      </c>
      <c r="B415" s="14" t="s">
        <v>2537</v>
      </c>
      <c r="C415" s="249"/>
      <c r="D415" s="547"/>
      <c r="E415" s="547"/>
      <c r="F415" s="547">
        <f>D415*E415</f>
        <v>0</v>
      </c>
    </row>
    <row r="416" spans="1:6">
      <c r="A416" s="59"/>
      <c r="B416" s="14" t="s">
        <v>338</v>
      </c>
      <c r="C416" s="249" t="s">
        <v>339</v>
      </c>
      <c r="D416" s="547">
        <v>1</v>
      </c>
      <c r="E416" s="547"/>
      <c r="F416" s="547">
        <f>D416*E416</f>
        <v>0</v>
      </c>
    </row>
    <row r="417" spans="1:6" ht="10.5" customHeight="1">
      <c r="A417" s="59"/>
      <c r="B417" s="14"/>
      <c r="C417" s="249"/>
      <c r="D417" s="547"/>
      <c r="E417" s="547"/>
      <c r="F417" s="547"/>
    </row>
    <row r="418" spans="1:6" ht="15" customHeight="1">
      <c r="A418" s="567" t="s">
        <v>2792</v>
      </c>
      <c r="B418" s="933" t="s">
        <v>1592</v>
      </c>
      <c r="C418" s="361"/>
      <c r="D418" s="361"/>
      <c r="E418" s="361"/>
      <c r="F418" s="361"/>
    </row>
    <row r="419" spans="1:6">
      <c r="A419" s="567"/>
      <c r="B419" s="910" t="s">
        <v>1047</v>
      </c>
      <c r="C419" s="399" t="s">
        <v>258</v>
      </c>
      <c r="D419" s="369">
        <v>12</v>
      </c>
      <c r="E419" s="370"/>
      <c r="F419" s="369">
        <f>D419*E419</f>
        <v>0</v>
      </c>
    </row>
    <row r="420" spans="1:6" ht="14.25" customHeight="1">
      <c r="A420" s="314"/>
      <c r="B420" s="933"/>
      <c r="C420" s="399"/>
      <c r="D420" s="369"/>
      <c r="E420" s="370"/>
      <c r="F420" s="369"/>
    </row>
    <row r="421" spans="1:6" ht="25.5">
      <c r="A421" s="567" t="s">
        <v>2793</v>
      </c>
      <c r="B421" s="14" t="s">
        <v>2538</v>
      </c>
      <c r="C421" s="569"/>
      <c r="D421" s="570"/>
      <c r="E421" s="570"/>
      <c r="F421" s="570">
        <f>D421*E421</f>
        <v>0</v>
      </c>
    </row>
    <row r="422" spans="1:6">
      <c r="A422" s="567"/>
      <c r="B422" s="14" t="s">
        <v>2539</v>
      </c>
      <c r="C422" s="569"/>
      <c r="D422" s="570"/>
      <c r="E422" s="570"/>
      <c r="F422" s="570">
        <f>D422*E422</f>
        <v>0</v>
      </c>
    </row>
    <row r="423" spans="1:6">
      <c r="A423" s="567"/>
      <c r="B423" s="14" t="s">
        <v>338</v>
      </c>
      <c r="C423" s="569" t="s">
        <v>339</v>
      </c>
      <c r="D423" s="570">
        <v>1</v>
      </c>
      <c r="E423" s="570"/>
      <c r="F423" s="570">
        <f>D423*E423</f>
        <v>0</v>
      </c>
    </row>
    <row r="424" spans="1:6">
      <c r="A424" s="567"/>
      <c r="B424" s="14"/>
      <c r="C424" s="569"/>
      <c r="D424" s="570"/>
      <c r="E424" s="570"/>
      <c r="F424" s="570"/>
    </row>
    <row r="425" spans="1:6" ht="38.25">
      <c r="A425" s="567" t="s">
        <v>2794</v>
      </c>
      <c r="B425" s="14" t="s">
        <v>2540</v>
      </c>
      <c r="C425" s="399" t="s">
        <v>1111</v>
      </c>
      <c r="D425" s="369">
        <v>1</v>
      </c>
      <c r="E425" s="370"/>
      <c r="F425" s="369">
        <f>D425*E425</f>
        <v>0</v>
      </c>
    </row>
    <row r="426" spans="1:6">
      <c r="A426" s="314"/>
      <c r="B426" s="368"/>
      <c r="C426" s="399"/>
      <c r="D426" s="311"/>
      <c r="E426" s="863"/>
      <c r="F426" s="312"/>
    </row>
    <row r="427" spans="1:6" ht="51">
      <c r="A427" s="567" t="s">
        <v>2795</v>
      </c>
      <c r="B427" s="14" t="s">
        <v>2541</v>
      </c>
      <c r="C427" s="249"/>
      <c r="D427" s="547"/>
      <c r="E427" s="547"/>
      <c r="F427" s="547">
        <f t="shared" ref="F427:F437" si="6">D427*E427</f>
        <v>0</v>
      </c>
    </row>
    <row r="428" spans="1:6">
      <c r="A428" s="59"/>
      <c r="B428" s="14" t="s">
        <v>338</v>
      </c>
      <c r="C428" s="249" t="s">
        <v>339</v>
      </c>
      <c r="D428" s="547">
        <v>1</v>
      </c>
      <c r="E428" s="547"/>
      <c r="F428" s="547">
        <f t="shared" si="6"/>
        <v>0</v>
      </c>
    </row>
    <row r="429" spans="1:6">
      <c r="A429" s="59"/>
      <c r="B429" s="14"/>
      <c r="C429" s="249"/>
      <c r="D429" s="547"/>
      <c r="E429" s="547"/>
      <c r="F429" s="547">
        <f t="shared" si="6"/>
        <v>0</v>
      </c>
    </row>
    <row r="430" spans="1:6" ht="38.25">
      <c r="A430" s="567" t="s">
        <v>2796</v>
      </c>
      <c r="B430" s="14" t="s">
        <v>3343</v>
      </c>
      <c r="C430" s="249"/>
      <c r="D430" s="547"/>
      <c r="E430" s="547"/>
      <c r="F430" s="547">
        <f t="shared" si="6"/>
        <v>0</v>
      </c>
    </row>
    <row r="431" spans="1:6" ht="15" customHeight="1">
      <c r="A431" s="59"/>
      <c r="B431" s="14" t="s">
        <v>338</v>
      </c>
      <c r="C431" s="249" t="s">
        <v>339</v>
      </c>
      <c r="D431" s="547">
        <v>1</v>
      </c>
      <c r="E431" s="547"/>
      <c r="F431" s="547">
        <f t="shared" si="6"/>
        <v>0</v>
      </c>
    </row>
    <row r="432" spans="1:6">
      <c r="A432" s="59"/>
      <c r="B432" s="14"/>
      <c r="C432" s="249"/>
      <c r="D432" s="547"/>
      <c r="E432" s="547"/>
      <c r="F432" s="547">
        <f t="shared" si="6"/>
        <v>0</v>
      </c>
    </row>
    <row r="433" spans="1:6" ht="13.5" customHeight="1">
      <c r="A433" s="567" t="s">
        <v>2797</v>
      </c>
      <c r="B433" s="14" t="s">
        <v>2542</v>
      </c>
      <c r="C433" s="249"/>
      <c r="D433" s="547"/>
      <c r="E433" s="547"/>
      <c r="F433" s="547">
        <f t="shared" si="6"/>
        <v>0</v>
      </c>
    </row>
    <row r="434" spans="1:6">
      <c r="A434" s="59"/>
      <c r="B434" s="14" t="s">
        <v>338</v>
      </c>
      <c r="C434" s="249" t="s">
        <v>339</v>
      </c>
      <c r="D434" s="547">
        <v>1</v>
      </c>
      <c r="E434" s="547"/>
      <c r="F434" s="547">
        <f t="shared" si="6"/>
        <v>0</v>
      </c>
    </row>
    <row r="435" spans="1:6">
      <c r="A435" s="59"/>
      <c r="B435" s="14"/>
      <c r="C435" s="249"/>
      <c r="D435" s="547"/>
      <c r="E435" s="547"/>
      <c r="F435" s="547">
        <f t="shared" si="6"/>
        <v>0</v>
      </c>
    </row>
    <row r="436" spans="1:6" ht="25.5">
      <c r="A436" s="567" t="s">
        <v>2798</v>
      </c>
      <c r="B436" s="14" t="s">
        <v>2543</v>
      </c>
      <c r="C436" s="249"/>
      <c r="D436" s="547"/>
      <c r="E436" s="547"/>
      <c r="F436" s="547">
        <f t="shared" si="6"/>
        <v>0</v>
      </c>
    </row>
    <row r="437" spans="1:6">
      <c r="A437" s="59"/>
      <c r="B437" s="14" t="s">
        <v>338</v>
      </c>
      <c r="C437" s="249" t="s">
        <v>339</v>
      </c>
      <c r="D437" s="547">
        <v>1</v>
      </c>
      <c r="E437" s="547"/>
      <c r="F437" s="547">
        <f t="shared" si="6"/>
        <v>0</v>
      </c>
    </row>
    <row r="438" spans="1:6">
      <c r="A438" s="313"/>
      <c r="B438" s="290"/>
      <c r="C438" s="535"/>
      <c r="D438" s="79"/>
      <c r="E438" s="614"/>
      <c r="F438" s="614"/>
    </row>
    <row r="439" spans="1:6">
      <c r="A439" s="313"/>
      <c r="B439" s="907"/>
      <c r="C439" s="368"/>
      <c r="D439" s="934"/>
      <c r="E439" s="368"/>
      <c r="F439" s="906"/>
    </row>
    <row r="440" spans="1:6">
      <c r="A440" s="904"/>
      <c r="B440" s="935" t="s">
        <v>2799</v>
      </c>
      <c r="C440" s="936"/>
      <c r="D440" s="937"/>
      <c r="E440" s="938"/>
      <c r="F440" s="939">
        <f>SUM(F137:F437)</f>
        <v>0</v>
      </c>
    </row>
    <row r="441" spans="1:6" ht="15" customHeight="1">
      <c r="A441" s="313"/>
      <c r="B441" s="907"/>
      <c r="C441" s="368"/>
      <c r="D441" s="368"/>
      <c r="E441" s="368"/>
      <c r="F441" s="906"/>
    </row>
    <row r="442" spans="1:6">
      <c r="A442" s="904" t="s">
        <v>1586</v>
      </c>
      <c r="B442" s="905" t="s">
        <v>2544</v>
      </c>
      <c r="C442" s="368"/>
      <c r="D442" s="368"/>
      <c r="E442" s="368"/>
      <c r="F442" s="906"/>
    </row>
    <row r="443" spans="1:6">
      <c r="A443" s="313"/>
      <c r="B443" s="940"/>
      <c r="C443" s="368"/>
      <c r="D443" s="368"/>
      <c r="E443" s="368"/>
      <c r="F443" s="906"/>
    </row>
    <row r="444" spans="1:6">
      <c r="A444" s="313"/>
      <c r="B444" s="907"/>
      <c r="C444" s="368"/>
      <c r="D444" s="368"/>
      <c r="E444" s="368"/>
      <c r="F444" s="906"/>
    </row>
    <row r="445" spans="1:6" ht="93" customHeight="1">
      <c r="A445" s="567" t="s">
        <v>1168</v>
      </c>
      <c r="B445" s="941" t="s">
        <v>2545</v>
      </c>
      <c r="C445" s="942"/>
      <c r="D445" s="943"/>
      <c r="E445" s="368"/>
      <c r="F445" s="944">
        <f>D445*E445</f>
        <v>0</v>
      </c>
    </row>
    <row r="446" spans="1:6">
      <c r="A446" s="567"/>
      <c r="B446" s="941" t="s">
        <v>2546</v>
      </c>
      <c r="C446" s="945" t="s">
        <v>258</v>
      </c>
      <c r="D446" s="946">
        <v>5</v>
      </c>
      <c r="E446" s="947"/>
      <c r="F446" s="369">
        <f>D446*E446</f>
        <v>0</v>
      </c>
    </row>
    <row r="447" spans="1:6">
      <c r="A447" s="567"/>
      <c r="B447" s="941" t="s">
        <v>2547</v>
      </c>
      <c r="C447" s="945" t="s">
        <v>258</v>
      </c>
      <c r="D447" s="946">
        <v>1</v>
      </c>
      <c r="E447" s="947"/>
      <c r="F447" s="369">
        <f>D447*E447</f>
        <v>0</v>
      </c>
    </row>
    <row r="448" spans="1:6" ht="25.5">
      <c r="A448" s="313"/>
      <c r="B448" s="290" t="s">
        <v>2548</v>
      </c>
      <c r="C448" s="942"/>
      <c r="D448" s="943"/>
      <c r="E448" s="368"/>
      <c r="F448" s="944"/>
    </row>
    <row r="449" spans="1:6">
      <c r="A449" s="313"/>
      <c r="B449" s="290"/>
      <c r="C449" s="942"/>
      <c r="D449" s="943"/>
      <c r="E449" s="368"/>
      <c r="F449" s="944"/>
    </row>
    <row r="450" spans="1:6" ht="51">
      <c r="A450" s="447" t="s">
        <v>1169</v>
      </c>
      <c r="B450" s="450" t="s">
        <v>3320</v>
      </c>
      <c r="C450" s="449" t="s">
        <v>258</v>
      </c>
      <c r="D450" s="449">
        <v>6</v>
      </c>
      <c r="E450" s="448"/>
      <c r="F450" s="449">
        <f>D450*E450</f>
        <v>0</v>
      </c>
    </row>
    <row r="451" spans="1:6">
      <c r="A451" s="444"/>
      <c r="B451" s="445"/>
      <c r="C451" s="446"/>
      <c r="D451" s="449"/>
      <c r="E451" s="390"/>
      <c r="F451" s="446"/>
    </row>
    <row r="452" spans="1:6">
      <c r="A452" s="447" t="s">
        <v>1170</v>
      </c>
      <c r="B452" s="450" t="s">
        <v>1756</v>
      </c>
      <c r="C452" s="449" t="s">
        <v>258</v>
      </c>
      <c r="D452" s="449">
        <v>6</v>
      </c>
      <c r="E452" s="448"/>
      <c r="F452" s="449">
        <f>D452*E452</f>
        <v>0</v>
      </c>
    </row>
    <row r="453" spans="1:6">
      <c r="A453" s="444"/>
      <c r="B453" s="445"/>
      <c r="C453" s="446"/>
      <c r="D453" s="449"/>
      <c r="E453" s="390"/>
      <c r="F453" s="446"/>
    </row>
    <row r="454" spans="1:6">
      <c r="A454" s="447" t="s">
        <v>2800</v>
      </c>
      <c r="B454" s="566" t="s">
        <v>1588</v>
      </c>
      <c r="C454" s="446"/>
      <c r="D454" s="449"/>
      <c r="E454" s="390"/>
      <c r="F454" s="446"/>
    </row>
    <row r="455" spans="1:6">
      <c r="A455" s="444"/>
      <c r="B455" s="451" t="s">
        <v>1047</v>
      </c>
      <c r="C455" s="468" t="s">
        <v>258</v>
      </c>
      <c r="D455" s="449">
        <v>6</v>
      </c>
      <c r="E455" s="452"/>
      <c r="F455" s="449">
        <f t="shared" ref="F455" si="7">D455*E455</f>
        <v>0</v>
      </c>
    </row>
    <row r="456" spans="1:6">
      <c r="A456" s="444"/>
      <c r="B456" s="445"/>
      <c r="C456" s="446"/>
      <c r="D456" s="449"/>
      <c r="E456" s="390"/>
      <c r="F456" s="446"/>
    </row>
    <row r="457" spans="1:6">
      <c r="A457" s="447" t="s">
        <v>2801</v>
      </c>
      <c r="B457" s="566" t="s">
        <v>1757</v>
      </c>
      <c r="C457" s="446"/>
      <c r="D457" s="449"/>
      <c r="E457" s="390"/>
      <c r="F457" s="446"/>
    </row>
    <row r="458" spans="1:6">
      <c r="A458" s="444"/>
      <c r="B458" s="451" t="s">
        <v>1047</v>
      </c>
      <c r="C458" s="446"/>
      <c r="D458" s="449"/>
      <c r="E458" s="390"/>
      <c r="F458" s="446"/>
    </row>
    <row r="459" spans="1:6">
      <c r="A459" s="444"/>
      <c r="B459" s="566" t="s">
        <v>1589</v>
      </c>
      <c r="C459" s="468" t="s">
        <v>258</v>
      </c>
      <c r="D459" s="449">
        <v>6</v>
      </c>
      <c r="E459" s="452"/>
      <c r="F459" s="449">
        <f t="shared" ref="F459" si="8">D459*E459</f>
        <v>0</v>
      </c>
    </row>
    <row r="460" spans="1:6" ht="11.25" customHeight="1">
      <c r="A460" s="444"/>
      <c r="B460" s="445"/>
      <c r="C460" s="446"/>
      <c r="D460" s="449"/>
      <c r="E460" s="390"/>
      <c r="F460" s="446"/>
    </row>
    <row r="461" spans="1:6" ht="11.25" customHeight="1">
      <c r="A461" s="447" t="s">
        <v>2802</v>
      </c>
      <c r="B461" s="566" t="s">
        <v>1758</v>
      </c>
      <c r="C461" s="446"/>
      <c r="D461" s="449"/>
      <c r="E461" s="390"/>
      <c r="F461" s="446"/>
    </row>
    <row r="462" spans="1:6" ht="11.25" customHeight="1">
      <c r="A462" s="444"/>
      <c r="B462" s="451" t="s">
        <v>1047</v>
      </c>
      <c r="C462" s="446"/>
      <c r="D462" s="449"/>
      <c r="E462" s="390"/>
      <c r="F462" s="446"/>
    </row>
    <row r="463" spans="1:6">
      <c r="A463" s="444"/>
      <c r="B463" s="566" t="s">
        <v>1589</v>
      </c>
      <c r="C463" s="468" t="s">
        <v>258</v>
      </c>
      <c r="D463" s="449">
        <v>6</v>
      </c>
      <c r="E463" s="452"/>
      <c r="F463" s="449">
        <f t="shared" ref="F463" si="9">D463*E463</f>
        <v>0</v>
      </c>
    </row>
    <row r="464" spans="1:6">
      <c r="A464" s="447"/>
      <c r="B464" s="566"/>
      <c r="C464" s="446"/>
      <c r="D464" s="449"/>
      <c r="E464" s="390"/>
      <c r="F464" s="446"/>
    </row>
    <row r="465" spans="1:6">
      <c r="A465" s="447" t="s">
        <v>2803</v>
      </c>
      <c r="B465" s="450" t="s">
        <v>1590</v>
      </c>
      <c r="C465" s="449" t="s">
        <v>258</v>
      </c>
      <c r="D465" s="449">
        <v>6</v>
      </c>
      <c r="E465" s="448"/>
      <c r="F465" s="449">
        <f>D465*E465</f>
        <v>0</v>
      </c>
    </row>
    <row r="466" spans="1:6">
      <c r="A466" s="948"/>
      <c r="B466" s="572"/>
      <c r="C466" s="389"/>
      <c r="D466" s="369"/>
      <c r="E466" s="393"/>
      <c r="F466" s="389"/>
    </row>
    <row r="467" spans="1:6" ht="51">
      <c r="A467" s="567" t="s">
        <v>2804</v>
      </c>
      <c r="B467" s="368" t="s">
        <v>3321</v>
      </c>
      <c r="C467" s="399"/>
      <c r="D467" s="311"/>
      <c r="E467" s="370"/>
      <c r="F467" s="312"/>
    </row>
    <row r="468" spans="1:6">
      <c r="A468" s="314"/>
      <c r="B468" s="864" t="s">
        <v>2549</v>
      </c>
      <c r="C468" s="399" t="s">
        <v>1110</v>
      </c>
      <c r="D468" s="369">
        <v>60</v>
      </c>
      <c r="E468" s="370"/>
      <c r="F468" s="369">
        <f t="shared" ref="F468" si="10">D468*E468</f>
        <v>0</v>
      </c>
    </row>
    <row r="469" spans="1:6">
      <c r="A469" s="129"/>
      <c r="B469" s="949"/>
      <c r="C469" s="130"/>
      <c r="D469" s="131"/>
      <c r="E469" s="131"/>
      <c r="F469" s="131"/>
    </row>
    <row r="470" spans="1:6" ht="76.5">
      <c r="A470" s="950" t="s">
        <v>2805</v>
      </c>
      <c r="B470" s="436" t="s">
        <v>3322</v>
      </c>
      <c r="C470" s="389"/>
      <c r="D470" s="369"/>
      <c r="E470" s="393"/>
      <c r="F470" s="389"/>
    </row>
    <row r="471" spans="1:6" ht="25.5">
      <c r="A471" s="950"/>
      <c r="B471" s="436" t="s">
        <v>3323</v>
      </c>
      <c r="C471" s="389"/>
      <c r="D471" s="369"/>
      <c r="E471" s="393"/>
      <c r="F471" s="389"/>
    </row>
    <row r="472" spans="1:6">
      <c r="A472" s="950"/>
      <c r="B472" s="951" t="s">
        <v>1591</v>
      </c>
      <c r="C472" s="389"/>
      <c r="D472" s="369"/>
      <c r="E472" s="393"/>
      <c r="F472" s="389"/>
    </row>
    <row r="473" spans="1:6">
      <c r="A473" s="567"/>
      <c r="B473" s="952" t="s">
        <v>1754</v>
      </c>
      <c r="C473" s="569" t="s">
        <v>1110</v>
      </c>
      <c r="D473" s="570">
        <v>60</v>
      </c>
      <c r="E473" s="570"/>
      <c r="F473" s="570">
        <f t="shared" ref="F473" si="11">D473*E473</f>
        <v>0</v>
      </c>
    </row>
    <row r="474" spans="1:6">
      <c r="A474" s="948"/>
      <c r="B474" s="572"/>
      <c r="C474" s="389"/>
      <c r="D474" s="369"/>
      <c r="E474" s="393"/>
      <c r="F474" s="389"/>
    </row>
    <row r="475" spans="1:6" ht="25.5">
      <c r="A475" s="455" t="s">
        <v>2806</v>
      </c>
      <c r="B475" s="438" t="s">
        <v>1350</v>
      </c>
      <c r="C475" s="467"/>
      <c r="D475" s="449"/>
      <c r="E475" s="571"/>
      <c r="F475" s="390"/>
    </row>
    <row r="476" spans="1:6">
      <c r="A476" s="404"/>
      <c r="B476" s="438" t="s">
        <v>1145</v>
      </c>
      <c r="C476" s="468" t="s">
        <v>258</v>
      </c>
      <c r="D476" s="449">
        <v>2</v>
      </c>
      <c r="E476" s="456"/>
      <c r="F476" s="456">
        <f>D476*E476</f>
        <v>0</v>
      </c>
    </row>
    <row r="477" spans="1:6">
      <c r="A477" s="404"/>
      <c r="B477" s="438"/>
      <c r="C477" s="468"/>
      <c r="D477" s="449"/>
      <c r="E477" s="456"/>
      <c r="F477" s="456"/>
    </row>
    <row r="478" spans="1:6">
      <c r="A478" s="455" t="s">
        <v>2807</v>
      </c>
      <c r="B478" s="953" t="s">
        <v>2550</v>
      </c>
      <c r="C478" s="468"/>
      <c r="D478" s="449"/>
      <c r="E478" s="456"/>
      <c r="F478" s="456"/>
    </row>
    <row r="479" spans="1:6">
      <c r="A479" s="404"/>
      <c r="B479" s="953" t="s">
        <v>2551</v>
      </c>
      <c r="C479" s="468"/>
      <c r="D479" s="449"/>
      <c r="E479" s="456"/>
      <c r="F479" s="456"/>
    </row>
    <row r="480" spans="1:6">
      <c r="A480" s="404"/>
      <c r="B480" s="953" t="s">
        <v>2552</v>
      </c>
      <c r="C480" s="468"/>
      <c r="D480" s="449"/>
      <c r="E480" s="456"/>
      <c r="F480" s="456"/>
    </row>
    <row r="481" spans="1:6">
      <c r="A481" s="404"/>
      <c r="B481" s="953" t="s">
        <v>2553</v>
      </c>
      <c r="C481" s="468"/>
      <c r="D481" s="449"/>
      <c r="E481" s="456"/>
      <c r="F481" s="456"/>
    </row>
    <row r="482" spans="1:6" ht="30.75" customHeight="1">
      <c r="A482" s="404"/>
      <c r="B482" s="290" t="s">
        <v>2548</v>
      </c>
      <c r="C482" s="468"/>
      <c r="D482" s="449"/>
      <c r="E482" s="456"/>
      <c r="F482" s="456"/>
    </row>
    <row r="483" spans="1:6">
      <c r="A483" s="404"/>
      <c r="B483" s="438" t="s">
        <v>538</v>
      </c>
      <c r="C483" s="468" t="s">
        <v>258</v>
      </c>
      <c r="D483" s="449">
        <v>2</v>
      </c>
      <c r="E483" s="456"/>
      <c r="F483" s="456">
        <f>D483*E483</f>
        <v>0</v>
      </c>
    </row>
    <row r="484" spans="1:6">
      <c r="A484" s="404"/>
      <c r="B484" s="438"/>
      <c r="C484" s="468"/>
      <c r="D484" s="449"/>
      <c r="E484" s="456"/>
      <c r="F484" s="456"/>
    </row>
    <row r="485" spans="1:6">
      <c r="A485" s="455" t="s">
        <v>2808</v>
      </c>
      <c r="B485" s="953" t="s">
        <v>2550</v>
      </c>
      <c r="C485" s="468"/>
      <c r="D485" s="449"/>
      <c r="E485" s="456"/>
      <c r="F485" s="456"/>
    </row>
    <row r="486" spans="1:6">
      <c r="A486" s="404"/>
      <c r="B486" s="953" t="s">
        <v>2554</v>
      </c>
      <c r="C486" s="468"/>
      <c r="D486" s="449"/>
      <c r="E486" s="456"/>
      <c r="F486" s="456"/>
    </row>
    <row r="487" spans="1:6">
      <c r="A487" s="404"/>
      <c r="B487" s="953" t="s">
        <v>2555</v>
      </c>
      <c r="C487" s="468"/>
      <c r="D487" s="449"/>
      <c r="E487" s="456"/>
      <c r="F487" s="456"/>
    </row>
    <row r="488" spans="1:6">
      <c r="A488" s="404"/>
      <c r="B488" s="953" t="s">
        <v>2556</v>
      </c>
      <c r="C488" s="468"/>
      <c r="D488" s="449"/>
      <c r="E488" s="456"/>
      <c r="F488" s="456"/>
    </row>
    <row r="489" spans="1:6" ht="25.5">
      <c r="A489" s="404"/>
      <c r="B489" s="290" t="s">
        <v>2548</v>
      </c>
      <c r="C489" s="468"/>
      <c r="D489" s="449"/>
      <c r="E489" s="456"/>
      <c r="F489" s="456"/>
    </row>
    <row r="490" spans="1:6">
      <c r="A490" s="404"/>
      <c r="B490" s="438" t="s">
        <v>538</v>
      </c>
      <c r="C490" s="468" t="s">
        <v>258</v>
      </c>
      <c r="D490" s="449">
        <v>1</v>
      </c>
      <c r="E490" s="456"/>
      <c r="F490" s="456">
        <f>D490*E490</f>
        <v>0</v>
      </c>
    </row>
    <row r="491" spans="1:6">
      <c r="A491" s="573"/>
      <c r="B491" s="574"/>
      <c r="C491" s="565"/>
      <c r="D491" s="576"/>
      <c r="E491" s="575"/>
      <c r="F491" s="565"/>
    </row>
    <row r="492" spans="1:6" ht="25.5">
      <c r="A492" s="447" t="s">
        <v>2809</v>
      </c>
      <c r="B492" s="453" t="s">
        <v>1592</v>
      </c>
      <c r="C492" s="467" t="s">
        <v>339</v>
      </c>
      <c r="D492" s="449">
        <v>2</v>
      </c>
      <c r="E492" s="448"/>
      <c r="F492" s="449">
        <f>D492*E492</f>
        <v>0</v>
      </c>
    </row>
    <row r="493" spans="1:6">
      <c r="A493" s="447"/>
      <c r="B493" s="453"/>
      <c r="C493" s="446"/>
      <c r="D493" s="449"/>
      <c r="E493" s="390"/>
      <c r="F493" s="446"/>
    </row>
    <row r="494" spans="1:6" ht="76.5">
      <c r="A494" s="447" t="s">
        <v>2810</v>
      </c>
      <c r="B494" s="22" t="s">
        <v>1593</v>
      </c>
      <c r="C494" s="467" t="s">
        <v>952</v>
      </c>
      <c r="D494" s="449">
        <v>20</v>
      </c>
      <c r="E494" s="448"/>
      <c r="F494" s="449">
        <f>D494*E494</f>
        <v>0</v>
      </c>
    </row>
    <row r="495" spans="1:6">
      <c r="A495" s="447"/>
      <c r="B495" s="454"/>
      <c r="C495" s="446"/>
      <c r="D495" s="449"/>
      <c r="E495" s="390"/>
      <c r="F495" s="446"/>
    </row>
    <row r="496" spans="1:6" ht="76.5">
      <c r="A496" s="447" t="s">
        <v>2811</v>
      </c>
      <c r="B496" s="453" t="s">
        <v>2557</v>
      </c>
      <c r="C496" s="467" t="s">
        <v>339</v>
      </c>
      <c r="D496" s="449">
        <v>1</v>
      </c>
      <c r="E496" s="448"/>
      <c r="F496" s="449">
        <f>D496*E496</f>
        <v>0</v>
      </c>
    </row>
    <row r="497" spans="1:6">
      <c r="A497" s="447"/>
      <c r="B497" s="400"/>
      <c r="C497" s="446"/>
      <c r="D497" s="449"/>
      <c r="E497" s="390"/>
      <c r="F497" s="446"/>
    </row>
    <row r="498" spans="1:6" ht="25.5">
      <c r="A498" s="447" t="s">
        <v>2812</v>
      </c>
      <c r="B498" s="453" t="s">
        <v>1594</v>
      </c>
      <c r="C498" s="467" t="s">
        <v>339</v>
      </c>
      <c r="D498" s="449">
        <v>1</v>
      </c>
      <c r="E498" s="448"/>
      <c r="F498" s="449">
        <f>D498*E498</f>
        <v>0</v>
      </c>
    </row>
    <row r="499" spans="1:6">
      <c r="A499" s="447"/>
      <c r="B499" s="400"/>
      <c r="C499" s="446"/>
      <c r="D499" s="449"/>
      <c r="E499" s="390"/>
      <c r="F499" s="446"/>
    </row>
    <row r="500" spans="1:6">
      <c r="A500" s="447" t="s">
        <v>2813</v>
      </c>
      <c r="B500" s="453" t="s">
        <v>1755</v>
      </c>
      <c r="C500" s="467" t="s">
        <v>339</v>
      </c>
      <c r="D500" s="449">
        <v>1</v>
      </c>
      <c r="E500" s="448"/>
      <c r="F500" s="449">
        <f>D500*E500</f>
        <v>0</v>
      </c>
    </row>
    <row r="501" spans="1:6">
      <c r="A501" s="447"/>
      <c r="B501" s="400"/>
      <c r="C501" s="446"/>
      <c r="D501" s="449"/>
      <c r="E501" s="390"/>
      <c r="F501" s="446"/>
    </row>
    <row r="502" spans="1:6" ht="38.25">
      <c r="A502" s="447" t="s">
        <v>2814</v>
      </c>
      <c r="B502" s="453" t="s">
        <v>1595</v>
      </c>
      <c r="C502" s="467" t="s">
        <v>339</v>
      </c>
      <c r="D502" s="449">
        <v>1</v>
      </c>
      <c r="E502" s="448"/>
      <c r="F502" s="449">
        <f>D502*E502</f>
        <v>0</v>
      </c>
    </row>
    <row r="503" spans="1:6">
      <c r="A503" s="313"/>
      <c r="B503" s="290"/>
      <c r="C503" s="942"/>
      <c r="D503" s="943"/>
      <c r="E503" s="368"/>
      <c r="F503" s="944"/>
    </row>
    <row r="504" spans="1:6">
      <c r="A504" s="313"/>
      <c r="B504" s="907"/>
      <c r="C504" s="368"/>
      <c r="D504" s="368"/>
      <c r="E504" s="368"/>
      <c r="F504" s="906"/>
    </row>
    <row r="505" spans="1:6">
      <c r="A505" s="904"/>
      <c r="B505" s="935" t="s">
        <v>2815</v>
      </c>
      <c r="C505" s="936"/>
      <c r="D505" s="937"/>
      <c r="E505" s="938"/>
      <c r="F505" s="939">
        <f>SUM(F444:F502)</f>
        <v>0</v>
      </c>
    </row>
    <row r="506" spans="1:6">
      <c r="A506" s="313"/>
      <c r="B506" s="907"/>
      <c r="C506" s="368"/>
      <c r="D506" s="368"/>
      <c r="E506" s="368"/>
      <c r="F506" s="906"/>
    </row>
    <row r="507" spans="1:6">
      <c r="A507" s="904" t="s">
        <v>1171</v>
      </c>
      <c r="B507" s="905" t="s">
        <v>2558</v>
      </c>
      <c r="C507" s="399"/>
      <c r="D507" s="311"/>
      <c r="E507" s="863"/>
      <c r="F507" s="312"/>
    </row>
    <row r="508" spans="1:6">
      <c r="A508" s="314"/>
      <c r="B508" s="368"/>
      <c r="C508" s="399"/>
      <c r="D508" s="311"/>
      <c r="E508" s="863"/>
      <c r="F508" s="312"/>
    </row>
    <row r="509" spans="1:6">
      <c r="A509" s="314" t="s">
        <v>1172</v>
      </c>
      <c r="B509" s="368" t="s">
        <v>1617</v>
      </c>
      <c r="C509" s="399"/>
      <c r="D509" s="311"/>
      <c r="E509" s="863"/>
      <c r="F509" s="312"/>
    </row>
    <row r="510" spans="1:6" ht="127.5">
      <c r="A510" s="314"/>
      <c r="B510" s="368" t="s">
        <v>2559</v>
      </c>
      <c r="C510" s="399"/>
      <c r="D510" s="311"/>
      <c r="E510" s="863"/>
      <c r="F510" s="312"/>
    </row>
    <row r="511" spans="1:6" ht="38.25">
      <c r="A511" s="314"/>
      <c r="B511" s="368" t="s">
        <v>2560</v>
      </c>
      <c r="C511" s="399"/>
      <c r="D511" s="311"/>
      <c r="E511" s="863"/>
      <c r="F511" s="312"/>
    </row>
    <row r="512" spans="1:6">
      <c r="A512" s="314"/>
      <c r="B512" s="368"/>
      <c r="C512" s="399"/>
      <c r="D512" s="311"/>
      <c r="E512" s="863"/>
      <c r="F512" s="312"/>
    </row>
    <row r="513" spans="1:6">
      <c r="A513" s="314"/>
      <c r="B513" s="368"/>
      <c r="C513" s="399"/>
      <c r="D513" s="311"/>
      <c r="E513" s="863"/>
      <c r="F513" s="312"/>
    </row>
    <row r="514" spans="1:6">
      <c r="A514" s="314"/>
      <c r="B514" s="368"/>
      <c r="C514" s="399"/>
      <c r="D514" s="311"/>
      <c r="E514" s="863"/>
      <c r="F514" s="312"/>
    </row>
    <row r="515" spans="1:6">
      <c r="A515" s="314"/>
      <c r="B515" s="368"/>
      <c r="C515" s="399"/>
      <c r="D515" s="311"/>
      <c r="E515" s="863"/>
      <c r="F515" s="312"/>
    </row>
    <row r="516" spans="1:6">
      <c r="A516" s="314"/>
      <c r="B516" s="368"/>
      <c r="C516" s="399"/>
      <c r="D516" s="311"/>
      <c r="E516" s="863"/>
      <c r="F516" s="312"/>
    </row>
    <row r="517" spans="1:6" ht="140.25">
      <c r="A517" s="314"/>
      <c r="B517" s="368" t="s">
        <v>2561</v>
      </c>
      <c r="C517" s="399"/>
      <c r="D517" s="311"/>
      <c r="E517" s="863"/>
      <c r="F517" s="312"/>
    </row>
    <row r="518" spans="1:6" ht="25.5">
      <c r="A518" s="314"/>
      <c r="B518" s="941" t="s">
        <v>2562</v>
      </c>
      <c r="C518" s="399"/>
      <c r="D518" s="311"/>
      <c r="E518" s="863"/>
      <c r="F518" s="312"/>
    </row>
    <row r="519" spans="1:6" ht="114.75">
      <c r="A519" s="314"/>
      <c r="B519" s="368" t="s">
        <v>2563</v>
      </c>
      <c r="C519" s="399"/>
      <c r="D519" s="311"/>
      <c r="E519" s="863"/>
      <c r="F519" s="312"/>
    </row>
    <row r="520" spans="1:6" ht="114.75">
      <c r="A520" s="314"/>
      <c r="B520" s="368" t="s">
        <v>2563</v>
      </c>
      <c r="C520" s="399"/>
      <c r="D520" s="311"/>
      <c r="E520" s="863"/>
      <c r="F520" s="312"/>
    </row>
    <row r="521" spans="1:6">
      <c r="A521" s="314"/>
      <c r="B521" s="368"/>
      <c r="C521" s="399"/>
      <c r="D521" s="311"/>
      <c r="E521" s="863"/>
      <c r="F521" s="312"/>
    </row>
    <row r="522" spans="1:6">
      <c r="A522" s="314"/>
      <c r="B522" s="368" t="s">
        <v>2564</v>
      </c>
      <c r="C522" s="399"/>
      <c r="D522" s="311"/>
      <c r="E522" s="863"/>
      <c r="F522" s="312"/>
    </row>
    <row r="523" spans="1:6" ht="280.5">
      <c r="A523" s="314"/>
      <c r="B523" s="368" t="s">
        <v>2565</v>
      </c>
      <c r="C523" s="399"/>
      <c r="D523" s="311"/>
      <c r="E523" s="863"/>
      <c r="F523" s="312"/>
    </row>
    <row r="524" spans="1:6" ht="114.75">
      <c r="A524" s="314"/>
      <c r="B524" s="19" t="s">
        <v>2566</v>
      </c>
      <c r="C524" s="399"/>
      <c r="D524" s="311"/>
      <c r="E524" s="863"/>
      <c r="F524" s="312"/>
    </row>
    <row r="525" spans="1:6">
      <c r="A525" s="314"/>
      <c r="B525" s="954" t="s">
        <v>2567</v>
      </c>
      <c r="C525" s="399"/>
      <c r="D525" s="311"/>
      <c r="E525" s="863"/>
      <c r="F525" s="312"/>
    </row>
    <row r="526" spans="1:6" ht="65.25" customHeight="1">
      <c r="A526" s="314"/>
      <c r="B526" s="586" t="s">
        <v>2568</v>
      </c>
      <c r="C526" s="399"/>
      <c r="D526" s="311"/>
      <c r="E526" s="863"/>
      <c r="F526" s="312"/>
    </row>
    <row r="527" spans="1:6">
      <c r="A527" s="314"/>
      <c r="B527" s="586" t="s">
        <v>2569</v>
      </c>
      <c r="C527" s="399"/>
      <c r="D527" s="311"/>
      <c r="E527" s="863"/>
      <c r="F527" s="312"/>
    </row>
    <row r="528" spans="1:6" ht="30" customHeight="1">
      <c r="A528" s="314"/>
      <c r="B528" s="586" t="s">
        <v>2570</v>
      </c>
      <c r="C528" s="399"/>
      <c r="D528" s="311"/>
      <c r="E528" s="863"/>
      <c r="F528" s="312"/>
    </row>
    <row r="529" spans="1:6">
      <c r="A529" s="314"/>
      <c r="B529" s="586"/>
      <c r="C529" s="399"/>
      <c r="D529" s="311"/>
      <c r="E529" s="863"/>
      <c r="F529" s="312"/>
    </row>
    <row r="530" spans="1:6">
      <c r="A530" s="314"/>
      <c r="B530" s="954" t="s">
        <v>3324</v>
      </c>
      <c r="C530" s="399"/>
      <c r="D530" s="311"/>
      <c r="E530" s="863"/>
      <c r="F530" s="312"/>
    </row>
    <row r="531" spans="1:6" ht="54" customHeight="1">
      <c r="A531" s="314"/>
      <c r="B531" s="586" t="s">
        <v>2571</v>
      </c>
      <c r="C531" s="399"/>
      <c r="D531" s="311"/>
      <c r="E531" s="863"/>
      <c r="F531" s="312"/>
    </row>
    <row r="532" spans="1:6">
      <c r="A532" s="314"/>
      <c r="B532" s="934"/>
      <c r="C532" s="399"/>
      <c r="D532" s="311"/>
      <c r="E532" s="863"/>
      <c r="F532" s="312"/>
    </row>
    <row r="533" spans="1:6">
      <c r="A533" s="314"/>
      <c r="B533" s="955" t="s">
        <v>3325</v>
      </c>
      <c r="C533" s="399"/>
      <c r="D533" s="311"/>
      <c r="E533" s="863"/>
      <c r="F533" s="312"/>
    </row>
    <row r="534" spans="1:6">
      <c r="A534" s="314"/>
      <c r="B534" s="368"/>
      <c r="C534" s="399"/>
      <c r="D534" s="311"/>
      <c r="E534" s="863"/>
      <c r="F534" s="312"/>
    </row>
    <row r="535" spans="1:6">
      <c r="A535" s="314"/>
      <c r="B535" s="956" t="s">
        <v>3326</v>
      </c>
      <c r="C535" s="399"/>
      <c r="D535" s="311"/>
      <c r="E535" s="863"/>
      <c r="F535" s="312"/>
    </row>
    <row r="536" spans="1:6">
      <c r="A536" s="314"/>
      <c r="B536" s="957" t="s">
        <v>2572</v>
      </c>
      <c r="C536" s="399"/>
      <c r="D536" s="311"/>
      <c r="E536" s="863"/>
      <c r="F536" s="312"/>
    </row>
    <row r="537" spans="1:6" ht="15" customHeight="1">
      <c r="A537" s="314"/>
      <c r="B537" s="941" t="s">
        <v>2573</v>
      </c>
      <c r="C537" s="399"/>
      <c r="D537" s="311"/>
      <c r="E537" s="863"/>
      <c r="F537" s="312"/>
    </row>
    <row r="538" spans="1:6">
      <c r="A538" s="314"/>
      <c r="B538" s="941" t="s">
        <v>2574</v>
      </c>
      <c r="C538" s="399"/>
      <c r="D538" s="311"/>
      <c r="E538" s="863"/>
      <c r="F538" s="312"/>
    </row>
    <row r="539" spans="1:6">
      <c r="A539" s="314"/>
      <c r="B539" s="941" t="s">
        <v>2575</v>
      </c>
      <c r="C539" s="399"/>
      <c r="D539" s="311"/>
      <c r="E539" s="863"/>
      <c r="F539" s="312"/>
    </row>
    <row r="540" spans="1:6">
      <c r="A540" s="314"/>
      <c r="B540" s="941" t="s">
        <v>2576</v>
      </c>
      <c r="C540"/>
      <c r="D540"/>
      <c r="E540" s="863"/>
      <c r="F540" s="312"/>
    </row>
    <row r="541" spans="1:6">
      <c r="A541" s="314"/>
      <c r="B541" s="941" t="s">
        <v>2577</v>
      </c>
      <c r="C541" s="819"/>
      <c r="D541" s="941"/>
      <c r="E541" s="863"/>
      <c r="F541" s="312"/>
    </row>
    <row r="542" spans="1:6">
      <c r="A542" s="314"/>
      <c r="B542" s="941" t="s">
        <v>2578</v>
      </c>
      <c r="C542" s="819"/>
      <c r="D542" s="941"/>
      <c r="E542" s="863"/>
      <c r="F542" s="312"/>
    </row>
    <row r="543" spans="1:6">
      <c r="A543" s="314"/>
      <c r="B543" s="941" t="s">
        <v>2579</v>
      </c>
      <c r="C543" s="819"/>
      <c r="D543" s="941"/>
      <c r="E543" s="863"/>
      <c r="F543" s="312"/>
    </row>
    <row r="544" spans="1:6" ht="14.25" customHeight="1">
      <c r="A544" s="314"/>
      <c r="B544" s="941" t="s">
        <v>2580</v>
      </c>
      <c r="C544" s="819"/>
      <c r="D544" s="941"/>
      <c r="E544" s="863"/>
      <c r="F544" s="312"/>
    </row>
    <row r="545" spans="1:6">
      <c r="A545" s="314"/>
      <c r="B545" s="368" t="s">
        <v>2581</v>
      </c>
      <c r="C545"/>
      <c r="D545"/>
      <c r="E545" s="863"/>
      <c r="F545" s="312"/>
    </row>
    <row r="546" spans="1:6" ht="15.75" customHeight="1">
      <c r="A546" s="314"/>
      <c r="B546" s="368" t="s">
        <v>2582</v>
      </c>
      <c r="C546"/>
      <c r="D546"/>
      <c r="E546" s="863"/>
      <c r="F546" s="312"/>
    </row>
    <row r="547" spans="1:6">
      <c r="A547" s="314"/>
      <c r="B547" s="941"/>
      <c r="C547" s="819"/>
      <c r="D547" s="941"/>
      <c r="E547" s="863"/>
      <c r="F547" s="312"/>
    </row>
    <row r="548" spans="1:6" ht="15.75" customHeight="1">
      <c r="A548" s="314"/>
      <c r="B548" s="958" t="s">
        <v>1618</v>
      </c>
      <c r="C548" s="399"/>
      <c r="D548" s="311"/>
      <c r="E548" s="863"/>
      <c r="F548" s="312"/>
    </row>
    <row r="549" spans="1:6" ht="38.25">
      <c r="A549" s="314"/>
      <c r="B549" s="368" t="s">
        <v>2583</v>
      </c>
      <c r="C549" s="399"/>
      <c r="D549" s="311"/>
      <c r="E549" s="863"/>
      <c r="F549" s="312"/>
    </row>
    <row r="550" spans="1:6">
      <c r="A550" s="314"/>
      <c r="B550" s="941"/>
      <c r="C550" s="819"/>
      <c r="D550" s="941"/>
      <c r="E550" s="863"/>
      <c r="F550" s="312"/>
    </row>
    <row r="551" spans="1:6">
      <c r="A551" s="314"/>
      <c r="B551" s="958"/>
      <c r="C551" s="399"/>
      <c r="D551" s="311"/>
      <c r="E551" s="863"/>
      <c r="F551" s="312"/>
    </row>
    <row r="552" spans="1:6">
      <c r="A552" s="314"/>
      <c r="B552" s="958" t="s">
        <v>3423</v>
      </c>
      <c r="C552" s="399"/>
      <c r="D552" s="311"/>
      <c r="E552" s="863"/>
      <c r="F552" s="312"/>
    </row>
    <row r="553" spans="1:6">
      <c r="A553" s="314"/>
      <c r="B553" s="966" t="s">
        <v>2586</v>
      </c>
      <c r="C553" s="819"/>
      <c r="D553" s="941"/>
      <c r="E553" s="863"/>
      <c r="F553" s="312"/>
    </row>
    <row r="554" spans="1:6">
      <c r="A554" s="314"/>
      <c r="B554" s="1501" t="s">
        <v>2587</v>
      </c>
      <c r="C554" s="819"/>
      <c r="D554" s="941"/>
      <c r="E554" s="863"/>
      <c r="F554" s="312"/>
    </row>
    <row r="555" spans="1:6">
      <c r="A555" s="314"/>
      <c r="B555" s="1501" t="s">
        <v>3431</v>
      </c>
      <c r="C555" s="819"/>
      <c r="D555" s="941"/>
      <c r="E555" s="863"/>
      <c r="F555" s="312"/>
    </row>
    <row r="556" spans="1:6">
      <c r="A556" s="314"/>
      <c r="B556" s="966" t="s">
        <v>3428</v>
      </c>
      <c r="C556" s="819"/>
      <c r="D556" s="941"/>
      <c r="E556" s="863"/>
      <c r="F556" s="312"/>
    </row>
    <row r="557" spans="1:6">
      <c r="A557" s="314"/>
      <c r="B557" s="966" t="s">
        <v>3430</v>
      </c>
      <c r="C557" s="819"/>
      <c r="D557" s="941"/>
      <c r="E557" s="863"/>
      <c r="F557" s="312"/>
    </row>
    <row r="558" spans="1:6">
      <c r="A558" s="314"/>
      <c r="B558" s="966" t="s">
        <v>3424</v>
      </c>
      <c r="C558" s="819"/>
      <c r="D558" s="941"/>
      <c r="E558" s="863"/>
      <c r="F558" s="312"/>
    </row>
    <row r="559" spans="1:6">
      <c r="A559" s="314"/>
      <c r="B559" s="966" t="s">
        <v>3429</v>
      </c>
      <c r="C559" s="819"/>
      <c r="D559" s="941"/>
      <c r="E559" s="863"/>
      <c r="F559" s="312"/>
    </row>
    <row r="560" spans="1:6">
      <c r="A560" s="314"/>
      <c r="B560" s="966" t="s">
        <v>3425</v>
      </c>
      <c r="C560" s="819"/>
      <c r="D560" s="941"/>
      <c r="E560" s="863"/>
      <c r="F560" s="312"/>
    </row>
    <row r="561" spans="1:6">
      <c r="A561" s="314"/>
      <c r="B561" s="966" t="s">
        <v>3426</v>
      </c>
      <c r="C561" s="819"/>
      <c r="D561" s="941"/>
      <c r="E561" s="863"/>
      <c r="F561" s="312"/>
    </row>
    <row r="562" spans="1:6" ht="14.25" customHeight="1">
      <c r="A562" s="314"/>
      <c r="B562" s="966" t="s">
        <v>2588</v>
      </c>
      <c r="C562" s="819"/>
      <c r="D562" s="941"/>
      <c r="E562" s="863"/>
      <c r="F562" s="312"/>
    </row>
    <row r="563" spans="1:6">
      <c r="A563" s="314"/>
      <c r="B563" s="966" t="s">
        <v>2589</v>
      </c>
      <c r="C563" s="819"/>
      <c r="D563" s="941"/>
      <c r="E563" s="863"/>
      <c r="F563" s="312"/>
    </row>
    <row r="564" spans="1:6">
      <c r="A564" s="314"/>
      <c r="B564" s="966" t="s">
        <v>3427</v>
      </c>
      <c r="C564" s="819"/>
      <c r="D564" s="941"/>
      <c r="E564" s="863"/>
      <c r="F564" s="312"/>
    </row>
    <row r="565" spans="1:6">
      <c r="A565" s="314"/>
      <c r="B565" s="966" t="s">
        <v>2633</v>
      </c>
      <c r="C565" s="819"/>
      <c r="D565" s="941"/>
      <c r="E565" s="863"/>
      <c r="F565" s="312"/>
    </row>
    <row r="566" spans="1:6">
      <c r="A566" s="314"/>
      <c r="B566" s="966" t="s">
        <v>3433</v>
      </c>
      <c r="C566" s="819"/>
      <c r="D566" s="941"/>
      <c r="E566" s="863"/>
      <c r="F566" s="312"/>
    </row>
    <row r="567" spans="1:6" ht="12.75" customHeight="1">
      <c r="A567" s="314"/>
      <c r="B567" s="966" t="s">
        <v>3432</v>
      </c>
      <c r="C567" s="819"/>
      <c r="D567" s="941"/>
      <c r="E567" s="863"/>
      <c r="F567" s="312"/>
    </row>
    <row r="568" spans="1:6" ht="27.75" customHeight="1">
      <c r="A568" s="314"/>
      <c r="B568" s="884" t="s">
        <v>2590</v>
      </c>
      <c r="C568" s="399"/>
      <c r="D568" s="311"/>
      <c r="E568" s="863"/>
      <c r="F568" s="312"/>
    </row>
    <row r="569" spans="1:6" ht="15.75" customHeight="1">
      <c r="A569" s="314"/>
      <c r="B569" s="1502" t="s">
        <v>3434</v>
      </c>
      <c r="C569" s="399"/>
      <c r="D569" s="311"/>
      <c r="E569" s="863"/>
      <c r="F569" s="312"/>
    </row>
    <row r="570" spans="1:6" ht="12.75" customHeight="1">
      <c r="A570" s="314"/>
      <c r="B570" s="884" t="s">
        <v>3435</v>
      </c>
      <c r="C570" s="1401"/>
      <c r="D570" s="311"/>
      <c r="E570" s="863"/>
      <c r="F570" s="312"/>
    </row>
    <row r="571" spans="1:6" ht="12.75" customHeight="1">
      <c r="A571" s="314"/>
      <c r="B571" s="884" t="s">
        <v>3436</v>
      </c>
      <c r="C571" s="1401"/>
      <c r="D571" s="311"/>
      <c r="E571" s="863"/>
      <c r="F571" s="312"/>
    </row>
    <row r="572" spans="1:6" ht="12.75" customHeight="1">
      <c r="A572" s="314"/>
      <c r="B572" s="884" t="s">
        <v>3437</v>
      </c>
      <c r="C572" s="1401"/>
      <c r="D572" s="311"/>
      <c r="E572" s="863"/>
      <c r="F572" s="312"/>
    </row>
    <row r="573" spans="1:6" ht="12.75" customHeight="1">
      <c r="A573" s="314"/>
      <c r="B573" s="884" t="s">
        <v>3438</v>
      </c>
      <c r="C573" s="1401"/>
      <c r="D573" s="311"/>
      <c r="E573" s="863"/>
      <c r="F573" s="312"/>
    </row>
    <row r="574" spans="1:6" ht="12.75" customHeight="1">
      <c r="A574" s="314"/>
      <c r="B574" s="884" t="s">
        <v>3439</v>
      </c>
      <c r="C574" s="1401"/>
      <c r="D574" s="311"/>
      <c r="E574" s="863"/>
      <c r="F574" s="312"/>
    </row>
    <row r="575" spans="1:6" ht="12.75" customHeight="1">
      <c r="A575" s="314"/>
      <c r="B575" s="884" t="s">
        <v>3440</v>
      </c>
      <c r="C575" s="1401"/>
      <c r="D575" s="311"/>
      <c r="E575" s="863"/>
      <c r="F575" s="312"/>
    </row>
    <row r="576" spans="1:6" ht="12.75" customHeight="1">
      <c r="A576" s="314"/>
      <c r="B576" s="884" t="s">
        <v>3441</v>
      </c>
      <c r="C576" s="1401"/>
      <c r="D576" s="311"/>
      <c r="E576" s="863"/>
      <c r="F576" s="312"/>
    </row>
    <row r="577" spans="1:6" ht="12.75" customHeight="1">
      <c r="A577" s="314"/>
      <c r="B577" s="884" t="s">
        <v>3442</v>
      </c>
      <c r="C577" s="1401"/>
      <c r="D577" s="311"/>
      <c r="E577" s="863"/>
      <c r="F577" s="312"/>
    </row>
    <row r="578" spans="1:6">
      <c r="A578" s="941"/>
      <c r="B578" s="361"/>
      <c r="C578" s="819"/>
      <c r="D578" s="941"/>
      <c r="E578" s="863"/>
      <c r="F578" s="312"/>
    </row>
    <row r="579" spans="1:6">
      <c r="A579" s="314"/>
      <c r="B579" s="958" t="s">
        <v>3327</v>
      </c>
      <c r="C579" s="399"/>
      <c r="D579" s="311"/>
      <c r="E579" s="863"/>
      <c r="F579" s="312"/>
    </row>
    <row r="580" spans="1:6" ht="16.5" customHeight="1">
      <c r="A580" s="314"/>
      <c r="B580" s="958" t="s">
        <v>2584</v>
      </c>
      <c r="C580" s="399"/>
      <c r="D580" s="311"/>
      <c r="E580" s="863"/>
      <c r="F580" s="312"/>
    </row>
    <row r="581" spans="1:6" ht="40.5" customHeight="1">
      <c r="A581" s="314"/>
      <c r="B581" s="368" t="s">
        <v>2585</v>
      </c>
      <c r="C581" s="399"/>
      <c r="D581" s="311"/>
      <c r="E581" s="863"/>
      <c r="F581" s="312"/>
    </row>
    <row r="582" spans="1:6">
      <c r="A582" s="314"/>
      <c r="B582" s="941" t="s">
        <v>2586</v>
      </c>
      <c r="C582" s="819"/>
      <c r="D582" s="941"/>
      <c r="E582" s="863"/>
      <c r="F582" s="312"/>
    </row>
    <row r="583" spans="1:6" ht="15" customHeight="1">
      <c r="A583" s="314"/>
      <c r="B583" s="959" t="s">
        <v>2587</v>
      </c>
      <c r="C583" s="819"/>
      <c r="D583" s="941"/>
      <c r="E583" s="863"/>
      <c r="F583" s="312"/>
    </row>
    <row r="584" spans="1:6" ht="14.25" customHeight="1">
      <c r="A584" s="314"/>
      <c r="B584" s="966" t="s">
        <v>3450</v>
      </c>
      <c r="C584" s="819"/>
      <c r="D584" s="941"/>
      <c r="E584" s="863"/>
      <c r="F584" s="312"/>
    </row>
    <row r="585" spans="1:6">
      <c r="A585" s="314"/>
      <c r="B585" s="941" t="s">
        <v>2591</v>
      </c>
      <c r="C585" s="819"/>
      <c r="D585" s="941"/>
      <c r="E585" s="863"/>
      <c r="F585" s="312"/>
    </row>
    <row r="586" spans="1:6">
      <c r="A586" s="314"/>
      <c r="B586" s="941" t="s">
        <v>2592</v>
      </c>
      <c r="C586" s="819"/>
      <c r="D586" s="941"/>
      <c r="E586" s="863"/>
      <c r="F586" s="312"/>
    </row>
    <row r="587" spans="1:6">
      <c r="A587" s="314"/>
      <c r="B587" s="941" t="s">
        <v>2588</v>
      </c>
      <c r="C587" s="819"/>
      <c r="D587" s="941"/>
      <c r="E587" s="863"/>
      <c r="F587" s="312"/>
    </row>
    <row r="588" spans="1:6">
      <c r="A588" s="314"/>
      <c r="B588" s="941" t="s">
        <v>2589</v>
      </c>
      <c r="C588" s="819"/>
      <c r="D588" s="941"/>
      <c r="E588" s="863"/>
      <c r="F588" s="312"/>
    </row>
    <row r="589" spans="1:6">
      <c r="A589" s="314"/>
      <c r="B589" s="941" t="s">
        <v>2593</v>
      </c>
      <c r="C589" s="819"/>
      <c r="D589" s="941"/>
      <c r="E589" s="863"/>
      <c r="F589" s="312"/>
    </row>
    <row r="590" spans="1:6">
      <c r="A590" s="314"/>
      <c r="B590" s="941" t="s">
        <v>2594</v>
      </c>
      <c r="C590" s="819"/>
      <c r="D590" s="941"/>
      <c r="E590" s="863"/>
      <c r="F590" s="312"/>
    </row>
    <row r="591" spans="1:6">
      <c r="A591" s="314"/>
      <c r="B591" s="941" t="s">
        <v>2595</v>
      </c>
      <c r="C591" s="819"/>
      <c r="D591" s="941"/>
      <c r="E591" s="863"/>
      <c r="F591" s="312"/>
    </row>
    <row r="592" spans="1:6" ht="129" hidden="1" customHeight="1">
      <c r="A592" s="314"/>
      <c r="B592" s="934"/>
      <c r="C592" s="399"/>
      <c r="D592" s="311"/>
      <c r="E592" s="863"/>
      <c r="F592" s="312"/>
    </row>
    <row r="593" spans="1:6">
      <c r="A593" s="361"/>
      <c r="B593" s="361"/>
      <c r="C593" s="361"/>
      <c r="D593" s="361"/>
      <c r="E593" s="361"/>
      <c r="F593" s="361"/>
    </row>
    <row r="594" spans="1:6">
      <c r="A594" s="361"/>
      <c r="B594" s="958" t="s">
        <v>3325</v>
      </c>
      <c r="C594" s="361"/>
      <c r="D594" s="361"/>
      <c r="E594" s="361"/>
      <c r="F594" s="361"/>
    </row>
    <row r="595" spans="1:6">
      <c r="A595" s="361"/>
      <c r="B595" s="361"/>
      <c r="C595" s="361"/>
      <c r="D595" s="361"/>
      <c r="E595" s="361"/>
      <c r="F595" s="361"/>
    </row>
    <row r="596" spans="1:6" ht="15" customHeight="1">
      <c r="A596" s="314"/>
      <c r="B596" s="958" t="s">
        <v>3328</v>
      </c>
      <c r="C596" s="399"/>
      <c r="D596" s="311"/>
      <c r="E596" s="863"/>
      <c r="F596" s="312"/>
    </row>
    <row r="597" spans="1:6" ht="25.5">
      <c r="A597" s="314"/>
      <c r="B597" s="960" t="s">
        <v>2596</v>
      </c>
      <c r="C597" s="399"/>
      <c r="D597" s="311"/>
      <c r="E597" s="863"/>
      <c r="F597" s="312"/>
    </row>
    <row r="598" spans="1:6" ht="89.25">
      <c r="A598" s="314"/>
      <c r="B598" s="368" t="s">
        <v>2597</v>
      </c>
      <c r="C598" s="399"/>
      <c r="D598" s="311"/>
      <c r="E598" s="863"/>
      <c r="F598" s="312"/>
    </row>
    <row r="599" spans="1:6">
      <c r="A599" s="314"/>
      <c r="B599" s="368" t="s">
        <v>2581</v>
      </c>
      <c r="C599" s="399"/>
      <c r="D599" s="311"/>
      <c r="E599" s="863"/>
      <c r="F599" s="312"/>
    </row>
    <row r="600" spans="1:6" ht="29.25" customHeight="1">
      <c r="A600" s="314"/>
      <c r="B600" s="368" t="s">
        <v>2598</v>
      </c>
      <c r="C600" s="399"/>
      <c r="D600" s="311"/>
      <c r="E600" s="863"/>
      <c r="F600" s="312"/>
    </row>
    <row r="601" spans="1:6">
      <c r="A601" s="314"/>
      <c r="B601" s="934"/>
      <c r="C601" s="399"/>
      <c r="D601" s="311"/>
      <c r="E601" s="863"/>
      <c r="F601" s="312"/>
    </row>
    <row r="602" spans="1:6">
      <c r="A602" s="314"/>
      <c r="B602" s="958" t="s">
        <v>1619</v>
      </c>
      <c r="C602" s="399"/>
      <c r="D602" s="311"/>
      <c r="E602" s="863"/>
      <c r="F602" s="312"/>
    </row>
    <row r="603" spans="1:6" ht="51">
      <c r="A603" s="314"/>
      <c r="B603" s="368" t="s">
        <v>2599</v>
      </c>
      <c r="C603" s="399"/>
      <c r="D603" s="311"/>
      <c r="E603" s="863"/>
      <c r="F603" s="312"/>
    </row>
    <row r="604" spans="1:6" ht="16.5" customHeight="1">
      <c r="A604" s="314"/>
      <c r="B604" s="368" t="s">
        <v>2581</v>
      </c>
      <c r="C604" s="399"/>
      <c r="D604" s="311"/>
      <c r="E604" s="863"/>
      <c r="F604" s="312"/>
    </row>
    <row r="605" spans="1:6" ht="18" customHeight="1">
      <c r="A605" s="314"/>
      <c r="B605" s="368" t="s">
        <v>2600</v>
      </c>
      <c r="C605" s="399"/>
      <c r="D605" s="311"/>
      <c r="E605" s="863"/>
      <c r="F605" s="312"/>
    </row>
    <row r="606" spans="1:6">
      <c r="A606" s="314"/>
      <c r="B606" s="368" t="s">
        <v>2581</v>
      </c>
      <c r="C606" s="399"/>
      <c r="D606" s="311"/>
      <c r="E606" s="863"/>
      <c r="F606" s="312"/>
    </row>
    <row r="607" spans="1:6">
      <c r="A607" s="314"/>
      <c r="B607" s="368" t="s">
        <v>2601</v>
      </c>
      <c r="C607" s="399"/>
      <c r="D607" s="311"/>
      <c r="E607" s="863"/>
      <c r="F607" s="312"/>
    </row>
    <row r="608" spans="1:6">
      <c r="A608" s="314"/>
      <c r="B608" s="934"/>
      <c r="C608" s="399"/>
      <c r="D608" s="311"/>
      <c r="E608" s="863"/>
      <c r="F608" s="312"/>
    </row>
    <row r="609" spans="1:6">
      <c r="A609" s="314"/>
      <c r="B609" s="958" t="s">
        <v>2602</v>
      </c>
      <c r="C609" s="399"/>
      <c r="D609" s="311"/>
      <c r="E609" s="863"/>
      <c r="F609" s="312"/>
    </row>
    <row r="610" spans="1:6">
      <c r="A610" s="314"/>
      <c r="B610" s="368" t="s">
        <v>2603</v>
      </c>
      <c r="C610" s="399"/>
      <c r="D610" s="311"/>
      <c r="E610" s="863"/>
      <c r="F610" s="312"/>
    </row>
    <row r="611" spans="1:6" ht="12.75" customHeight="1">
      <c r="A611" s="314"/>
      <c r="B611" s="368"/>
      <c r="C611" s="399"/>
      <c r="D611" s="311"/>
      <c r="E611" s="863"/>
      <c r="F611" s="312"/>
    </row>
    <row r="612" spans="1:6">
      <c r="A612" s="314"/>
      <c r="B612" s="958" t="s">
        <v>2602</v>
      </c>
      <c r="C612" s="399"/>
      <c r="D612" s="311"/>
      <c r="E612" s="863"/>
      <c r="F612" s="312"/>
    </row>
    <row r="613" spans="1:6">
      <c r="A613" s="314"/>
      <c r="B613" s="368" t="s">
        <v>2603</v>
      </c>
      <c r="C613" s="399"/>
      <c r="D613" s="311"/>
      <c r="E613" s="863"/>
      <c r="F613" s="312"/>
    </row>
    <row r="614" spans="1:6">
      <c r="A614" s="314"/>
      <c r="B614" s="934"/>
      <c r="C614" s="399"/>
      <c r="D614" s="311"/>
      <c r="E614" s="863"/>
      <c r="F614" s="312"/>
    </row>
    <row r="615" spans="1:6">
      <c r="A615" s="314"/>
      <c r="B615" s="956" t="s">
        <v>2604</v>
      </c>
      <c r="C615" s="399"/>
      <c r="D615" s="311"/>
      <c r="E615" s="863"/>
      <c r="F615" s="312"/>
    </row>
    <row r="616" spans="1:6" ht="38.25">
      <c r="A616" s="314"/>
      <c r="B616" s="941" t="s">
        <v>2605</v>
      </c>
      <c r="C616" s="399"/>
      <c r="D616" s="311"/>
      <c r="E616" s="863"/>
      <c r="F616" s="312"/>
    </row>
    <row r="617" spans="1:6">
      <c r="A617" s="314"/>
      <c r="B617" s="368" t="s">
        <v>2581</v>
      </c>
      <c r="C617" s="399"/>
      <c r="D617" s="311"/>
      <c r="E617" s="863"/>
      <c r="F617" s="312"/>
    </row>
    <row r="618" spans="1:6">
      <c r="A618" s="314"/>
      <c r="B618" s="368" t="s">
        <v>2601</v>
      </c>
      <c r="C618" s="399"/>
      <c r="D618" s="311"/>
      <c r="E618" s="863"/>
      <c r="F618" s="312"/>
    </row>
    <row r="619" spans="1:6">
      <c r="A619" s="314"/>
      <c r="B619" s="368"/>
      <c r="C619" s="399"/>
      <c r="D619" s="311"/>
      <c r="E619" s="863"/>
      <c r="F619" s="312"/>
    </row>
    <row r="620" spans="1:6">
      <c r="A620" s="314"/>
      <c r="B620" s="958" t="s">
        <v>3325</v>
      </c>
      <c r="C620" s="399"/>
      <c r="D620" s="311"/>
      <c r="E620" s="863"/>
      <c r="F620" s="312"/>
    </row>
    <row r="621" spans="1:6">
      <c r="A621" s="314"/>
      <c r="B621" s="958"/>
      <c r="C621" s="399"/>
      <c r="D621" s="311"/>
      <c r="E621" s="863"/>
      <c r="F621" s="312"/>
    </row>
    <row r="622" spans="1:6">
      <c r="A622" s="314"/>
      <c r="B622" s="956" t="s">
        <v>3328</v>
      </c>
      <c r="C622" s="399"/>
      <c r="D622" s="311"/>
      <c r="E622" s="863"/>
      <c r="F622" s="312"/>
    </row>
    <row r="623" spans="1:6" ht="76.5">
      <c r="A623" s="314"/>
      <c r="B623" s="941" t="s">
        <v>2606</v>
      </c>
      <c r="C623" s="399"/>
      <c r="D623" s="311"/>
      <c r="E623" s="863"/>
      <c r="F623" s="312"/>
    </row>
    <row r="624" spans="1:6">
      <c r="A624" s="314"/>
      <c r="B624" s="941" t="s">
        <v>2607</v>
      </c>
      <c r="C624" s="399"/>
      <c r="D624" s="311"/>
      <c r="E624" s="863"/>
      <c r="F624" s="312"/>
    </row>
    <row r="625" spans="1:6">
      <c r="A625" s="314"/>
      <c r="B625" s="941" t="s">
        <v>2608</v>
      </c>
      <c r="C625" s="399"/>
      <c r="D625" s="311"/>
      <c r="E625" s="863"/>
      <c r="F625" s="312"/>
    </row>
    <row r="626" spans="1:6">
      <c r="A626" s="314"/>
      <c r="B626" s="941" t="s">
        <v>2609</v>
      </c>
      <c r="C626" s="399"/>
      <c r="D626" s="311"/>
      <c r="E626" s="863"/>
      <c r="F626" s="312"/>
    </row>
    <row r="627" spans="1:6">
      <c r="A627" s="314"/>
      <c r="B627" s="941" t="s">
        <v>2610</v>
      </c>
      <c r="C627" s="399"/>
      <c r="D627" s="311"/>
      <c r="E627" s="863"/>
      <c r="F627" s="312"/>
    </row>
    <row r="628" spans="1:6">
      <c r="A628" s="314"/>
      <c r="B628" s="941" t="s">
        <v>2611</v>
      </c>
      <c r="C628" s="399"/>
      <c r="D628" s="311"/>
      <c r="E628" s="863"/>
      <c r="F628" s="312"/>
    </row>
    <row r="629" spans="1:6">
      <c r="A629" s="314"/>
      <c r="B629" s="941" t="s">
        <v>2612</v>
      </c>
      <c r="C629" s="399"/>
      <c r="D629" s="311"/>
      <c r="E629" s="863"/>
      <c r="F629" s="312"/>
    </row>
    <row r="630" spans="1:6">
      <c r="A630" s="314"/>
      <c r="B630" s="941"/>
      <c r="C630" s="399"/>
      <c r="D630" s="311"/>
      <c r="E630" s="863"/>
      <c r="F630" s="312"/>
    </row>
    <row r="631" spans="1:6" ht="25.5">
      <c r="A631" s="314"/>
      <c r="B631" s="941" t="s">
        <v>2613</v>
      </c>
      <c r="C631" s="399"/>
      <c r="D631" s="311"/>
      <c r="E631" s="863"/>
      <c r="F631" s="312"/>
    </row>
    <row r="632" spans="1:6">
      <c r="A632" s="314"/>
      <c r="B632" s="941"/>
      <c r="C632" s="399"/>
      <c r="D632" s="311"/>
      <c r="E632" s="863"/>
      <c r="F632" s="312"/>
    </row>
    <row r="633" spans="1:6" ht="19.5" customHeight="1">
      <c r="A633" s="314"/>
      <c r="B633" s="956" t="s">
        <v>1619</v>
      </c>
      <c r="C633" s="399"/>
      <c r="D633" s="311"/>
      <c r="E633" s="863"/>
      <c r="F633" s="312"/>
    </row>
    <row r="634" spans="1:6">
      <c r="A634" s="314"/>
      <c r="B634" s="941" t="s">
        <v>2614</v>
      </c>
      <c r="C634" s="399"/>
      <c r="D634" s="311"/>
      <c r="E634" s="863"/>
      <c r="F634" s="312"/>
    </row>
    <row r="635" spans="1:6">
      <c r="A635" s="314"/>
      <c r="B635" s="941" t="s">
        <v>2615</v>
      </c>
      <c r="C635" s="399"/>
      <c r="D635" s="311"/>
      <c r="E635" s="863"/>
      <c r="F635" s="312"/>
    </row>
    <row r="636" spans="1:6">
      <c r="A636" s="314"/>
      <c r="B636" s="941" t="s">
        <v>2616</v>
      </c>
      <c r="C636" s="399"/>
      <c r="D636" s="311"/>
      <c r="E636" s="863"/>
      <c r="F636" s="312"/>
    </row>
    <row r="637" spans="1:6" ht="36" customHeight="1">
      <c r="A637" s="314"/>
      <c r="B637" s="941" t="s">
        <v>2617</v>
      </c>
      <c r="C637" s="399"/>
      <c r="D637" s="311"/>
      <c r="E637" s="863"/>
      <c r="F637" s="312"/>
    </row>
    <row r="638" spans="1:6" ht="31.5" customHeight="1">
      <c r="A638" s="314"/>
      <c r="B638" s="941" t="s">
        <v>2618</v>
      </c>
      <c r="C638" s="399"/>
      <c r="D638" s="311"/>
      <c r="E638" s="863"/>
      <c r="F638" s="312"/>
    </row>
    <row r="639" spans="1:6">
      <c r="A639" s="314"/>
      <c r="B639" s="941"/>
      <c r="C639" s="399"/>
      <c r="D639" s="311"/>
      <c r="E639" s="863"/>
      <c r="F639" s="312"/>
    </row>
    <row r="640" spans="1:6" ht="25.5">
      <c r="A640" s="314"/>
      <c r="B640" s="941" t="s">
        <v>2619</v>
      </c>
      <c r="C640" s="399"/>
      <c r="D640" s="311"/>
      <c r="E640" s="863"/>
      <c r="F640" s="312"/>
    </row>
    <row r="641" spans="1:6">
      <c r="A641" s="314"/>
      <c r="B641" s="941"/>
      <c r="C641" s="399"/>
      <c r="D641" s="311"/>
      <c r="E641" s="863"/>
      <c r="F641" s="312"/>
    </row>
    <row r="642" spans="1:6" ht="38.25">
      <c r="A642" s="314"/>
      <c r="B642" s="960" t="s">
        <v>2620</v>
      </c>
      <c r="C642" s="399"/>
      <c r="D642" s="311"/>
      <c r="E642" s="863"/>
      <c r="F642" s="312"/>
    </row>
    <row r="643" spans="1:6">
      <c r="A643" s="314"/>
      <c r="B643" s="941" t="s">
        <v>2621</v>
      </c>
      <c r="C643" s="399"/>
      <c r="D643" s="311"/>
      <c r="E643" s="863"/>
      <c r="F643" s="312"/>
    </row>
    <row r="644" spans="1:6">
      <c r="A644" s="314"/>
      <c r="B644" s="941" t="s">
        <v>2615</v>
      </c>
      <c r="C644" s="399"/>
      <c r="D644" s="311"/>
      <c r="E644" s="863"/>
      <c r="F644" s="312"/>
    </row>
    <row r="645" spans="1:6">
      <c r="A645" s="314"/>
      <c r="B645" s="941" t="s">
        <v>2622</v>
      </c>
      <c r="C645" s="399"/>
      <c r="D645" s="311"/>
      <c r="E645" s="863"/>
      <c r="F645" s="312"/>
    </row>
    <row r="646" spans="1:6">
      <c r="A646" s="314"/>
      <c r="B646" s="361"/>
      <c r="C646" s="399"/>
      <c r="D646" s="311"/>
      <c r="E646" s="863"/>
      <c r="F646" s="312"/>
    </row>
    <row r="647" spans="1:6">
      <c r="A647" s="314"/>
      <c r="B647" s="956" t="s">
        <v>3329</v>
      </c>
      <c r="C647" s="399"/>
      <c r="D647" s="311"/>
      <c r="E647" s="863"/>
      <c r="F647" s="312"/>
    </row>
    <row r="648" spans="1:6" ht="17.25" customHeight="1">
      <c r="A648" s="314"/>
      <c r="B648" s="957" t="s">
        <v>2572</v>
      </c>
      <c r="C648" s="399"/>
      <c r="D648" s="311"/>
      <c r="E648" s="863"/>
      <c r="F648" s="312"/>
    </row>
    <row r="649" spans="1:6">
      <c r="A649" s="314"/>
      <c r="B649" s="941" t="s">
        <v>2623</v>
      </c>
      <c r="C649" s="399"/>
      <c r="D649" s="311"/>
      <c r="E649" s="863"/>
      <c r="F649" s="312"/>
    </row>
    <row r="650" spans="1:6">
      <c r="A650" s="314"/>
      <c r="B650" s="941" t="s">
        <v>2624</v>
      </c>
      <c r="C650" s="399"/>
      <c r="D650" s="311"/>
      <c r="E650" s="863"/>
      <c r="F650" s="312"/>
    </row>
    <row r="651" spans="1:6">
      <c r="A651" s="314"/>
      <c r="B651" s="941" t="s">
        <v>2625</v>
      </c>
      <c r="C651" s="399"/>
      <c r="D651" s="311"/>
      <c r="E651" s="863"/>
      <c r="F651" s="312"/>
    </row>
    <row r="652" spans="1:6">
      <c r="A652" s="314"/>
      <c r="B652" s="941" t="s">
        <v>2626</v>
      </c>
      <c r="C652" s="399"/>
      <c r="D652" s="311"/>
      <c r="E652" s="863"/>
      <c r="F652" s="312"/>
    </row>
    <row r="653" spans="1:6">
      <c r="A653" s="314"/>
      <c r="B653" s="941" t="s">
        <v>2627</v>
      </c>
      <c r="C653" s="399"/>
      <c r="D653" s="311"/>
      <c r="E653" s="863"/>
      <c r="F653" s="312"/>
    </row>
    <row r="654" spans="1:6">
      <c r="A654" s="314"/>
      <c r="B654" s="941" t="s">
        <v>2628</v>
      </c>
      <c r="C654" s="399"/>
      <c r="D654" s="311"/>
      <c r="E654" s="863"/>
      <c r="F654" s="312"/>
    </row>
    <row r="655" spans="1:6" ht="16.5" customHeight="1">
      <c r="A655" s="314"/>
      <c r="B655" s="941" t="s">
        <v>2629</v>
      </c>
      <c r="C655" s="399"/>
      <c r="D655" s="311"/>
      <c r="E655" s="863"/>
      <c r="F655" s="312"/>
    </row>
    <row r="656" spans="1:6">
      <c r="A656" s="314"/>
      <c r="B656" s="941" t="s">
        <v>2630</v>
      </c>
      <c r="C656" s="399"/>
      <c r="D656" s="311"/>
      <c r="E656" s="863"/>
      <c r="F656" s="312"/>
    </row>
    <row r="657" spans="1:6">
      <c r="A657" s="314"/>
      <c r="B657" s="941" t="s">
        <v>2631</v>
      </c>
      <c r="C657" s="399"/>
      <c r="D657" s="311"/>
      <c r="E657" s="863"/>
      <c r="F657" s="312"/>
    </row>
    <row r="658" spans="1:6">
      <c r="A658" s="314"/>
      <c r="B658" s="941" t="s">
        <v>2632</v>
      </c>
      <c r="C658" s="399"/>
      <c r="D658" s="311"/>
      <c r="E658" s="863"/>
      <c r="F658" s="312"/>
    </row>
    <row r="659" spans="1:6">
      <c r="A659" s="314"/>
      <c r="B659" s="941" t="s">
        <v>2633</v>
      </c>
      <c r="C659" s="399"/>
      <c r="D659" s="311"/>
      <c r="E659" s="863"/>
      <c r="F659" s="312"/>
    </row>
    <row r="660" spans="1:6">
      <c r="A660" s="314"/>
      <c r="B660" s="941" t="s">
        <v>2634</v>
      </c>
      <c r="C660" s="399"/>
      <c r="D660" s="311"/>
      <c r="E660" s="863"/>
      <c r="F660" s="312"/>
    </row>
    <row r="661" spans="1:6">
      <c r="A661" s="314"/>
      <c r="B661" s="368" t="s">
        <v>2581</v>
      </c>
      <c r="C661" s="399"/>
      <c r="D661" s="311"/>
      <c r="E661" s="863"/>
      <c r="F661" s="312"/>
    </row>
    <row r="662" spans="1:6">
      <c r="A662" s="314"/>
      <c r="B662" s="941" t="s">
        <v>2635</v>
      </c>
      <c r="C662" s="399"/>
      <c r="D662" s="311"/>
      <c r="E662" s="863"/>
      <c r="F662" s="312"/>
    </row>
    <row r="663" spans="1:6">
      <c r="A663" s="314"/>
      <c r="B663" s="941"/>
      <c r="C663" s="399"/>
      <c r="D663" s="311"/>
      <c r="E663" s="863"/>
      <c r="F663" s="312"/>
    </row>
    <row r="664" spans="1:6">
      <c r="A664" s="314"/>
      <c r="B664" s="368" t="s">
        <v>2581</v>
      </c>
      <c r="C664" s="399"/>
      <c r="D664" s="311"/>
      <c r="E664" s="863"/>
      <c r="F664" s="312"/>
    </row>
    <row r="665" spans="1:6">
      <c r="A665" s="314"/>
      <c r="B665" s="941" t="s">
        <v>2635</v>
      </c>
      <c r="C665" s="399"/>
      <c r="D665" s="311"/>
      <c r="E665" s="863"/>
      <c r="F665" s="312"/>
    </row>
    <row r="666" spans="1:6">
      <c r="A666" s="314"/>
      <c r="B666" s="941"/>
      <c r="C666" s="399"/>
      <c r="D666" s="311"/>
      <c r="E666" s="863"/>
      <c r="F666" s="312"/>
    </row>
    <row r="667" spans="1:6">
      <c r="A667" s="314"/>
      <c r="B667" s="961" t="s">
        <v>1618</v>
      </c>
      <c r="C667" s="399"/>
      <c r="D667" s="311"/>
      <c r="E667" s="863"/>
      <c r="F667" s="312"/>
    </row>
    <row r="668" spans="1:6">
      <c r="A668" s="314"/>
      <c r="B668" s="957" t="s">
        <v>2636</v>
      </c>
      <c r="C668" s="399"/>
      <c r="D668" s="311"/>
      <c r="E668" s="863"/>
      <c r="F668" s="312"/>
    </row>
    <row r="669" spans="1:6" ht="25.5">
      <c r="A669" s="314"/>
      <c r="B669" s="941" t="s">
        <v>2637</v>
      </c>
      <c r="C669" s="399"/>
      <c r="D669" s="311"/>
      <c r="E669" s="863"/>
      <c r="F669" s="312"/>
    </row>
    <row r="670" spans="1:6">
      <c r="A670" s="314"/>
      <c r="B670" s="941"/>
      <c r="C670" s="399"/>
      <c r="D670" s="311"/>
      <c r="E670" s="863"/>
      <c r="F670" s="312"/>
    </row>
    <row r="671" spans="1:6">
      <c r="A671" s="314"/>
      <c r="B671" s="956" t="s">
        <v>3330</v>
      </c>
      <c r="C671" s="399"/>
      <c r="D671" s="311"/>
      <c r="E671" s="863"/>
      <c r="F671" s="312"/>
    </row>
    <row r="672" spans="1:6" ht="51">
      <c r="A672" s="314"/>
      <c r="B672" s="960" t="s">
        <v>3315</v>
      </c>
      <c r="C672" s="399"/>
      <c r="D672" s="311"/>
      <c r="E672" s="863"/>
      <c r="F672" s="312"/>
    </row>
    <row r="673" spans="1:6" ht="25.5">
      <c r="A673" s="314"/>
      <c r="B673" s="941" t="s">
        <v>2618</v>
      </c>
      <c r="C673" s="399"/>
      <c r="D673" s="311"/>
      <c r="E673" s="863"/>
      <c r="F673" s="312"/>
    </row>
    <row r="674" spans="1:6">
      <c r="A674" s="314"/>
      <c r="B674" s="941"/>
      <c r="C674" s="399"/>
      <c r="D674" s="311"/>
      <c r="E674" s="863"/>
      <c r="F674" s="312"/>
    </row>
    <row r="675" spans="1:6" ht="102">
      <c r="A675" s="314"/>
      <c r="B675" s="941" t="s">
        <v>3331</v>
      </c>
      <c r="C675" s="399"/>
      <c r="D675" s="311"/>
      <c r="E675" s="863"/>
      <c r="F675" s="312"/>
    </row>
    <row r="676" spans="1:6">
      <c r="A676" s="314"/>
      <c r="B676" s="941"/>
      <c r="C676" s="399"/>
      <c r="D676" s="311"/>
      <c r="E676" s="863"/>
      <c r="F676" s="312"/>
    </row>
    <row r="677" spans="1:6">
      <c r="A677" s="314"/>
      <c r="B677" s="958" t="s">
        <v>2638</v>
      </c>
      <c r="C677" s="367"/>
      <c r="D677" s="367"/>
      <c r="E677" s="367"/>
      <c r="F677" s="367"/>
    </row>
    <row r="678" spans="1:6" ht="89.25">
      <c r="A678" s="314"/>
      <c r="B678" s="962" t="s">
        <v>2639</v>
      </c>
      <c r="C678" s="399"/>
      <c r="D678" s="311"/>
      <c r="E678" s="863"/>
      <c r="F678" s="312"/>
    </row>
    <row r="679" spans="1:6" ht="41.25" customHeight="1">
      <c r="A679" s="314"/>
      <c r="B679" s="963" t="s">
        <v>2640</v>
      </c>
      <c r="C679" s="399"/>
      <c r="D679" s="311"/>
      <c r="E679" s="863"/>
      <c r="F679" s="312"/>
    </row>
    <row r="680" spans="1:6">
      <c r="A680" s="314"/>
      <c r="B680" s="14" t="s">
        <v>338</v>
      </c>
      <c r="C680" s="399" t="s">
        <v>1111</v>
      </c>
      <c r="D680" s="369">
        <v>1</v>
      </c>
      <c r="E680" s="370"/>
      <c r="F680" s="369">
        <f>D680*E680</f>
        <v>0</v>
      </c>
    </row>
    <row r="681" spans="1:6">
      <c r="A681" s="314"/>
      <c r="B681" s="14"/>
      <c r="C681" s="399"/>
      <c r="D681" s="369"/>
      <c r="E681" s="370"/>
      <c r="F681" s="369"/>
    </row>
    <row r="682" spans="1:6">
      <c r="A682" s="314"/>
      <c r="B682" s="14"/>
      <c r="C682" s="399"/>
      <c r="D682" s="369"/>
      <c r="E682" s="370"/>
      <c r="F682" s="369"/>
    </row>
    <row r="683" spans="1:6">
      <c r="A683" s="314" t="s">
        <v>1173</v>
      </c>
      <c r="B683" s="964" t="s">
        <v>2641</v>
      </c>
      <c r="C683" s="361"/>
      <c r="D683" s="361"/>
      <c r="E683" s="361"/>
      <c r="F683" s="361"/>
    </row>
    <row r="684" spans="1:6">
      <c r="A684" s="314"/>
      <c r="B684" s="14" t="s">
        <v>338</v>
      </c>
      <c r="C684" s="399" t="s">
        <v>1111</v>
      </c>
      <c r="D684" s="369">
        <v>1</v>
      </c>
      <c r="E684" s="370"/>
      <c r="F684" s="369">
        <f>D684*E684</f>
        <v>0</v>
      </c>
    </row>
    <row r="685" spans="1:6">
      <c r="A685" s="314"/>
      <c r="B685" s="964"/>
      <c r="C685" s="399"/>
      <c r="D685" s="369"/>
      <c r="E685" s="370"/>
      <c r="F685" s="369"/>
    </row>
    <row r="686" spans="1:6" ht="27" customHeight="1">
      <c r="A686" s="314" t="s">
        <v>1174</v>
      </c>
      <c r="B686" s="964" t="s">
        <v>2642</v>
      </c>
      <c r="C686" s="399"/>
      <c r="D686" s="369"/>
      <c r="E686" s="370"/>
      <c r="F686" s="369"/>
    </row>
    <row r="687" spans="1:6">
      <c r="A687" s="314"/>
      <c r="B687" s="964"/>
      <c r="C687" s="399"/>
      <c r="D687" s="369"/>
      <c r="E687" s="370"/>
      <c r="F687" s="369"/>
    </row>
    <row r="688" spans="1:6" ht="102">
      <c r="A688" s="314"/>
      <c r="B688" s="964" t="s">
        <v>3332</v>
      </c>
      <c r="C688" s="399"/>
      <c r="D688" s="369"/>
      <c r="E688" s="370"/>
      <c r="F688" s="369"/>
    </row>
    <row r="689" spans="1:6" ht="102">
      <c r="A689" s="314"/>
      <c r="B689" s="964" t="s">
        <v>3333</v>
      </c>
      <c r="C689" s="399"/>
      <c r="D689" s="369"/>
      <c r="E689" s="370"/>
      <c r="F689" s="369"/>
    </row>
    <row r="690" spans="1:6" ht="126" customHeight="1">
      <c r="A690" s="314"/>
      <c r="B690" s="964" t="s">
        <v>3334</v>
      </c>
      <c r="C690" s="399"/>
      <c r="D690" s="369"/>
      <c r="E690" s="370"/>
      <c r="F690" s="369"/>
    </row>
    <row r="691" spans="1:6">
      <c r="A691" s="314"/>
      <c r="B691" s="14" t="s">
        <v>338</v>
      </c>
      <c r="C691" s="399" t="s">
        <v>1111</v>
      </c>
      <c r="D691" s="369">
        <v>1</v>
      </c>
      <c r="E691" s="370"/>
      <c r="F691" s="369">
        <f>D691*E691</f>
        <v>0</v>
      </c>
    </row>
    <row r="692" spans="1:6">
      <c r="A692" s="314"/>
      <c r="B692" s="964"/>
      <c r="C692" s="399"/>
      <c r="D692" s="369"/>
      <c r="E692" s="370"/>
      <c r="F692" s="369"/>
    </row>
    <row r="693" spans="1:6">
      <c r="A693" s="314" t="s">
        <v>1175</v>
      </c>
      <c r="B693" s="368" t="s">
        <v>2643</v>
      </c>
      <c r="C693" s="399"/>
      <c r="D693" s="311"/>
      <c r="E693" s="863"/>
      <c r="F693" s="312"/>
    </row>
    <row r="694" spans="1:6">
      <c r="A694" s="314"/>
      <c r="B694" s="958" t="s">
        <v>2564</v>
      </c>
      <c r="C694" s="399"/>
      <c r="D694" s="311"/>
      <c r="E694" s="863"/>
      <c r="F694" s="312"/>
    </row>
    <row r="695" spans="1:6" ht="183" customHeight="1">
      <c r="A695" s="314"/>
      <c r="B695" s="368" t="s">
        <v>2644</v>
      </c>
      <c r="C695" s="399"/>
      <c r="D695" s="311"/>
      <c r="E695" s="863"/>
      <c r="F695" s="312"/>
    </row>
    <row r="696" spans="1:6">
      <c r="A696" s="314"/>
      <c r="B696" s="19"/>
      <c r="C696" s="399"/>
      <c r="D696" s="311"/>
      <c r="E696" s="863"/>
      <c r="F696" s="312"/>
    </row>
    <row r="697" spans="1:6">
      <c r="A697" s="314"/>
      <c r="B697" s="965" t="s">
        <v>2645</v>
      </c>
      <c r="C697" s="399"/>
      <c r="D697" s="311"/>
      <c r="E697" s="863"/>
      <c r="F697" s="312"/>
    </row>
    <row r="698" spans="1:6" ht="38.25">
      <c r="A698" s="314"/>
      <c r="B698" s="499" t="s">
        <v>2646</v>
      </c>
      <c r="C698" s="399"/>
      <c r="D698" s="311"/>
      <c r="E698" s="863"/>
      <c r="F698" s="312"/>
    </row>
    <row r="699" spans="1:6">
      <c r="A699" s="314"/>
      <c r="B699" s="941" t="s">
        <v>2647</v>
      </c>
      <c r="C699" s="399"/>
      <c r="D699" s="311"/>
      <c r="E699" s="863"/>
      <c r="F699" s="312"/>
    </row>
    <row r="700" spans="1:6">
      <c r="A700" s="314"/>
      <c r="B700" s="966" t="s">
        <v>2648</v>
      </c>
      <c r="C700" s="399"/>
      <c r="D700" s="311"/>
      <c r="E700" s="863"/>
      <c r="F700" s="312"/>
    </row>
    <row r="701" spans="1:6">
      <c r="A701" s="314"/>
      <c r="B701" s="941" t="s">
        <v>2649</v>
      </c>
      <c r="C701" s="399"/>
      <c r="D701" s="311"/>
      <c r="E701" s="863"/>
      <c r="F701" s="312"/>
    </row>
    <row r="702" spans="1:6" ht="25.5">
      <c r="A702" s="314"/>
      <c r="B702" s="586" t="s">
        <v>2650</v>
      </c>
      <c r="C702" s="399"/>
      <c r="D702" s="311"/>
      <c r="E702" s="863"/>
      <c r="F702" s="312"/>
    </row>
    <row r="703" spans="1:6" ht="15" customHeight="1">
      <c r="A703" s="314"/>
      <c r="B703" s="586" t="s">
        <v>2651</v>
      </c>
      <c r="C703" s="399"/>
      <c r="D703" s="311"/>
      <c r="E703" s="863"/>
      <c r="F703" s="312"/>
    </row>
    <row r="704" spans="1:6" ht="25.5">
      <c r="A704" s="314"/>
      <c r="B704" s="586" t="s">
        <v>2652</v>
      </c>
      <c r="C704" s="399"/>
      <c r="D704" s="311"/>
      <c r="E704" s="863"/>
      <c r="F704" s="312"/>
    </row>
    <row r="705" spans="1:6" ht="153">
      <c r="A705" s="314"/>
      <c r="B705" s="586" t="s">
        <v>2653</v>
      </c>
      <c r="C705" s="399"/>
      <c r="D705" s="311"/>
      <c r="E705" s="863"/>
      <c r="F705" s="312"/>
    </row>
    <row r="706" spans="1:6" ht="50.25" customHeight="1">
      <c r="A706" s="314"/>
      <c r="B706" s="963" t="s">
        <v>2640</v>
      </c>
      <c r="C706" s="399"/>
      <c r="D706" s="311"/>
      <c r="E706" s="863"/>
      <c r="F706" s="312"/>
    </row>
    <row r="707" spans="1:6">
      <c r="A707" s="314"/>
      <c r="B707" s="14" t="s">
        <v>2654</v>
      </c>
      <c r="C707" s="399" t="s">
        <v>1111</v>
      </c>
      <c r="D707" s="369">
        <v>1</v>
      </c>
      <c r="E707" s="370"/>
      <c r="F707" s="369">
        <f>D707*E707</f>
        <v>0</v>
      </c>
    </row>
    <row r="708" spans="1:6">
      <c r="A708" s="314"/>
      <c r="B708" s="964"/>
      <c r="C708" s="399"/>
      <c r="D708" s="369"/>
      <c r="E708" s="370"/>
      <c r="F708" s="369"/>
    </row>
    <row r="709" spans="1:6">
      <c r="A709" s="314" t="s">
        <v>2816</v>
      </c>
      <c r="B709" s="368" t="s">
        <v>2655</v>
      </c>
      <c r="C709" s="399"/>
      <c r="D709" s="311"/>
      <c r="E709" s="863"/>
      <c r="F709" s="312"/>
    </row>
    <row r="710" spans="1:6" ht="18" customHeight="1">
      <c r="A710" s="314"/>
      <c r="B710" s="958" t="s">
        <v>2564</v>
      </c>
      <c r="C710" s="399"/>
      <c r="D710" s="311"/>
      <c r="E710" s="863"/>
      <c r="F710" s="312"/>
    </row>
    <row r="711" spans="1:6" ht="191.25">
      <c r="A711" s="314"/>
      <c r="B711" s="368" t="s">
        <v>2656</v>
      </c>
      <c r="C711" s="399"/>
      <c r="D711" s="311"/>
      <c r="E711" s="863"/>
      <c r="F711" s="312"/>
    </row>
    <row r="712" spans="1:6">
      <c r="A712" s="314"/>
      <c r="B712" s="19"/>
      <c r="C712" s="399"/>
      <c r="D712" s="311"/>
      <c r="E712" s="863"/>
      <c r="F712" s="312"/>
    </row>
    <row r="713" spans="1:6">
      <c r="A713" s="314"/>
      <c r="B713" s="965" t="s">
        <v>2645</v>
      </c>
      <c r="C713" s="399"/>
      <c r="D713" s="311"/>
      <c r="E713" s="863"/>
      <c r="F713" s="312"/>
    </row>
    <row r="714" spans="1:6" ht="38.25">
      <c r="A714" s="314"/>
      <c r="B714" s="499" t="s">
        <v>2646</v>
      </c>
      <c r="C714" s="399"/>
      <c r="D714" s="311"/>
      <c r="E714" s="863"/>
      <c r="F714" s="312"/>
    </row>
    <row r="715" spans="1:6" ht="18.75" customHeight="1">
      <c r="A715" s="314"/>
      <c r="B715" s="941" t="s">
        <v>2657</v>
      </c>
      <c r="C715" s="399"/>
      <c r="D715" s="311"/>
      <c r="E715" s="863"/>
      <c r="F715" s="312"/>
    </row>
    <row r="716" spans="1:6">
      <c r="A716" s="314"/>
      <c r="B716" s="941" t="s">
        <v>2658</v>
      </c>
      <c r="C716" s="399"/>
      <c r="D716" s="311"/>
      <c r="E716" s="863"/>
      <c r="F716" s="312"/>
    </row>
    <row r="717" spans="1:6">
      <c r="A717" s="314"/>
      <c r="B717" s="941" t="s">
        <v>2649</v>
      </c>
      <c r="C717" s="399"/>
      <c r="D717" s="311"/>
      <c r="E717" s="863"/>
      <c r="F717" s="312"/>
    </row>
    <row r="718" spans="1:6" ht="25.5" customHeight="1">
      <c r="A718" s="314"/>
      <c r="B718" s="586" t="s">
        <v>2650</v>
      </c>
      <c r="C718" s="399"/>
      <c r="D718" s="311"/>
      <c r="E718" s="863"/>
      <c r="F718" s="312"/>
    </row>
    <row r="719" spans="1:6">
      <c r="A719" s="314"/>
      <c r="B719" s="586" t="s">
        <v>2651</v>
      </c>
      <c r="C719" s="399"/>
      <c r="D719" s="311"/>
      <c r="E719" s="863"/>
      <c r="F719" s="312"/>
    </row>
    <row r="720" spans="1:6" ht="25.5">
      <c r="A720" s="314"/>
      <c r="B720" s="586" t="s">
        <v>2652</v>
      </c>
      <c r="C720" s="399"/>
      <c r="D720" s="311"/>
      <c r="E720" s="863"/>
      <c r="F720" s="312"/>
    </row>
    <row r="721" spans="1:6" ht="153">
      <c r="A721" s="314"/>
      <c r="B721" s="586" t="s">
        <v>2653</v>
      </c>
      <c r="C721" s="399"/>
      <c r="D721" s="311"/>
      <c r="E721" s="863"/>
      <c r="F721" s="312"/>
    </row>
    <row r="722" spans="1:6" ht="38.25">
      <c r="A722" s="314"/>
      <c r="B722" s="963" t="s">
        <v>2640</v>
      </c>
      <c r="C722" s="399"/>
      <c r="D722" s="311"/>
      <c r="E722" s="863"/>
      <c r="F722" s="312"/>
    </row>
    <row r="723" spans="1:6">
      <c r="A723" s="314"/>
      <c r="B723" s="14" t="s">
        <v>2654</v>
      </c>
      <c r="C723" s="399" t="s">
        <v>1111</v>
      </c>
      <c r="D723" s="369">
        <v>1</v>
      </c>
      <c r="E723" s="370"/>
      <c r="F723" s="369">
        <f>D723*E723</f>
        <v>0</v>
      </c>
    </row>
    <row r="724" spans="1:6">
      <c r="A724" s="314"/>
      <c r="B724" s="14"/>
      <c r="C724" s="399"/>
      <c r="D724" s="369"/>
      <c r="E724" s="370"/>
      <c r="F724" s="369"/>
    </row>
    <row r="725" spans="1:6">
      <c r="A725" s="314" t="s">
        <v>2817</v>
      </c>
      <c r="B725" s="368" t="s">
        <v>2659</v>
      </c>
      <c r="C725" s="399"/>
      <c r="D725" s="311"/>
      <c r="E725" s="863"/>
      <c r="F725" s="312"/>
    </row>
    <row r="726" spans="1:6">
      <c r="A726" s="314"/>
      <c r="B726" s="958" t="s">
        <v>2564</v>
      </c>
      <c r="C726" s="399"/>
      <c r="D726" s="311"/>
      <c r="E726" s="863"/>
      <c r="F726" s="312"/>
    </row>
    <row r="727" spans="1:6" ht="191.25">
      <c r="A727" s="314"/>
      <c r="B727" s="368" t="s">
        <v>2660</v>
      </c>
      <c r="C727" s="399"/>
      <c r="D727" s="311"/>
      <c r="E727" s="863"/>
      <c r="F727" s="312"/>
    </row>
    <row r="728" spans="1:6">
      <c r="A728" s="314"/>
      <c r="B728" s="19"/>
      <c r="C728" s="399"/>
      <c r="D728" s="311"/>
      <c r="E728" s="863"/>
      <c r="F728" s="312"/>
    </row>
    <row r="729" spans="1:6" ht="18" customHeight="1">
      <c r="A729" s="314"/>
      <c r="B729" s="965" t="s">
        <v>2645</v>
      </c>
      <c r="C729" s="399"/>
      <c r="D729" s="311"/>
      <c r="E729" s="863"/>
      <c r="F729" s="312"/>
    </row>
    <row r="730" spans="1:6" ht="38.25">
      <c r="A730" s="314"/>
      <c r="B730" s="499" t="s">
        <v>2646</v>
      </c>
      <c r="C730" s="399"/>
      <c r="D730" s="311"/>
      <c r="E730" s="863"/>
      <c r="F730" s="312"/>
    </row>
    <row r="731" spans="1:6">
      <c r="A731" s="314"/>
      <c r="B731" s="941" t="s">
        <v>2661</v>
      </c>
      <c r="C731" s="399"/>
      <c r="D731" s="311"/>
      <c r="E731" s="863"/>
      <c r="F731" s="312"/>
    </row>
    <row r="732" spans="1:6">
      <c r="A732" s="314"/>
      <c r="B732" s="941" t="s">
        <v>2662</v>
      </c>
      <c r="C732" s="399"/>
      <c r="D732" s="311"/>
      <c r="E732" s="863"/>
      <c r="F732" s="312"/>
    </row>
    <row r="733" spans="1:6">
      <c r="A733" s="314"/>
      <c r="B733" s="941" t="s">
        <v>2649</v>
      </c>
      <c r="C733" s="399"/>
      <c r="D733" s="311"/>
      <c r="E733" s="863"/>
      <c r="F733" s="312"/>
    </row>
    <row r="734" spans="1:6" ht="25.5">
      <c r="A734" s="314"/>
      <c r="B734" s="586" t="s">
        <v>2650</v>
      </c>
      <c r="C734" s="399"/>
      <c r="D734" s="311"/>
      <c r="E734" s="863"/>
      <c r="F734" s="312"/>
    </row>
    <row r="735" spans="1:6">
      <c r="A735" s="314"/>
      <c r="B735" s="586" t="s">
        <v>2651</v>
      </c>
      <c r="C735" s="399"/>
      <c r="D735" s="311"/>
      <c r="E735" s="863"/>
      <c r="F735" s="312"/>
    </row>
    <row r="736" spans="1:6" ht="25.5">
      <c r="A736" s="314"/>
      <c r="B736" s="586" t="s">
        <v>2652</v>
      </c>
      <c r="C736" s="399"/>
      <c r="D736" s="311"/>
      <c r="E736" s="863"/>
      <c r="F736" s="312"/>
    </row>
    <row r="737" spans="1:6" ht="153">
      <c r="A737" s="314"/>
      <c r="B737" s="586" t="s">
        <v>2653</v>
      </c>
      <c r="C737" s="399"/>
      <c r="D737" s="311"/>
      <c r="E737" s="863"/>
      <c r="F737" s="312"/>
    </row>
    <row r="738" spans="1:6" ht="38.25">
      <c r="A738" s="314"/>
      <c r="B738" s="963" t="s">
        <v>2640</v>
      </c>
      <c r="C738" s="399"/>
      <c r="D738" s="311"/>
      <c r="E738" s="863"/>
      <c r="F738" s="312"/>
    </row>
    <row r="739" spans="1:6">
      <c r="A739" s="314"/>
      <c r="B739" s="14" t="s">
        <v>2654</v>
      </c>
      <c r="C739" s="399" t="s">
        <v>1111</v>
      </c>
      <c r="D739" s="369">
        <v>1</v>
      </c>
      <c r="E739" s="370"/>
      <c r="F739" s="369">
        <f>D739*E739</f>
        <v>0</v>
      </c>
    </row>
    <row r="740" spans="1:6">
      <c r="A740" s="314"/>
      <c r="B740" s="368"/>
      <c r="C740" s="399"/>
      <c r="D740" s="311"/>
      <c r="E740" s="863"/>
      <c r="F740" s="312"/>
    </row>
    <row r="741" spans="1:6" ht="15.75" customHeight="1">
      <c r="A741" s="314"/>
      <c r="B741" s="964"/>
      <c r="C741" s="399"/>
      <c r="D741" s="311"/>
      <c r="E741" s="863"/>
      <c r="F741" s="312"/>
    </row>
    <row r="742" spans="1:6" ht="76.5">
      <c r="A742" s="314" t="s">
        <v>2818</v>
      </c>
      <c r="B742" s="967" t="s">
        <v>2663</v>
      </c>
      <c r="C742" s="399"/>
      <c r="D742" s="369"/>
      <c r="E742" s="370"/>
      <c r="F742" s="369"/>
    </row>
    <row r="743" spans="1:6">
      <c r="A743" s="313"/>
      <c r="B743" s="968" t="s">
        <v>2664</v>
      </c>
      <c r="C743" s="399"/>
      <c r="D743" s="369"/>
      <c r="E743" s="370"/>
      <c r="F743" s="369"/>
    </row>
    <row r="744" spans="1:6" ht="25.5">
      <c r="A744" s="313"/>
      <c r="B744" s="969" t="s">
        <v>2665</v>
      </c>
      <c r="C744" s="367"/>
      <c r="D744" s="367"/>
      <c r="E744" s="367"/>
      <c r="F744" s="367"/>
    </row>
    <row r="745" spans="1:6" ht="18" customHeight="1">
      <c r="A745" s="313"/>
      <c r="B745" s="593" t="s">
        <v>1047</v>
      </c>
      <c r="C745" s="399" t="s">
        <v>258</v>
      </c>
      <c r="D745" s="369">
        <v>1</v>
      </c>
      <c r="E745" s="370"/>
      <c r="F745" s="369">
        <f>D745*E745</f>
        <v>0</v>
      </c>
    </row>
    <row r="746" spans="1:6">
      <c r="A746" s="313"/>
      <c r="B746" s="912"/>
      <c r="C746" s="399"/>
      <c r="D746" s="369"/>
      <c r="E746" s="370"/>
      <c r="F746" s="369"/>
    </row>
    <row r="747" spans="1:6" ht="63.75">
      <c r="A747" s="314" t="s">
        <v>2819</v>
      </c>
      <c r="B747" s="368" t="s">
        <v>2666</v>
      </c>
      <c r="C747" s="399"/>
      <c r="D747" s="311"/>
      <c r="E747" s="863"/>
      <c r="F747" s="312"/>
    </row>
    <row r="748" spans="1:6">
      <c r="A748" s="314"/>
      <c r="B748" s="827" t="s">
        <v>2509</v>
      </c>
      <c r="C748" s="399" t="s">
        <v>1110</v>
      </c>
      <c r="D748" s="369">
        <v>80</v>
      </c>
      <c r="E748" s="370"/>
      <c r="F748" s="369">
        <f>D748*E748</f>
        <v>0</v>
      </c>
    </row>
    <row r="749" spans="1:6">
      <c r="A749" s="314"/>
      <c r="B749" s="827"/>
      <c r="C749" s="399"/>
      <c r="D749" s="369"/>
      <c r="E749" s="370"/>
      <c r="F749" s="369"/>
    </row>
    <row r="750" spans="1:6" ht="51">
      <c r="A750" s="314" t="s">
        <v>2820</v>
      </c>
      <c r="B750" s="864" t="s">
        <v>2520</v>
      </c>
      <c r="C750" s="368"/>
      <c r="D750" s="916"/>
      <c r="E750" s="917"/>
      <c r="F750" s="152"/>
    </row>
    <row r="751" spans="1:6">
      <c r="A751" s="918"/>
      <c r="B751" s="864" t="s">
        <v>2517</v>
      </c>
      <c r="C751" s="249" t="s">
        <v>1110</v>
      </c>
      <c r="D751" s="917">
        <v>2</v>
      </c>
      <c r="E751" s="152"/>
      <c r="F751" s="152" t="str">
        <f t="shared" ref="F751:F752" si="12">IF(D751*E751,D751*E751,"")</f>
        <v/>
      </c>
    </row>
    <row r="752" spans="1:6">
      <c r="A752" s="918"/>
      <c r="B752" s="864" t="s">
        <v>2518</v>
      </c>
      <c r="C752" s="249" t="s">
        <v>1110</v>
      </c>
      <c r="D752" s="917">
        <v>100</v>
      </c>
      <c r="E752" s="152"/>
      <c r="F752" s="152" t="str">
        <f t="shared" si="12"/>
        <v/>
      </c>
    </row>
    <row r="753" spans="1:6">
      <c r="A753" s="314"/>
      <c r="B753" s="827"/>
      <c r="C753" s="399"/>
      <c r="D753" s="369"/>
      <c r="E753" s="370"/>
      <c r="F753" s="369"/>
    </row>
    <row r="754" spans="1:6">
      <c r="A754" s="314"/>
      <c r="B754" s="910"/>
      <c r="C754" s="399"/>
      <c r="D754" s="920"/>
      <c r="E754" s="370"/>
      <c r="F754" s="369"/>
    </row>
    <row r="755" spans="1:6" ht="76.5">
      <c r="A755" s="314" t="s">
        <v>2821</v>
      </c>
      <c r="B755" s="14" t="s">
        <v>2667</v>
      </c>
      <c r="C755" s="569"/>
      <c r="D755" s="919"/>
      <c r="E755" s="570"/>
      <c r="F755" s="570"/>
    </row>
    <row r="756" spans="1:6" ht="15.75" customHeight="1">
      <c r="A756" s="567"/>
      <c r="B756" s="14" t="s">
        <v>2523</v>
      </c>
      <c r="C756" s="569"/>
      <c r="D756" s="919"/>
      <c r="E756" s="570"/>
      <c r="F756" s="570">
        <f t="shared" ref="F756:F758" si="13">D756*E756</f>
        <v>0</v>
      </c>
    </row>
    <row r="757" spans="1:6">
      <c r="A757" s="567"/>
      <c r="B757" s="14" t="s">
        <v>2524</v>
      </c>
      <c r="C757" s="569"/>
      <c r="D757" s="919"/>
      <c r="E757" s="570"/>
      <c r="F757" s="570">
        <f t="shared" si="13"/>
        <v>0</v>
      </c>
    </row>
    <row r="758" spans="1:6">
      <c r="A758" s="567"/>
      <c r="B758" s="568" t="s">
        <v>2509</v>
      </c>
      <c r="C758" s="569" t="s">
        <v>1110</v>
      </c>
      <c r="D758" s="570">
        <v>80</v>
      </c>
      <c r="E758" s="547"/>
      <c r="F758" s="570">
        <f t="shared" si="13"/>
        <v>0</v>
      </c>
    </row>
    <row r="759" spans="1:6">
      <c r="A759" s="314"/>
      <c r="B759" s="910"/>
      <c r="C759" s="399"/>
      <c r="D759" s="920"/>
      <c r="E759" s="370"/>
      <c r="F759" s="369"/>
    </row>
    <row r="760" spans="1:6">
      <c r="A760" s="567"/>
      <c r="B760" s="568"/>
      <c r="C760" s="569"/>
      <c r="D760" s="570"/>
      <c r="E760" s="570"/>
      <c r="F760" s="570"/>
    </row>
    <row r="761" spans="1:6" ht="84" customHeight="1">
      <c r="A761" s="314" t="s">
        <v>2822</v>
      </c>
      <c r="B761" s="14" t="s">
        <v>2526</v>
      </c>
      <c r="C761" s="569"/>
      <c r="D761" s="919"/>
      <c r="E761" s="570"/>
      <c r="F761" s="570"/>
    </row>
    <row r="762" spans="1:6">
      <c r="A762" s="567"/>
      <c r="B762" s="14" t="s">
        <v>2523</v>
      </c>
      <c r="C762" s="569"/>
      <c r="D762" s="919"/>
      <c r="E762" s="570"/>
      <c r="F762" s="570">
        <f t="shared" ref="F762:F765" si="14">D762*E762</f>
        <v>0</v>
      </c>
    </row>
    <row r="763" spans="1:6">
      <c r="A763" s="567"/>
      <c r="B763" s="14" t="s">
        <v>2524</v>
      </c>
      <c r="C763" s="569"/>
      <c r="D763" s="919"/>
      <c r="E763" s="919"/>
      <c r="F763" s="570">
        <f t="shared" si="14"/>
        <v>0</v>
      </c>
    </row>
    <row r="764" spans="1:6">
      <c r="A764" s="567"/>
      <c r="B764" s="864" t="s">
        <v>2517</v>
      </c>
      <c r="C764" s="249" t="s">
        <v>1110</v>
      </c>
      <c r="D764" s="917">
        <v>2</v>
      </c>
      <c r="E764" s="547"/>
      <c r="F764" s="570">
        <f t="shared" si="14"/>
        <v>0</v>
      </c>
    </row>
    <row r="765" spans="1:6" ht="14.25" customHeight="1">
      <c r="A765" s="567"/>
      <c r="B765" s="864" t="s">
        <v>2518</v>
      </c>
      <c r="C765" s="249" t="s">
        <v>1110</v>
      </c>
      <c r="D765" s="917">
        <v>100</v>
      </c>
      <c r="E765" s="547"/>
      <c r="F765" s="570">
        <f t="shared" si="14"/>
        <v>0</v>
      </c>
    </row>
    <row r="766" spans="1:6">
      <c r="A766" s="567"/>
      <c r="B766" s="568"/>
      <c r="C766" s="569"/>
      <c r="D766" s="570"/>
      <c r="E766" s="919"/>
      <c r="F766" s="570"/>
    </row>
    <row r="767" spans="1:6" ht="39" customHeight="1">
      <c r="A767" s="1402" t="s">
        <v>2823</v>
      </c>
      <c r="B767" s="910" t="s">
        <v>3443</v>
      </c>
      <c r="C767" s="399"/>
      <c r="D767" s="311"/>
      <c r="E767" s="863"/>
      <c r="F767" s="312"/>
    </row>
    <row r="768" spans="1:6" ht="17.25" customHeight="1">
      <c r="A768" s="1402"/>
      <c r="B768" s="910" t="s">
        <v>1047</v>
      </c>
      <c r="C768" s="399"/>
      <c r="D768" s="311"/>
      <c r="E768" s="863"/>
      <c r="F768" s="312"/>
    </row>
    <row r="769" spans="1:6">
      <c r="A769" s="1402"/>
      <c r="B769" s="910" t="s">
        <v>1140</v>
      </c>
      <c r="C769" s="399" t="s">
        <v>258</v>
      </c>
      <c r="D769" s="369">
        <v>1</v>
      </c>
      <c r="E769" s="370"/>
      <c r="F769" s="369">
        <f t="shared" ref="F769" si="15">D769*E769</f>
        <v>0</v>
      </c>
    </row>
    <row r="770" spans="1:6">
      <c r="A770" s="567"/>
      <c r="B770" s="568"/>
      <c r="C770" s="569"/>
      <c r="D770" s="570"/>
      <c r="E770" s="919"/>
      <c r="F770" s="570"/>
    </row>
    <row r="771" spans="1:6" ht="41.25" customHeight="1">
      <c r="A771" s="1402" t="s">
        <v>2824</v>
      </c>
      <c r="B771" s="910" t="s">
        <v>3444</v>
      </c>
      <c r="C771" s="399"/>
      <c r="D771" s="311"/>
      <c r="E771" s="863"/>
      <c r="F771" s="312"/>
    </row>
    <row r="772" spans="1:6" ht="13.5" customHeight="1">
      <c r="A772" s="1402"/>
      <c r="B772" s="910" t="s">
        <v>1047</v>
      </c>
      <c r="C772" s="399"/>
      <c r="D772" s="311"/>
      <c r="E772" s="863"/>
      <c r="F772" s="312"/>
    </row>
    <row r="773" spans="1:6" ht="15.75" customHeight="1">
      <c r="A773" s="1402"/>
      <c r="B773" s="910" t="s">
        <v>1143</v>
      </c>
      <c r="C773" s="399" t="s">
        <v>258</v>
      </c>
      <c r="D773" s="369">
        <v>1</v>
      </c>
      <c r="E773" s="370"/>
      <c r="F773" s="369">
        <f t="shared" ref="F773" si="16">D773*E773</f>
        <v>0</v>
      </c>
    </row>
    <row r="774" spans="1:6">
      <c r="A774" s="567"/>
      <c r="B774" s="568"/>
      <c r="C774" s="569"/>
      <c r="D774" s="570"/>
      <c r="E774" s="919"/>
      <c r="F774" s="570"/>
    </row>
    <row r="775" spans="1:6" ht="28.5" customHeight="1">
      <c r="A775" s="314" t="s">
        <v>2825</v>
      </c>
      <c r="B775" s="910" t="s">
        <v>2668</v>
      </c>
      <c r="C775" s="399"/>
      <c r="D775" s="311"/>
      <c r="E775" s="863"/>
      <c r="F775" s="312"/>
    </row>
    <row r="776" spans="1:6">
      <c r="A776" s="314"/>
      <c r="B776" s="910" t="s">
        <v>1596</v>
      </c>
      <c r="C776" s="399" t="s">
        <v>258</v>
      </c>
      <c r="D776" s="369">
        <v>4</v>
      </c>
      <c r="E776" s="370"/>
      <c r="F776" s="369">
        <f t="shared" ref="F776" si="17">D776*E776</f>
        <v>0</v>
      </c>
    </row>
    <row r="777" spans="1:6">
      <c r="A777" s="314"/>
      <c r="B777" s="910"/>
      <c r="C777" s="399"/>
      <c r="D777" s="970"/>
      <c r="E777" s="863"/>
      <c r="F777" s="312"/>
    </row>
    <row r="778" spans="1:6" ht="24" customHeight="1">
      <c r="A778" s="314" t="s">
        <v>2826</v>
      </c>
      <c r="B778" s="910" t="s">
        <v>2669</v>
      </c>
      <c r="C778" s="399"/>
      <c r="D778" s="970"/>
      <c r="E778" s="863"/>
      <c r="F778" s="971"/>
    </row>
    <row r="779" spans="1:6">
      <c r="A779" s="314"/>
      <c r="B779" s="910" t="s">
        <v>1143</v>
      </c>
      <c r="C779" s="399" t="s">
        <v>258</v>
      </c>
      <c r="D779" s="369">
        <v>1</v>
      </c>
      <c r="E779" s="370"/>
      <c r="F779" s="369">
        <f t="shared" ref="F779" si="18">D779*E779</f>
        <v>0</v>
      </c>
    </row>
    <row r="780" spans="1:6">
      <c r="A780" s="314"/>
      <c r="B780" s="910"/>
      <c r="C780" s="399"/>
      <c r="D780" s="970"/>
      <c r="E780" s="863"/>
      <c r="F780" s="312"/>
    </row>
    <row r="781" spans="1:6" ht="29.25" customHeight="1">
      <c r="A781" s="314" t="s">
        <v>2827</v>
      </c>
      <c r="B781" s="910" t="s">
        <v>2670</v>
      </c>
      <c r="C781" s="399"/>
      <c r="D781" s="970"/>
      <c r="E781" s="863"/>
      <c r="F781" s="312"/>
    </row>
    <row r="782" spans="1:6">
      <c r="A782" s="314"/>
      <c r="B782" s="910" t="s">
        <v>1142</v>
      </c>
      <c r="C782" s="399" t="s">
        <v>258</v>
      </c>
      <c r="D782" s="369">
        <v>1</v>
      </c>
      <c r="E782" s="370"/>
      <c r="F782" s="369">
        <f t="shared" ref="F782:F783" si="19">D782*E782</f>
        <v>0</v>
      </c>
    </row>
    <row r="783" spans="1:6">
      <c r="A783" s="314"/>
      <c r="B783" s="910" t="s">
        <v>1596</v>
      </c>
      <c r="C783" s="399" t="s">
        <v>258</v>
      </c>
      <c r="D783" s="369">
        <v>1</v>
      </c>
      <c r="E783" s="370"/>
      <c r="F783" s="369">
        <f t="shared" si="19"/>
        <v>0</v>
      </c>
    </row>
    <row r="784" spans="1:6">
      <c r="A784" s="314"/>
      <c r="B784" s="910"/>
      <c r="C784" s="399"/>
      <c r="D784" s="369"/>
      <c r="E784" s="370"/>
      <c r="F784" s="369"/>
    </row>
    <row r="785" spans="1:6" ht="17.25" customHeight="1">
      <c r="A785" s="314" t="s">
        <v>2828</v>
      </c>
      <c r="B785" s="910" t="s">
        <v>2671</v>
      </c>
      <c r="C785" s="399"/>
      <c r="D785" s="311"/>
      <c r="E785" s="863"/>
      <c r="F785" s="312"/>
    </row>
    <row r="786" spans="1:6">
      <c r="A786" s="314"/>
      <c r="B786" s="910" t="s">
        <v>1142</v>
      </c>
      <c r="C786" s="399" t="s">
        <v>258</v>
      </c>
      <c r="D786" s="369">
        <v>2</v>
      </c>
      <c r="E786" s="370"/>
      <c r="F786" s="369">
        <f>D786*E786</f>
        <v>0</v>
      </c>
    </row>
    <row r="787" spans="1:6">
      <c r="A787" s="314"/>
      <c r="B787" s="910" t="s">
        <v>1143</v>
      </c>
      <c r="C787" s="399" t="s">
        <v>258</v>
      </c>
      <c r="D787" s="369">
        <v>2</v>
      </c>
      <c r="E787" s="370"/>
      <c r="F787" s="369">
        <f>D787*E787</f>
        <v>0</v>
      </c>
    </row>
    <row r="788" spans="1:6">
      <c r="A788" s="314"/>
      <c r="B788" s="910" t="s">
        <v>2672</v>
      </c>
      <c r="C788" s="399" t="s">
        <v>258</v>
      </c>
      <c r="D788" s="369">
        <v>7</v>
      </c>
      <c r="E788" s="370"/>
      <c r="F788" s="369">
        <f>D788*E788</f>
        <v>0</v>
      </c>
    </row>
    <row r="789" spans="1:6">
      <c r="A789" s="314"/>
      <c r="B789" s="910"/>
      <c r="C789" s="926"/>
      <c r="D789" s="927"/>
      <c r="E789" s="928"/>
      <c r="F789" s="928"/>
    </row>
    <row r="790" spans="1:6">
      <c r="A790" s="314" t="s">
        <v>2829</v>
      </c>
      <c r="B790" s="910" t="s">
        <v>2673</v>
      </c>
      <c r="C790" s="926"/>
      <c r="D790" s="927"/>
      <c r="E790" s="928"/>
      <c r="F790" s="928"/>
    </row>
    <row r="791" spans="1:6">
      <c r="A791" s="314"/>
      <c r="B791" s="910" t="s">
        <v>1596</v>
      </c>
      <c r="C791" s="399" t="s">
        <v>258</v>
      </c>
      <c r="D791" s="369">
        <v>2</v>
      </c>
      <c r="E791" s="370"/>
      <c r="F791" s="369">
        <f t="shared" ref="F791:F792" si="20">D791*E791</f>
        <v>0</v>
      </c>
    </row>
    <row r="792" spans="1:6" ht="15.75" customHeight="1">
      <c r="A792" s="314"/>
      <c r="B792" s="910" t="s">
        <v>1142</v>
      </c>
      <c r="C792" s="399" t="s">
        <v>258</v>
      </c>
      <c r="D792" s="369">
        <v>2</v>
      </c>
      <c r="E792" s="370"/>
      <c r="F792" s="369">
        <f t="shared" si="20"/>
        <v>0</v>
      </c>
    </row>
    <row r="793" spans="1:6" ht="14.25" customHeight="1">
      <c r="A793" s="314"/>
      <c r="B793" s="910"/>
      <c r="C793" s="399"/>
      <c r="D793" s="369"/>
      <c r="E793" s="370"/>
      <c r="F793" s="369"/>
    </row>
    <row r="794" spans="1:6" ht="14.25" customHeight="1">
      <c r="A794" s="314" t="s">
        <v>2830</v>
      </c>
      <c r="B794" s="932" t="s">
        <v>1597</v>
      </c>
      <c r="C794" s="399"/>
      <c r="D794" s="369"/>
      <c r="E794" s="370"/>
      <c r="F794" s="369"/>
    </row>
    <row r="795" spans="1:6" ht="63.75">
      <c r="A795" s="314"/>
      <c r="B795" s="507" t="s">
        <v>1598</v>
      </c>
      <c r="C795" s="399"/>
      <c r="D795" s="920"/>
      <c r="E795" s="370"/>
      <c r="F795" s="369"/>
    </row>
    <row r="796" spans="1:6">
      <c r="A796" s="314"/>
      <c r="B796" s="507" t="s">
        <v>1599</v>
      </c>
      <c r="C796" s="399"/>
      <c r="D796" s="920"/>
      <c r="E796" s="370"/>
      <c r="F796" s="369"/>
    </row>
    <row r="797" spans="1:6" ht="13.5" customHeight="1">
      <c r="A797" s="314"/>
      <c r="B797" s="507" t="s">
        <v>1600</v>
      </c>
      <c r="C797" s="399" t="s">
        <v>1110</v>
      </c>
      <c r="D797" s="369">
        <v>30</v>
      </c>
      <c r="E797" s="370"/>
      <c r="F797" s="369">
        <f>D797*E797</f>
        <v>0</v>
      </c>
    </row>
    <row r="798" spans="1:6">
      <c r="A798" s="314"/>
      <c r="B798" s="507"/>
      <c r="C798" s="399"/>
      <c r="D798" s="369"/>
      <c r="E798" s="370"/>
      <c r="F798" s="369"/>
    </row>
    <row r="799" spans="1:6">
      <c r="A799" s="314" t="s">
        <v>2831</v>
      </c>
      <c r="B799" s="507" t="s">
        <v>1604</v>
      </c>
      <c r="C799" s="399"/>
      <c r="D799" s="920"/>
      <c r="E799" s="370"/>
      <c r="F799" s="369"/>
    </row>
    <row r="800" spans="1:6" ht="38.25">
      <c r="A800" s="314"/>
      <c r="B800" s="507" t="s">
        <v>1605</v>
      </c>
      <c r="C800" s="361"/>
      <c r="D800" s="361"/>
      <c r="E800" s="361"/>
      <c r="F800" s="361"/>
    </row>
    <row r="801" spans="1:6">
      <c r="A801" s="314"/>
      <c r="B801" s="910" t="s">
        <v>1047</v>
      </c>
      <c r="C801" s="399" t="s">
        <v>258</v>
      </c>
      <c r="D801" s="369">
        <v>1</v>
      </c>
      <c r="E801" s="370"/>
      <c r="F801" s="369">
        <f>D801*E801</f>
        <v>0</v>
      </c>
    </row>
    <row r="802" spans="1:6" ht="13.5" customHeight="1">
      <c r="A802" s="314"/>
      <c r="B802" s="910"/>
      <c r="C802" s="399"/>
      <c r="D802" s="369"/>
      <c r="E802" s="370"/>
      <c r="F802" s="369"/>
    </row>
    <row r="803" spans="1:6" ht="54" customHeight="1">
      <c r="A803" s="314" t="s">
        <v>2832</v>
      </c>
      <c r="B803" s="910" t="s">
        <v>2674</v>
      </c>
      <c r="C803" s="399"/>
      <c r="D803" s="369"/>
      <c r="E803" s="370"/>
      <c r="F803" s="369"/>
    </row>
    <row r="804" spans="1:6">
      <c r="A804" s="314"/>
      <c r="B804" s="910" t="s">
        <v>2675</v>
      </c>
      <c r="C804" s="399" t="s">
        <v>258</v>
      </c>
      <c r="D804" s="369">
        <v>2</v>
      </c>
      <c r="E804" s="370"/>
      <c r="F804" s="369">
        <f t="shared" ref="F804:F805" si="21">D804*E804</f>
        <v>0</v>
      </c>
    </row>
    <row r="805" spans="1:6" ht="15.75" customHeight="1">
      <c r="A805" s="314"/>
      <c r="B805" s="910" t="s">
        <v>2676</v>
      </c>
      <c r="C805" s="399" t="s">
        <v>258</v>
      </c>
      <c r="D805" s="369">
        <v>4</v>
      </c>
      <c r="E805" s="370"/>
      <c r="F805" s="369">
        <f t="shared" si="21"/>
        <v>0</v>
      </c>
    </row>
    <row r="806" spans="1:6" ht="14.25" customHeight="1">
      <c r="A806" s="314"/>
      <c r="B806" s="910"/>
      <c r="C806" s="399"/>
      <c r="D806" s="369"/>
      <c r="E806" s="370"/>
      <c r="F806" s="369"/>
    </row>
    <row r="807" spans="1:6" ht="51.75" customHeight="1">
      <c r="A807" s="314" t="s">
        <v>2833</v>
      </c>
      <c r="B807" s="910" t="s">
        <v>2677</v>
      </c>
      <c r="C807" s="399"/>
      <c r="D807" s="369"/>
      <c r="E807" s="370"/>
      <c r="F807" s="369"/>
    </row>
    <row r="808" spans="1:6" ht="12.75" customHeight="1">
      <c r="A808" s="314"/>
      <c r="B808" s="910" t="s">
        <v>2678</v>
      </c>
      <c r="C808" s="399" t="s">
        <v>258</v>
      </c>
      <c r="D808" s="369">
        <v>1</v>
      </c>
      <c r="E808" s="370"/>
      <c r="F808" s="369">
        <f t="shared" ref="F808:F814" si="22">D808*E808</f>
        <v>0</v>
      </c>
    </row>
    <row r="809" spans="1:6" ht="12.75" customHeight="1">
      <c r="A809" s="314"/>
      <c r="B809" s="910" t="s">
        <v>2679</v>
      </c>
      <c r="C809" s="399" t="s">
        <v>258</v>
      </c>
      <c r="D809" s="369">
        <v>1</v>
      </c>
      <c r="E809" s="370"/>
      <c r="F809" s="369">
        <f t="shared" si="22"/>
        <v>0</v>
      </c>
    </row>
    <row r="810" spans="1:6" ht="12.75" customHeight="1">
      <c r="A810" s="314"/>
      <c r="B810" s="910" t="s">
        <v>2680</v>
      </c>
      <c r="C810" s="399" t="s">
        <v>258</v>
      </c>
      <c r="D810" s="369">
        <v>1</v>
      </c>
      <c r="E810" s="370"/>
      <c r="F810" s="369">
        <f t="shared" si="22"/>
        <v>0</v>
      </c>
    </row>
    <row r="811" spans="1:6" ht="12.75" customHeight="1">
      <c r="A811" s="314"/>
      <c r="B811" s="910" t="s">
        <v>2681</v>
      </c>
      <c r="C811" s="399" t="s">
        <v>258</v>
      </c>
      <c r="D811" s="369">
        <v>1</v>
      </c>
      <c r="E811" s="370"/>
      <c r="F811" s="369">
        <f t="shared" si="22"/>
        <v>0</v>
      </c>
    </row>
    <row r="812" spans="1:6" ht="12.75" customHeight="1">
      <c r="A812" s="314"/>
      <c r="B812" s="910" t="s">
        <v>2682</v>
      </c>
      <c r="C812" s="399" t="s">
        <v>258</v>
      </c>
      <c r="D812" s="369">
        <v>2</v>
      </c>
      <c r="E812" s="370"/>
      <c r="F812" s="369">
        <f t="shared" si="22"/>
        <v>0</v>
      </c>
    </row>
    <row r="813" spans="1:6" ht="12.75" customHeight="1">
      <c r="A813" s="314"/>
      <c r="B813" s="910" t="s">
        <v>2683</v>
      </c>
      <c r="C813" s="399" t="s">
        <v>258</v>
      </c>
      <c r="D813" s="369">
        <v>2</v>
      </c>
      <c r="E813" s="370"/>
      <c r="F813" s="369">
        <f t="shared" si="22"/>
        <v>0</v>
      </c>
    </row>
    <row r="814" spans="1:6" ht="12.75" customHeight="1">
      <c r="A814" s="314"/>
      <c r="B814" s="910" t="s">
        <v>2684</v>
      </c>
      <c r="C814" s="399" t="s">
        <v>258</v>
      </c>
      <c r="D814" s="369">
        <v>2</v>
      </c>
      <c r="E814" s="370"/>
      <c r="F814" s="369">
        <f t="shared" si="22"/>
        <v>0</v>
      </c>
    </row>
    <row r="815" spans="1:6" ht="12.75" customHeight="1">
      <c r="A815" s="314"/>
      <c r="B815" s="910"/>
      <c r="C815" s="399"/>
      <c r="D815" s="369"/>
      <c r="E815" s="370"/>
      <c r="F815" s="369"/>
    </row>
    <row r="816" spans="1:6" ht="12.75" customHeight="1">
      <c r="A816" s="314"/>
      <c r="B816" s="910"/>
      <c r="C816" s="399"/>
      <c r="D816" s="369"/>
      <c r="E816" s="370"/>
      <c r="F816" s="369"/>
    </row>
    <row r="817" spans="1:6" ht="127.5">
      <c r="A817" s="314" t="s">
        <v>2834</v>
      </c>
      <c r="B817" s="910" t="s">
        <v>2685</v>
      </c>
      <c r="C817" s="399"/>
      <c r="D817" s="369"/>
      <c r="E817" s="370"/>
      <c r="F817" s="369"/>
    </row>
    <row r="818" spans="1:6" ht="12.75" customHeight="1">
      <c r="A818" s="314"/>
      <c r="B818" s="910" t="s">
        <v>2686</v>
      </c>
      <c r="C818" s="399" t="s">
        <v>258</v>
      </c>
      <c r="D818" s="369">
        <v>1</v>
      </c>
      <c r="E818" s="370"/>
      <c r="F818" s="369">
        <f>D818*E818</f>
        <v>0</v>
      </c>
    </row>
    <row r="819" spans="1:6">
      <c r="A819" s="314"/>
      <c r="B819" s="910"/>
      <c r="C819" s="399"/>
      <c r="D819" s="369"/>
      <c r="E819" s="370"/>
      <c r="F819" s="369"/>
    </row>
    <row r="820" spans="1:6" ht="138.75" customHeight="1">
      <c r="A820" s="314" t="s">
        <v>2835</v>
      </c>
      <c r="B820" s="910" t="s">
        <v>2687</v>
      </c>
      <c r="C820" s="399"/>
      <c r="D820" s="369"/>
      <c r="E820" s="370"/>
      <c r="F820" s="369"/>
    </row>
    <row r="821" spans="1:6">
      <c r="A821" s="314"/>
      <c r="B821" s="910" t="s">
        <v>2688</v>
      </c>
      <c r="C821" s="399" t="s">
        <v>258</v>
      </c>
      <c r="D821" s="369">
        <v>1</v>
      </c>
      <c r="E821" s="370"/>
      <c r="F821" s="369">
        <f>D821*E821</f>
        <v>0</v>
      </c>
    </row>
    <row r="822" spans="1:6">
      <c r="A822" s="314"/>
      <c r="B822" s="910" t="s">
        <v>2689</v>
      </c>
      <c r="C822" s="399" t="s">
        <v>258</v>
      </c>
      <c r="D822" s="369">
        <v>1</v>
      </c>
      <c r="E822" s="370"/>
      <c r="F822" s="369">
        <f>D822*E822</f>
        <v>0</v>
      </c>
    </row>
    <row r="823" spans="1:6">
      <c r="A823" s="314"/>
      <c r="B823" s="910" t="s">
        <v>2690</v>
      </c>
      <c r="C823" s="399" t="s">
        <v>258</v>
      </c>
      <c r="D823" s="369">
        <v>1</v>
      </c>
      <c r="E823" s="370"/>
      <c r="F823" s="369">
        <f>D823*E823</f>
        <v>0</v>
      </c>
    </row>
    <row r="824" spans="1:6">
      <c r="A824" s="314"/>
      <c r="B824" s="910"/>
      <c r="C824" s="399"/>
      <c r="D824" s="369"/>
      <c r="E824" s="370"/>
      <c r="F824" s="369"/>
    </row>
    <row r="825" spans="1:6" ht="76.5">
      <c r="A825" s="314" t="s">
        <v>2835</v>
      </c>
      <c r="B825" s="910" t="s">
        <v>2691</v>
      </c>
      <c r="C825" s="399"/>
      <c r="D825" s="369"/>
      <c r="E825" s="370"/>
      <c r="F825" s="369"/>
    </row>
    <row r="826" spans="1:6">
      <c r="A826" s="314"/>
      <c r="B826" s="910" t="s">
        <v>2692</v>
      </c>
      <c r="C826" s="399" t="s">
        <v>258</v>
      </c>
      <c r="D826" s="369">
        <v>2</v>
      </c>
      <c r="E826" s="370"/>
      <c r="F826" s="369">
        <f>D826*E826</f>
        <v>0</v>
      </c>
    </row>
    <row r="827" spans="1:6">
      <c r="A827" s="314"/>
      <c r="B827" s="910"/>
      <c r="C827" s="399"/>
      <c r="D827" s="369"/>
      <c r="E827" s="370"/>
      <c r="F827" s="369"/>
    </row>
    <row r="828" spans="1:6" ht="76.5">
      <c r="A828" s="314" t="s">
        <v>2836</v>
      </c>
      <c r="B828" s="910" t="s">
        <v>2693</v>
      </c>
      <c r="C828" s="399"/>
      <c r="D828" s="369"/>
      <c r="E828" s="370"/>
      <c r="F828" s="369"/>
    </row>
    <row r="829" spans="1:6">
      <c r="A829" s="314"/>
      <c r="B829" s="910" t="s">
        <v>2692</v>
      </c>
      <c r="C829" s="399" t="s">
        <v>258</v>
      </c>
      <c r="D829" s="369">
        <v>2</v>
      </c>
      <c r="E829" s="370"/>
      <c r="F829" s="369">
        <f>D829*E829</f>
        <v>0</v>
      </c>
    </row>
    <row r="830" spans="1:6">
      <c r="A830" s="314"/>
      <c r="B830" s="910"/>
      <c r="C830" s="399"/>
      <c r="D830" s="369"/>
      <c r="E830" s="370"/>
      <c r="F830" s="369"/>
    </row>
    <row r="831" spans="1:6" ht="75.75" customHeight="1">
      <c r="A831" s="314" t="s">
        <v>2837</v>
      </c>
      <c r="B831" s="910" t="s">
        <v>2694</v>
      </c>
      <c r="C831" s="399"/>
      <c r="D831" s="369"/>
      <c r="E831" s="370"/>
      <c r="F831" s="369"/>
    </row>
    <row r="832" spans="1:6" ht="12.75" customHeight="1">
      <c r="A832" s="314"/>
      <c r="B832" s="910" t="s">
        <v>2695</v>
      </c>
      <c r="C832" s="399" t="s">
        <v>258</v>
      </c>
      <c r="D832" s="369">
        <v>4</v>
      </c>
      <c r="E832" s="370"/>
      <c r="F832" s="369">
        <f t="shared" ref="F832" si="23">D832*E832</f>
        <v>0</v>
      </c>
    </row>
    <row r="833" spans="1:6" ht="12.75" customHeight="1">
      <c r="A833" s="314"/>
      <c r="B833" s="910"/>
      <c r="C833" s="399"/>
      <c r="D833" s="369"/>
      <c r="E833" s="370"/>
      <c r="F833" s="369"/>
    </row>
    <row r="834" spans="1:6" ht="81" customHeight="1">
      <c r="A834" s="314" t="s">
        <v>2838</v>
      </c>
      <c r="B834" s="910" t="s">
        <v>2696</v>
      </c>
      <c r="C834" s="399"/>
      <c r="D834" s="920"/>
      <c r="E834" s="370"/>
      <c r="F834" s="369"/>
    </row>
    <row r="835" spans="1:6" ht="12.75" customHeight="1">
      <c r="A835" s="314"/>
      <c r="B835" s="910" t="s">
        <v>2697</v>
      </c>
      <c r="C835" s="399" t="s">
        <v>258</v>
      </c>
      <c r="D835" s="369">
        <v>1</v>
      </c>
      <c r="E835" s="370"/>
      <c r="F835" s="369">
        <f>D835*E835</f>
        <v>0</v>
      </c>
    </row>
    <row r="836" spans="1:6" ht="12.75" customHeight="1">
      <c r="A836" s="314"/>
      <c r="B836" s="910" t="s">
        <v>2698</v>
      </c>
      <c r="C836" s="399" t="s">
        <v>258</v>
      </c>
      <c r="D836" s="369">
        <v>2</v>
      </c>
      <c r="E836" s="370"/>
      <c r="F836" s="369">
        <f>D836*E836</f>
        <v>0</v>
      </c>
    </row>
    <row r="837" spans="1:6" ht="12.75" customHeight="1">
      <c r="A837" s="314"/>
      <c r="B837" s="910"/>
      <c r="C837" s="399"/>
      <c r="D837" s="369"/>
      <c r="E837" s="370"/>
      <c r="F837" s="369"/>
    </row>
    <row r="838" spans="1:6" ht="51">
      <c r="A838" s="314" t="s">
        <v>2839</v>
      </c>
      <c r="B838" s="953" t="s">
        <v>2699</v>
      </c>
      <c r="C838" s="399"/>
      <c r="D838" s="369"/>
      <c r="E838" s="370"/>
      <c r="F838" s="369"/>
    </row>
    <row r="839" spans="1:6">
      <c r="A839" s="314"/>
      <c r="B839" s="953" t="s">
        <v>1620</v>
      </c>
      <c r="C839" s="399"/>
      <c r="D839" s="369"/>
      <c r="E839" s="370"/>
      <c r="F839" s="369"/>
    </row>
    <row r="840" spans="1:6">
      <c r="A840" s="314"/>
      <c r="B840" s="953" t="s">
        <v>1621</v>
      </c>
      <c r="C840" s="399"/>
      <c r="D840" s="369"/>
      <c r="E840" s="370"/>
      <c r="F840" s="369"/>
    </row>
    <row r="841" spans="1:6">
      <c r="A841" s="314"/>
      <c r="B841" s="953" t="s">
        <v>1622</v>
      </c>
      <c r="C841" s="399"/>
      <c r="D841" s="369"/>
      <c r="E841" s="370"/>
      <c r="F841" s="369"/>
    </row>
    <row r="842" spans="1:6">
      <c r="A842" s="314"/>
      <c r="B842" s="953" t="s">
        <v>1623</v>
      </c>
      <c r="C842" s="399"/>
      <c r="D842" s="369"/>
      <c r="E842" s="370"/>
      <c r="F842" s="369"/>
    </row>
    <row r="843" spans="1:6">
      <c r="A843" s="314"/>
      <c r="B843" s="953" t="s">
        <v>1624</v>
      </c>
      <c r="C843" s="399"/>
      <c r="D843" s="369"/>
      <c r="E843" s="370"/>
      <c r="F843" s="369"/>
    </row>
    <row r="844" spans="1:6">
      <c r="A844" s="314"/>
      <c r="B844" s="953" t="s">
        <v>1625</v>
      </c>
      <c r="C844" s="399"/>
      <c r="D844" s="369"/>
      <c r="E844" s="370"/>
      <c r="F844" s="369"/>
    </row>
    <row r="845" spans="1:6">
      <c r="A845" s="314"/>
      <c r="B845" s="953" t="s">
        <v>1793</v>
      </c>
      <c r="C845" s="945" t="s">
        <v>1110</v>
      </c>
      <c r="D845" s="946">
        <v>3</v>
      </c>
      <c r="E845" s="316"/>
      <c r="F845" s="369">
        <f t="shared" ref="F845:F858" si="24">D845*E845</f>
        <v>0</v>
      </c>
    </row>
    <row r="846" spans="1:6">
      <c r="A846" s="314"/>
      <c r="B846" s="953" t="s">
        <v>2700</v>
      </c>
      <c r="C846" s="945" t="s">
        <v>1110</v>
      </c>
      <c r="D846" s="946"/>
      <c r="E846" s="316"/>
      <c r="F846" s="369">
        <f t="shared" si="24"/>
        <v>0</v>
      </c>
    </row>
    <row r="847" spans="1:6">
      <c r="A847" s="314"/>
      <c r="B847" s="953" t="s">
        <v>1626</v>
      </c>
      <c r="C847" s="945" t="s">
        <v>1110</v>
      </c>
      <c r="D847" s="946"/>
      <c r="E847" s="316"/>
      <c r="F847" s="369">
        <f t="shared" si="24"/>
        <v>0</v>
      </c>
    </row>
    <row r="848" spans="1:6">
      <c r="A848" s="314"/>
      <c r="B848" s="953" t="s">
        <v>1627</v>
      </c>
      <c r="C848" s="945" t="s">
        <v>1110</v>
      </c>
      <c r="D848" s="946"/>
      <c r="E848" s="316"/>
      <c r="F848" s="369">
        <f t="shared" si="24"/>
        <v>0</v>
      </c>
    </row>
    <row r="849" spans="1:6">
      <c r="A849" s="314"/>
      <c r="B849" s="953" t="s">
        <v>1790</v>
      </c>
      <c r="C849" s="945" t="s">
        <v>1110</v>
      </c>
      <c r="D849" s="946">
        <v>12</v>
      </c>
      <c r="E849" s="316"/>
      <c r="F849" s="369">
        <f t="shared" si="24"/>
        <v>0</v>
      </c>
    </row>
    <row r="850" spans="1:6">
      <c r="A850" s="314"/>
      <c r="B850" s="953" t="s">
        <v>2701</v>
      </c>
      <c r="C850" s="945" t="s">
        <v>1110</v>
      </c>
      <c r="D850" s="946"/>
      <c r="E850" s="316"/>
      <c r="F850" s="369">
        <f t="shared" si="24"/>
        <v>0</v>
      </c>
    </row>
    <row r="851" spans="1:6">
      <c r="A851" s="314"/>
      <c r="B851" s="953" t="s">
        <v>2702</v>
      </c>
      <c r="C851" s="945" t="s">
        <v>1110</v>
      </c>
      <c r="D851" s="946"/>
      <c r="E851" s="316"/>
      <c r="F851" s="369">
        <f t="shared" si="24"/>
        <v>0</v>
      </c>
    </row>
    <row r="852" spans="1:6">
      <c r="A852" s="314"/>
      <c r="B852" s="953" t="s">
        <v>2703</v>
      </c>
      <c r="C852" s="945" t="s">
        <v>1110</v>
      </c>
      <c r="D852" s="946"/>
      <c r="E852" s="316"/>
      <c r="F852" s="369">
        <f t="shared" si="24"/>
        <v>0</v>
      </c>
    </row>
    <row r="853" spans="1:6">
      <c r="A853" s="314"/>
      <c r="B853" s="953" t="s">
        <v>2704</v>
      </c>
      <c r="C853" s="945" t="s">
        <v>1110</v>
      </c>
      <c r="D853" s="946"/>
      <c r="E853" s="316"/>
      <c r="F853" s="369">
        <f t="shared" si="24"/>
        <v>0</v>
      </c>
    </row>
    <row r="854" spans="1:6">
      <c r="A854" s="314"/>
      <c r="B854" s="953" t="s">
        <v>2705</v>
      </c>
      <c r="C854" s="945" t="s">
        <v>1110</v>
      </c>
      <c r="D854" s="946"/>
      <c r="E854" s="316"/>
      <c r="F854" s="369">
        <f t="shared" si="24"/>
        <v>0</v>
      </c>
    </row>
    <row r="855" spans="1:6">
      <c r="A855" s="314"/>
      <c r="B855" s="953" t="s">
        <v>2706</v>
      </c>
      <c r="C855" s="945" t="s">
        <v>1110</v>
      </c>
      <c r="D855" s="946"/>
      <c r="E855" s="316"/>
      <c r="F855" s="369">
        <f t="shared" si="24"/>
        <v>0</v>
      </c>
    </row>
    <row r="856" spans="1:6">
      <c r="A856" s="314"/>
      <c r="B856" s="953" t="s">
        <v>2707</v>
      </c>
      <c r="C856" s="945" t="s">
        <v>1110</v>
      </c>
      <c r="D856" s="946"/>
      <c r="E856" s="316"/>
      <c r="F856" s="369">
        <f t="shared" si="24"/>
        <v>0</v>
      </c>
    </row>
    <row r="857" spans="1:6">
      <c r="A857" s="314"/>
      <c r="B857" s="953" t="s">
        <v>2708</v>
      </c>
      <c r="C857" s="945" t="s">
        <v>1110</v>
      </c>
      <c r="D857" s="946"/>
      <c r="E857" s="316"/>
      <c r="F857" s="369">
        <f t="shared" si="24"/>
        <v>0</v>
      </c>
    </row>
    <row r="858" spans="1:6">
      <c r="A858" s="314"/>
      <c r="B858" s="953" t="s">
        <v>2709</v>
      </c>
      <c r="C858" s="945" t="s">
        <v>1110</v>
      </c>
      <c r="D858" s="946"/>
      <c r="E858" s="316"/>
      <c r="F858" s="369">
        <f t="shared" si="24"/>
        <v>0</v>
      </c>
    </row>
    <row r="859" spans="1:6">
      <c r="A859" s="314"/>
      <c r="B859" s="953"/>
      <c r="C859" s="945"/>
      <c r="D859" s="946"/>
      <c r="E859" s="316"/>
      <c r="F859" s="369"/>
    </row>
    <row r="860" spans="1:6" ht="51">
      <c r="A860" s="314" t="s">
        <v>2840</v>
      </c>
      <c r="B860" s="953" t="s">
        <v>2710</v>
      </c>
      <c r="C860" s="361"/>
      <c r="D860" s="361"/>
      <c r="E860" s="361"/>
      <c r="F860" s="361"/>
    </row>
    <row r="861" spans="1:6">
      <c r="A861" s="314"/>
      <c r="B861" s="953" t="s">
        <v>2711</v>
      </c>
      <c r="C861" s="399"/>
      <c r="D861" s="920"/>
      <c r="E861" s="370"/>
      <c r="F861" s="369"/>
    </row>
    <row r="862" spans="1:6">
      <c r="A862" s="314"/>
      <c r="B862" s="953" t="s">
        <v>2712</v>
      </c>
      <c r="C862" s="399"/>
      <c r="D862" s="920"/>
      <c r="E862" s="370"/>
      <c r="F862" s="369"/>
    </row>
    <row r="863" spans="1:6">
      <c r="A863" s="314"/>
      <c r="B863" s="953" t="s">
        <v>2713</v>
      </c>
      <c r="C863" s="399"/>
      <c r="D863" s="920"/>
      <c r="E863" s="370"/>
      <c r="F863" s="369"/>
    </row>
    <row r="864" spans="1:6">
      <c r="A864" s="314"/>
      <c r="B864" s="953" t="s">
        <v>2714</v>
      </c>
      <c r="C864" s="399"/>
      <c r="D864" s="920"/>
      <c r="E864" s="370"/>
      <c r="F864" s="369"/>
    </row>
    <row r="865" spans="1:6">
      <c r="A865" s="641"/>
      <c r="B865" s="953" t="s">
        <v>2715</v>
      </c>
      <c r="C865" s="972"/>
      <c r="D865" s="973"/>
      <c r="E865" s="974"/>
      <c r="F865" s="975"/>
    </row>
    <row r="866" spans="1:6" ht="25.5">
      <c r="A866" s="976"/>
      <c r="B866" s="953" t="s">
        <v>2716</v>
      </c>
      <c r="C866" s="361"/>
      <c r="D866" s="361"/>
      <c r="E866" s="361"/>
      <c r="F866" s="361"/>
    </row>
    <row r="867" spans="1:6">
      <c r="A867" s="976"/>
      <c r="B867" s="953" t="s">
        <v>2711</v>
      </c>
      <c r="C867" s="399" t="s">
        <v>952</v>
      </c>
      <c r="D867" s="369">
        <v>2700</v>
      </c>
      <c r="E867" s="370"/>
      <c r="F867" s="369">
        <f>D867*E867</f>
        <v>0</v>
      </c>
    </row>
    <row r="868" spans="1:6">
      <c r="A868" s="976"/>
      <c r="B868" s="976"/>
      <c r="C868" s="976"/>
      <c r="D868" s="976"/>
      <c r="E868" s="976"/>
      <c r="F868" s="976"/>
    </row>
    <row r="869" spans="1:6" ht="114.75">
      <c r="A869" s="314" t="s">
        <v>2841</v>
      </c>
      <c r="B869" s="14" t="s">
        <v>2717</v>
      </c>
      <c r="C869" s="361"/>
      <c r="D869" s="361"/>
      <c r="E869" s="361"/>
      <c r="F869" s="361"/>
    </row>
    <row r="870" spans="1:6">
      <c r="A870" s="567"/>
      <c r="B870" s="14" t="s">
        <v>2718</v>
      </c>
      <c r="C870" s="399" t="s">
        <v>348</v>
      </c>
      <c r="D870" s="369">
        <v>300</v>
      </c>
      <c r="E870" s="370"/>
      <c r="F870" s="369">
        <f>D870*E870</f>
        <v>0</v>
      </c>
    </row>
    <row r="871" spans="1:6">
      <c r="A871" s="567"/>
      <c r="B871" s="14"/>
      <c r="C871" s="399"/>
      <c r="D871" s="369"/>
      <c r="E871" s="370"/>
      <c r="F871" s="369"/>
    </row>
    <row r="872" spans="1:6" ht="38.25">
      <c r="A872" s="314" t="s">
        <v>2842</v>
      </c>
      <c r="B872" s="463" t="s">
        <v>3335</v>
      </c>
      <c r="C872" s="467" t="s">
        <v>952</v>
      </c>
      <c r="D872" s="449">
        <v>800</v>
      </c>
      <c r="E872" s="448"/>
      <c r="F872" s="449">
        <f>D872*E872</f>
        <v>0</v>
      </c>
    </row>
    <row r="873" spans="1:6">
      <c r="A873" s="567"/>
      <c r="B873" s="14"/>
      <c r="C873" s="399"/>
      <c r="D873" s="369"/>
      <c r="E873" s="370"/>
      <c r="F873" s="369"/>
    </row>
    <row r="874" spans="1:6" ht="63.75">
      <c r="A874" s="314" t="s">
        <v>2843</v>
      </c>
      <c r="B874" s="463" t="s">
        <v>2719</v>
      </c>
      <c r="C874" s="361"/>
      <c r="D874" s="361"/>
      <c r="E874" s="361"/>
      <c r="F874" s="361"/>
    </row>
    <row r="875" spans="1:6">
      <c r="A875" s="455"/>
      <c r="B875" s="463" t="s">
        <v>2720</v>
      </c>
      <c r="C875" s="467" t="s">
        <v>258</v>
      </c>
      <c r="D875" s="449">
        <v>1</v>
      </c>
      <c r="E875" s="448"/>
      <c r="F875" s="449">
        <f>D875*E875</f>
        <v>0</v>
      </c>
    </row>
    <row r="876" spans="1:6">
      <c r="A876" s="28"/>
      <c r="B876" s="463" t="s">
        <v>2721</v>
      </c>
      <c r="C876" s="467" t="s">
        <v>258</v>
      </c>
      <c r="D876" s="449">
        <v>1</v>
      </c>
      <c r="E876" s="448"/>
      <c r="F876" s="449">
        <f>D876*E876</f>
        <v>0</v>
      </c>
    </row>
    <row r="877" spans="1:6">
      <c r="A877" s="567"/>
      <c r="B877" s="14"/>
      <c r="C877" s="399"/>
      <c r="D877" s="369"/>
      <c r="E877" s="370"/>
      <c r="F877" s="369"/>
    </row>
    <row r="878" spans="1:6" ht="51">
      <c r="A878" s="314" t="s">
        <v>2844</v>
      </c>
      <c r="B878" s="19" t="s">
        <v>3344</v>
      </c>
      <c r="C878" s="588"/>
      <c r="D878" s="589"/>
      <c r="E878" s="589"/>
      <c r="F878" s="547">
        <f>D878*E878</f>
        <v>0</v>
      </c>
    </row>
    <row r="879" spans="1:6" ht="25.5">
      <c r="A879" s="28"/>
      <c r="B879" s="19" t="s">
        <v>1762</v>
      </c>
      <c r="C879" s="588" t="s">
        <v>339</v>
      </c>
      <c r="D879" s="589">
        <v>1</v>
      </c>
      <c r="E879" s="589"/>
      <c r="F879" s="547">
        <f>D879*E879</f>
        <v>0</v>
      </c>
    </row>
    <row r="880" spans="1:6">
      <c r="A880" s="977"/>
      <c r="B880" s="978"/>
      <c r="C880" s="972"/>
      <c r="D880" s="920"/>
      <c r="E880" s="979"/>
      <c r="F880" s="642"/>
    </row>
    <row r="881" spans="1:6" ht="63.75">
      <c r="A881" s="314" t="s">
        <v>2845</v>
      </c>
      <c r="B881" s="19" t="s">
        <v>2722</v>
      </c>
      <c r="C881" s="361"/>
      <c r="D881" s="361"/>
      <c r="E881" s="361"/>
      <c r="F881" s="361"/>
    </row>
    <row r="882" spans="1:6">
      <c r="A882" s="314"/>
      <c r="B882" s="19" t="s">
        <v>338</v>
      </c>
      <c r="C882" s="399" t="s">
        <v>1111</v>
      </c>
      <c r="D882" s="369">
        <v>1</v>
      </c>
      <c r="E882" s="370"/>
      <c r="F882" s="369">
        <f>D882*E882</f>
        <v>0</v>
      </c>
    </row>
    <row r="883" spans="1:6">
      <c r="A883" s="314"/>
      <c r="B883" s="19"/>
      <c r="C883" s="399"/>
      <c r="D883" s="369"/>
      <c r="E883" s="370"/>
      <c r="F883" s="369"/>
    </row>
    <row r="884" spans="1:6" ht="51">
      <c r="A884" s="314" t="s">
        <v>2846</v>
      </c>
      <c r="B884" s="19" t="s">
        <v>2723</v>
      </c>
      <c r="C884" s="588"/>
      <c r="D884" s="589"/>
      <c r="E884" s="589"/>
      <c r="F884" s="547">
        <f>D884*E884</f>
        <v>0</v>
      </c>
    </row>
    <row r="885" spans="1:6">
      <c r="A885" s="28"/>
      <c r="B885" s="19" t="s">
        <v>338</v>
      </c>
      <c r="C885" s="588" t="s">
        <v>339</v>
      </c>
      <c r="D885" s="589">
        <v>1</v>
      </c>
      <c r="E885" s="589"/>
      <c r="F885" s="547">
        <f>D885*E885</f>
        <v>0</v>
      </c>
    </row>
    <row r="886" spans="1:6">
      <c r="A886" s="314"/>
      <c r="B886" s="368"/>
      <c r="C886" s="399"/>
      <c r="D886" s="311"/>
      <c r="E886" s="863"/>
      <c r="F886" s="312"/>
    </row>
    <row r="887" spans="1:6" ht="38.25">
      <c r="A887" s="314" t="s">
        <v>2847</v>
      </c>
      <c r="B887" s="14" t="s">
        <v>2724</v>
      </c>
      <c r="C887" s="569"/>
      <c r="D887" s="570"/>
      <c r="E887" s="570"/>
      <c r="F887" s="570">
        <f>D887*E887</f>
        <v>0</v>
      </c>
    </row>
    <row r="888" spans="1:6">
      <c r="A888" s="567"/>
      <c r="B888" s="14" t="s">
        <v>338</v>
      </c>
      <c r="C888" s="569" t="s">
        <v>339</v>
      </c>
      <c r="D888" s="570">
        <v>1</v>
      </c>
      <c r="E888" s="570"/>
      <c r="F888" s="570">
        <f>D888*E888</f>
        <v>0</v>
      </c>
    </row>
    <row r="889" spans="1:6">
      <c r="A889" s="567"/>
      <c r="B889" s="14"/>
      <c r="C889" s="569"/>
      <c r="D889" s="570"/>
      <c r="E889" s="570"/>
      <c r="F889" s="570"/>
    </row>
    <row r="890" spans="1:6" ht="25.5">
      <c r="A890" s="314" t="s">
        <v>2848</v>
      </c>
      <c r="B890" s="866" t="s">
        <v>2725</v>
      </c>
      <c r="C890" s="399" t="s">
        <v>1111</v>
      </c>
      <c r="D890" s="369">
        <v>1</v>
      </c>
      <c r="E890" s="370"/>
      <c r="F890" s="369">
        <f>D890*E890</f>
        <v>0</v>
      </c>
    </row>
    <row r="891" spans="1:6">
      <c r="A891" s="314"/>
      <c r="B891" s="866"/>
      <c r="C891" s="399"/>
      <c r="D891" s="369"/>
      <c r="E891" s="370"/>
      <c r="F891" s="369"/>
    </row>
    <row r="892" spans="1:6" ht="51">
      <c r="A892" s="314" t="s">
        <v>2849</v>
      </c>
      <c r="B892" s="19" t="s">
        <v>2726</v>
      </c>
      <c r="C892" s="588"/>
      <c r="D892" s="589"/>
      <c r="E892" s="589"/>
      <c r="F892" s="547">
        <f>D892*E892</f>
        <v>0</v>
      </c>
    </row>
    <row r="893" spans="1:6">
      <c r="A893" s="28"/>
      <c r="B893" s="19" t="s">
        <v>338</v>
      </c>
      <c r="C893" s="588" t="s">
        <v>339</v>
      </c>
      <c r="D893" s="589">
        <v>1</v>
      </c>
      <c r="E893" s="589"/>
      <c r="F893" s="547">
        <f>D893*E893</f>
        <v>0</v>
      </c>
    </row>
    <row r="894" spans="1:6">
      <c r="A894" s="314"/>
      <c r="B894" s="866"/>
      <c r="C894" s="399"/>
      <c r="D894" s="369"/>
      <c r="E894" s="370"/>
      <c r="F894" s="369"/>
    </row>
    <row r="895" spans="1:6" ht="38.25">
      <c r="A895" s="314" t="s">
        <v>2850</v>
      </c>
      <c r="B895" s="19" t="s">
        <v>3345</v>
      </c>
      <c r="C895" s="588"/>
      <c r="D895" s="589"/>
      <c r="E895" s="589"/>
      <c r="F895" s="547">
        <f>D895*E895</f>
        <v>0</v>
      </c>
    </row>
    <row r="896" spans="1:6">
      <c r="A896" s="28"/>
      <c r="B896" s="19" t="s">
        <v>338</v>
      </c>
      <c r="C896" s="588" t="s">
        <v>339</v>
      </c>
      <c r="D896" s="589">
        <v>1</v>
      </c>
      <c r="E896" s="589"/>
      <c r="F896" s="547">
        <f>D896*E896</f>
        <v>0</v>
      </c>
    </row>
    <row r="897" spans="1:6">
      <c r="A897" s="641"/>
      <c r="B897" s="19"/>
      <c r="C897" s="972"/>
      <c r="D897" s="642"/>
      <c r="E897" s="979"/>
      <c r="F897" s="642"/>
    </row>
    <row r="898" spans="1:6" ht="25.5">
      <c r="A898" s="314" t="s">
        <v>2851</v>
      </c>
      <c r="B898" s="14" t="s">
        <v>2543</v>
      </c>
      <c r="C898" s="588"/>
      <c r="D898" s="589"/>
      <c r="E898" s="589"/>
      <c r="F898" s="547">
        <f>D898*E898</f>
        <v>0</v>
      </c>
    </row>
    <row r="899" spans="1:6">
      <c r="A899" s="28"/>
      <c r="B899" s="19" t="s">
        <v>338</v>
      </c>
      <c r="C899" s="588" t="s">
        <v>339</v>
      </c>
      <c r="D899" s="589">
        <v>1</v>
      </c>
      <c r="E899" s="589"/>
      <c r="F899" s="547">
        <f>D899*E899</f>
        <v>0</v>
      </c>
    </row>
    <row r="900" spans="1:6">
      <c r="A900" s="28"/>
      <c r="B900" s="19"/>
      <c r="C900" s="588"/>
      <c r="D900" s="589"/>
      <c r="E900" s="589"/>
      <c r="F900" s="547">
        <f>D900*E900</f>
        <v>0</v>
      </c>
    </row>
    <row r="901" spans="1:6" ht="38.25">
      <c r="A901" s="314" t="s">
        <v>2852</v>
      </c>
      <c r="B901" s="14" t="s">
        <v>2727</v>
      </c>
      <c r="C901" s="249"/>
      <c r="D901" s="547"/>
      <c r="E901" s="547"/>
      <c r="F901" s="547">
        <f>D901*E901</f>
        <v>0</v>
      </c>
    </row>
    <row r="902" spans="1:6">
      <c r="A902" s="28"/>
      <c r="B902" s="19" t="s">
        <v>338</v>
      </c>
      <c r="C902" s="588" t="s">
        <v>339</v>
      </c>
      <c r="D902" s="589">
        <v>1</v>
      </c>
      <c r="E902" s="589"/>
      <c r="F902" s="547">
        <f>D902*E902</f>
        <v>0</v>
      </c>
    </row>
    <row r="903" spans="1:6">
      <c r="A903" s="314"/>
      <c r="B903" s="964"/>
      <c r="C903" s="399"/>
      <c r="D903" s="311"/>
      <c r="E903" s="863"/>
      <c r="F903" s="312"/>
    </row>
    <row r="904" spans="1:6" ht="25.5">
      <c r="A904" s="904"/>
      <c r="B904" s="935" t="s">
        <v>2853</v>
      </c>
      <c r="C904" s="936"/>
      <c r="D904" s="937"/>
      <c r="E904" s="938"/>
      <c r="F904" s="939">
        <f>SUM(F509:F902)</f>
        <v>0</v>
      </c>
    </row>
    <row r="905" spans="1:6">
      <c r="A905" s="314"/>
      <c r="B905" s="964"/>
      <c r="C905" s="399"/>
      <c r="D905" s="311"/>
      <c r="E905" s="863"/>
      <c r="F905" s="312"/>
    </row>
    <row r="906" spans="1:6">
      <c r="A906" s="314"/>
      <c r="B906" s="964"/>
      <c r="C906" s="399"/>
      <c r="D906" s="311"/>
      <c r="E906" s="863"/>
      <c r="F906" s="312"/>
    </row>
    <row r="907" spans="1:6">
      <c r="A907" s="904" t="s">
        <v>1176</v>
      </c>
      <c r="B907" s="905" t="s">
        <v>2728</v>
      </c>
      <c r="C907" s="399"/>
      <c r="D907" s="311"/>
      <c r="E907" s="863"/>
      <c r="F907" s="312"/>
    </row>
    <row r="908" spans="1:6">
      <c r="A908" s="314"/>
      <c r="B908" s="368"/>
      <c r="C908" s="399"/>
      <c r="D908" s="311"/>
      <c r="E908" s="863"/>
      <c r="F908" s="312"/>
    </row>
    <row r="909" spans="1:6" ht="25.5">
      <c r="A909" s="314"/>
      <c r="B909" s="368" t="s">
        <v>2729</v>
      </c>
      <c r="C909" s="399"/>
      <c r="D909" s="311"/>
      <c r="E909" s="863"/>
      <c r="F909" s="312"/>
    </row>
    <row r="910" spans="1:6" ht="344.25">
      <c r="A910" s="314" t="s">
        <v>1177</v>
      </c>
      <c r="B910" s="980" t="s">
        <v>3336</v>
      </c>
      <c r="C910" s="399"/>
      <c r="D910" s="311"/>
      <c r="E910" s="863"/>
      <c r="F910" s="312"/>
    </row>
    <row r="911" spans="1:6" ht="105.75" customHeight="1">
      <c r="A911" s="314"/>
      <c r="B911" s="980" t="s">
        <v>2730</v>
      </c>
      <c r="C911" s="399"/>
      <c r="D911" s="311"/>
      <c r="E911" s="863"/>
      <c r="F911" s="312"/>
    </row>
    <row r="912" spans="1:6">
      <c r="A912" s="314"/>
      <c r="B912" s="981" t="s">
        <v>1790</v>
      </c>
      <c r="C912" s="588" t="s">
        <v>258</v>
      </c>
      <c r="D912" s="589">
        <v>1</v>
      </c>
      <c r="E912" s="589"/>
      <c r="F912" s="547">
        <f>D912*E912</f>
        <v>0</v>
      </c>
    </row>
    <row r="913" spans="1:6">
      <c r="A913" s="314"/>
      <c r="B913" s="368"/>
      <c r="C913" s="399"/>
      <c r="D913" s="970"/>
      <c r="E913" s="863"/>
      <c r="F913" s="312"/>
    </row>
    <row r="914" spans="1:6" ht="38.25">
      <c r="A914" s="314" t="s">
        <v>1173</v>
      </c>
      <c r="B914" s="19" t="s">
        <v>2731</v>
      </c>
      <c r="C914" s="588"/>
      <c r="D914" s="587"/>
      <c r="E914" s="589"/>
      <c r="F914" s="547">
        <f>D914*E914</f>
        <v>0</v>
      </c>
    </row>
    <row r="915" spans="1:6">
      <c r="A915" s="314"/>
      <c r="B915" s="19" t="s">
        <v>2732</v>
      </c>
      <c r="C915" s="588"/>
      <c r="D915" s="587"/>
      <c r="E915" s="589"/>
      <c r="F915" s="547">
        <f>D915*E915</f>
        <v>0</v>
      </c>
    </row>
    <row r="916" spans="1:6">
      <c r="A916" s="314"/>
      <c r="B916" s="19" t="s">
        <v>1790</v>
      </c>
      <c r="C916" s="588" t="s">
        <v>1110</v>
      </c>
      <c r="D916" s="589">
        <v>12</v>
      </c>
      <c r="E916" s="589"/>
      <c r="F916" s="547">
        <f>D916*E916</f>
        <v>0</v>
      </c>
    </row>
    <row r="917" spans="1:6">
      <c r="A917" s="314"/>
      <c r="B917" s="19" t="s">
        <v>2733</v>
      </c>
      <c r="C917" s="588" t="s">
        <v>1110</v>
      </c>
      <c r="D917" s="589">
        <v>12</v>
      </c>
      <c r="E917" s="589"/>
      <c r="F917" s="547">
        <f>D917*E917</f>
        <v>0</v>
      </c>
    </row>
    <row r="918" spans="1:6">
      <c r="A918" s="314"/>
      <c r="B918" s="19"/>
      <c r="C918" s="588"/>
      <c r="D918" s="587"/>
      <c r="E918" s="589"/>
      <c r="F918" s="547"/>
    </row>
    <row r="919" spans="1:6" ht="63.75">
      <c r="A919" s="314" t="s">
        <v>1178</v>
      </c>
      <c r="B919" s="981" t="s">
        <v>2734</v>
      </c>
      <c r="C919" s="399"/>
      <c r="D919" s="311"/>
      <c r="E919" s="863"/>
      <c r="F919" s="312"/>
    </row>
    <row r="920" spans="1:6">
      <c r="A920" s="314"/>
      <c r="B920" s="981" t="s">
        <v>2735</v>
      </c>
      <c r="C920" s="249" t="s">
        <v>258</v>
      </c>
      <c r="D920" s="547">
        <v>1</v>
      </c>
      <c r="E920" s="547"/>
      <c r="F920" s="547">
        <f>D920*E920</f>
        <v>0</v>
      </c>
    </row>
    <row r="921" spans="1:6">
      <c r="A921" s="314"/>
      <c r="B921" s="982"/>
      <c r="C921" s="399"/>
      <c r="D921" s="311"/>
      <c r="E921" s="863"/>
      <c r="F921" s="312"/>
    </row>
    <row r="922" spans="1:6">
      <c r="A922" s="314" t="s">
        <v>1179</v>
      </c>
      <c r="B922" s="463" t="s">
        <v>1628</v>
      </c>
      <c r="C922" s="399"/>
      <c r="D922" s="311"/>
      <c r="E922" s="863"/>
      <c r="F922" s="312"/>
    </row>
    <row r="923" spans="1:6">
      <c r="A923" s="314"/>
      <c r="B923" s="981" t="s">
        <v>538</v>
      </c>
      <c r="C923" s="399"/>
      <c r="D923" s="311"/>
      <c r="E923" s="863"/>
      <c r="F923" s="312"/>
    </row>
    <row r="924" spans="1:6">
      <c r="A924" s="314"/>
      <c r="B924" s="981" t="s">
        <v>2676</v>
      </c>
      <c r="C924" s="249" t="s">
        <v>258</v>
      </c>
      <c r="D924" s="547">
        <v>1</v>
      </c>
      <c r="E924" s="547"/>
      <c r="F924" s="547">
        <f>D924*E924</f>
        <v>0</v>
      </c>
    </row>
    <row r="925" spans="1:6">
      <c r="A925" s="59"/>
      <c r="B925" s="981" t="s">
        <v>2736</v>
      </c>
      <c r="C925" s="249" t="s">
        <v>258</v>
      </c>
      <c r="D925" s="547">
        <v>1</v>
      </c>
      <c r="E925" s="547"/>
      <c r="F925" s="547">
        <f>D925*E925</f>
        <v>0</v>
      </c>
    </row>
    <row r="926" spans="1:6">
      <c r="A926" s="314"/>
      <c r="B926" s="368"/>
      <c r="C926" s="399"/>
      <c r="D926" s="311"/>
      <c r="E926" s="863"/>
      <c r="F926" s="312"/>
    </row>
    <row r="927" spans="1:6">
      <c r="A927" s="314" t="s">
        <v>2854</v>
      </c>
      <c r="B927" s="450" t="s">
        <v>2737</v>
      </c>
      <c r="C927" s="467"/>
      <c r="D927" s="449"/>
      <c r="E927" s="456"/>
      <c r="F927" s="456"/>
    </row>
    <row r="928" spans="1:6">
      <c r="A928" s="443"/>
      <c r="B928" s="597" t="s">
        <v>2738</v>
      </c>
      <c r="C928" s="468"/>
      <c r="D928" s="449"/>
      <c r="E928" s="461"/>
      <c r="F928" s="439"/>
    </row>
    <row r="929" spans="1:6">
      <c r="A929" s="443"/>
      <c r="B929" s="597" t="s">
        <v>2739</v>
      </c>
      <c r="C929" s="468"/>
      <c r="D929" s="449"/>
      <c r="E929" s="461"/>
      <c r="F929" s="439"/>
    </row>
    <row r="930" spans="1:6">
      <c r="A930" s="443"/>
      <c r="B930" s="416" t="s">
        <v>1791</v>
      </c>
      <c r="C930" s="468"/>
      <c r="D930" s="449"/>
      <c r="E930" s="461"/>
      <c r="F930" s="439"/>
    </row>
    <row r="931" spans="1:6">
      <c r="A931" s="443"/>
      <c r="B931" s="597" t="s">
        <v>1792</v>
      </c>
      <c r="C931" s="361"/>
      <c r="D931" s="361"/>
      <c r="E931" s="361"/>
      <c r="F931" s="361"/>
    </row>
    <row r="932" spans="1:6" ht="38.25">
      <c r="A932" s="443"/>
      <c r="B932" s="981" t="s">
        <v>2640</v>
      </c>
      <c r="C932" s="361"/>
      <c r="D932" s="361"/>
      <c r="E932" s="361"/>
      <c r="F932" s="361"/>
    </row>
    <row r="933" spans="1:6">
      <c r="A933" s="314"/>
      <c r="B933" s="981" t="s">
        <v>541</v>
      </c>
      <c r="C933" s="468" t="s">
        <v>258</v>
      </c>
      <c r="D933" s="449">
        <v>2</v>
      </c>
      <c r="E933" s="461"/>
      <c r="F933" s="449">
        <f t="shared" ref="F933" si="25">E933*D933</f>
        <v>0</v>
      </c>
    </row>
    <row r="934" spans="1:6">
      <c r="A934" s="28"/>
      <c r="B934" s="361"/>
      <c r="C934" s="588"/>
      <c r="D934" s="589"/>
      <c r="E934" s="589"/>
      <c r="F934" s="547"/>
    </row>
    <row r="935" spans="1:6">
      <c r="A935" s="28"/>
      <c r="B935" s="981"/>
      <c r="C935" s="588"/>
      <c r="D935" s="589"/>
      <c r="E935" s="589"/>
      <c r="F935" s="547"/>
    </row>
    <row r="936" spans="1:6">
      <c r="A936" s="314" t="s">
        <v>2855</v>
      </c>
      <c r="B936" s="450" t="s">
        <v>2737</v>
      </c>
      <c r="C936" s="467"/>
      <c r="D936" s="449"/>
      <c r="E936" s="456"/>
      <c r="F936" s="456"/>
    </row>
    <row r="937" spans="1:6">
      <c r="A937" s="443"/>
      <c r="B937" s="597" t="s">
        <v>2740</v>
      </c>
      <c r="C937" s="468"/>
      <c r="D937" s="449"/>
      <c r="E937" s="461"/>
      <c r="F937" s="439"/>
    </row>
    <row r="938" spans="1:6">
      <c r="A938" s="443"/>
      <c r="B938" s="597" t="s">
        <v>2741</v>
      </c>
      <c r="C938" s="468"/>
      <c r="D938" s="449"/>
      <c r="E938" s="461"/>
      <c r="F938" s="439"/>
    </row>
    <row r="939" spans="1:6">
      <c r="A939" s="443"/>
      <c r="B939" s="416" t="s">
        <v>1791</v>
      </c>
      <c r="C939" s="468"/>
      <c r="D939" s="449"/>
      <c r="E939" s="461"/>
      <c r="F939" s="439"/>
    </row>
    <row r="940" spans="1:6">
      <c r="A940" s="443"/>
      <c r="B940" s="597" t="s">
        <v>1792</v>
      </c>
      <c r="C940" s="361"/>
      <c r="D940" s="361"/>
      <c r="E940" s="361"/>
      <c r="F940" s="361"/>
    </row>
    <row r="941" spans="1:6" ht="38.25">
      <c r="A941" s="443"/>
      <c r="B941" s="981" t="s">
        <v>2640</v>
      </c>
      <c r="C941" s="361"/>
      <c r="D941" s="361"/>
      <c r="E941" s="361"/>
      <c r="F941" s="361"/>
    </row>
    <row r="942" spans="1:6">
      <c r="A942" s="314"/>
      <c r="B942" s="981" t="s">
        <v>541</v>
      </c>
      <c r="C942" s="468" t="s">
        <v>258</v>
      </c>
      <c r="D942" s="449">
        <v>3</v>
      </c>
      <c r="E942" s="461"/>
      <c r="F942" s="449">
        <f t="shared" ref="F942" si="26">E942*D942</f>
        <v>0</v>
      </c>
    </row>
    <row r="943" spans="1:6">
      <c r="A943" s="314"/>
      <c r="B943" s="981"/>
      <c r="C943" s="468"/>
      <c r="D943" s="449"/>
      <c r="E943" s="461"/>
      <c r="F943" s="449"/>
    </row>
    <row r="944" spans="1:6" ht="48.75" customHeight="1">
      <c r="A944" s="314" t="s">
        <v>2856</v>
      </c>
      <c r="B944" s="953" t="s">
        <v>3337</v>
      </c>
      <c r="C944" s="399"/>
      <c r="D944" s="369"/>
      <c r="E944" s="370"/>
      <c r="F944" s="369"/>
    </row>
    <row r="945" spans="1:6">
      <c r="A945" s="314"/>
      <c r="B945" s="953" t="s">
        <v>1621</v>
      </c>
      <c r="C945" s="399"/>
      <c r="D945" s="369"/>
      <c r="E945" s="370"/>
      <c r="F945" s="369"/>
    </row>
    <row r="946" spans="1:6">
      <c r="A946" s="314"/>
      <c r="B946" s="953" t="s">
        <v>1622</v>
      </c>
      <c r="C946" s="399"/>
      <c r="D946" s="369"/>
      <c r="E946" s="370"/>
      <c r="F946" s="369"/>
    </row>
    <row r="947" spans="1:6">
      <c r="A947" s="314"/>
      <c r="B947" s="953" t="s">
        <v>1623</v>
      </c>
      <c r="C947" s="399"/>
      <c r="D947" s="369"/>
      <c r="E947" s="370"/>
      <c r="F947" s="369"/>
    </row>
    <row r="948" spans="1:6">
      <c r="A948" s="314"/>
      <c r="B948" s="953" t="s">
        <v>1624</v>
      </c>
      <c r="C948" s="399"/>
      <c r="D948" s="369"/>
      <c r="E948" s="370"/>
      <c r="F948" s="369"/>
    </row>
    <row r="949" spans="1:6">
      <c r="A949" s="314"/>
      <c r="B949" s="953" t="s">
        <v>2742</v>
      </c>
      <c r="C949" s="399"/>
      <c r="D949" s="369"/>
      <c r="E949" s="370"/>
      <c r="F949" s="369"/>
    </row>
    <row r="950" spans="1:6">
      <c r="A950" s="314"/>
      <c r="B950" s="953" t="s">
        <v>1793</v>
      </c>
      <c r="C950" s="945" t="s">
        <v>1110</v>
      </c>
      <c r="D950" s="983">
        <v>12</v>
      </c>
      <c r="E950" s="316"/>
      <c r="F950" s="369">
        <f>D950*E950</f>
        <v>0</v>
      </c>
    </row>
    <row r="951" spans="1:6">
      <c r="A951" s="314"/>
      <c r="B951" s="953" t="s">
        <v>2700</v>
      </c>
      <c r="C951" s="945" t="s">
        <v>1110</v>
      </c>
      <c r="D951" s="983">
        <v>15</v>
      </c>
      <c r="E951" s="316"/>
      <c r="F951" s="369">
        <f>D951*E951</f>
        <v>0</v>
      </c>
    </row>
    <row r="952" spans="1:6">
      <c r="A952" s="314"/>
      <c r="B952" s="953"/>
      <c r="C952" s="945"/>
      <c r="D952" s="983"/>
      <c r="E952" s="316"/>
      <c r="F952" s="369"/>
    </row>
    <row r="953" spans="1:6" ht="63.75">
      <c r="A953" s="314" t="s">
        <v>2857</v>
      </c>
      <c r="B953" s="964" t="s">
        <v>2743</v>
      </c>
      <c r="C953" s="367"/>
      <c r="D953" s="367"/>
      <c r="E953" s="367"/>
      <c r="F953" s="367"/>
    </row>
    <row r="954" spans="1:6">
      <c r="A954" s="314"/>
      <c r="B954" s="964" t="s">
        <v>3338</v>
      </c>
      <c r="C954" s="399"/>
      <c r="D954" s="311"/>
      <c r="E954" s="863"/>
      <c r="F954" s="312"/>
    </row>
    <row r="955" spans="1:6">
      <c r="A955" s="314"/>
      <c r="B955" s="19" t="s">
        <v>2744</v>
      </c>
      <c r="C955" s="399" t="s">
        <v>952</v>
      </c>
      <c r="D955" s="369">
        <v>15</v>
      </c>
      <c r="E955" s="370"/>
      <c r="F955" s="369">
        <f>D955*E955</f>
        <v>0</v>
      </c>
    </row>
    <row r="956" spans="1:6">
      <c r="A956" s="314"/>
      <c r="B956" s="953"/>
      <c r="C956" s="945"/>
      <c r="D956" s="983"/>
      <c r="E956" s="316"/>
      <c r="F956" s="369"/>
    </row>
    <row r="957" spans="1:6">
      <c r="A957" s="314"/>
      <c r="B957" s="368"/>
      <c r="C957" s="399"/>
      <c r="D957" s="369"/>
      <c r="E957" s="370"/>
      <c r="F957" s="369"/>
    </row>
    <row r="958" spans="1:6" ht="25.5">
      <c r="A958" s="314" t="s">
        <v>2858</v>
      </c>
      <c r="B958" s="953" t="s">
        <v>2745</v>
      </c>
      <c r="C958" s="361"/>
      <c r="D958" s="361"/>
      <c r="E958" s="361"/>
      <c r="F958" s="361"/>
    </row>
    <row r="959" spans="1:6">
      <c r="A959" s="314"/>
      <c r="B959" s="953" t="s">
        <v>541</v>
      </c>
      <c r="C959" s="945" t="s">
        <v>1111</v>
      </c>
      <c r="D959" s="946">
        <v>1</v>
      </c>
      <c r="E959" s="316"/>
      <c r="F959" s="369">
        <f>D959*E959</f>
        <v>0</v>
      </c>
    </row>
    <row r="960" spans="1:6">
      <c r="A960" s="314"/>
      <c r="B960" s="953"/>
      <c r="C960" s="945"/>
      <c r="D960" s="946"/>
      <c r="E960" s="316"/>
      <c r="F960" s="369"/>
    </row>
    <row r="961" spans="1:6" ht="63.75">
      <c r="A961" s="314" t="s">
        <v>2859</v>
      </c>
      <c r="B961" s="981" t="s">
        <v>2746</v>
      </c>
      <c r="C961" s="399"/>
      <c r="D961" s="311"/>
      <c r="E961" s="863"/>
      <c r="F961" s="312"/>
    </row>
    <row r="962" spans="1:6">
      <c r="A962" s="314"/>
      <c r="B962" s="981" t="s">
        <v>2675</v>
      </c>
      <c r="C962" s="249" t="s">
        <v>258</v>
      </c>
      <c r="D962" s="547">
        <v>2</v>
      </c>
      <c r="E962" s="547"/>
      <c r="F962" s="547">
        <f>D962*E962</f>
        <v>0</v>
      </c>
    </row>
    <row r="963" spans="1:6">
      <c r="A963" s="314"/>
      <c r="B963" s="981" t="s">
        <v>2747</v>
      </c>
      <c r="C963" s="249" t="s">
        <v>258</v>
      </c>
      <c r="D963" s="547">
        <v>3</v>
      </c>
      <c r="E963" s="547"/>
      <c r="F963" s="547">
        <f>D963*E963</f>
        <v>0</v>
      </c>
    </row>
    <row r="964" spans="1:6">
      <c r="A964" s="314"/>
      <c r="B964" s="953"/>
      <c r="C964" s="945"/>
      <c r="D964" s="946"/>
      <c r="E964" s="316"/>
      <c r="F964" s="369"/>
    </row>
    <row r="965" spans="1:6" ht="51">
      <c r="A965" s="314" t="s">
        <v>2860</v>
      </c>
      <c r="B965" s="464" t="s">
        <v>2748</v>
      </c>
      <c r="C965" s="468"/>
      <c r="D965" s="449"/>
      <c r="E965" s="462"/>
      <c r="F965" s="449">
        <f t="shared" ref="F965:F966" si="27">E965*D965</f>
        <v>0</v>
      </c>
    </row>
    <row r="966" spans="1:6">
      <c r="A966" s="443"/>
      <c r="B966" s="465" t="s">
        <v>538</v>
      </c>
      <c r="C966" s="466" t="s">
        <v>258</v>
      </c>
      <c r="D966" s="449">
        <v>10</v>
      </c>
      <c r="E966" s="395"/>
      <c r="F966" s="449">
        <f t="shared" si="27"/>
        <v>0</v>
      </c>
    </row>
    <row r="967" spans="1:6">
      <c r="A967" s="314"/>
      <c r="B967" s="953"/>
      <c r="C967" s="945"/>
      <c r="D967" s="946"/>
      <c r="E967" s="316"/>
      <c r="F967" s="369"/>
    </row>
    <row r="968" spans="1:6" ht="74.25" customHeight="1">
      <c r="A968" s="314" t="s">
        <v>2861</v>
      </c>
      <c r="B968" s="910" t="s">
        <v>3342</v>
      </c>
      <c r="C968" s="361"/>
      <c r="D968" s="361"/>
      <c r="E968" s="361"/>
      <c r="F968" s="361"/>
    </row>
    <row r="969" spans="1:6">
      <c r="A969" s="314"/>
      <c r="B969" s="368" t="s">
        <v>541</v>
      </c>
      <c r="C969" s="399" t="s">
        <v>1111</v>
      </c>
      <c r="D969" s="369">
        <v>1</v>
      </c>
      <c r="E969" s="370"/>
      <c r="F969" s="369">
        <f>D969*E969</f>
        <v>0</v>
      </c>
    </row>
    <row r="970" spans="1:6">
      <c r="A970" s="314"/>
      <c r="B970" s="368"/>
      <c r="C970" s="399"/>
      <c r="D970" s="369"/>
      <c r="E970" s="370"/>
      <c r="F970" s="369"/>
    </row>
    <row r="971" spans="1:6" ht="51">
      <c r="A971" s="314" t="s">
        <v>2862</v>
      </c>
      <c r="B971" s="19" t="s">
        <v>2726</v>
      </c>
      <c r="C971" s="588"/>
      <c r="D971" s="589"/>
      <c r="E971" s="589"/>
      <c r="F971" s="547">
        <f>D971*E971</f>
        <v>0</v>
      </c>
    </row>
    <row r="972" spans="1:6">
      <c r="A972" s="28"/>
      <c r="B972" s="19" t="s">
        <v>338</v>
      </c>
      <c r="C972" s="588" t="s">
        <v>339</v>
      </c>
      <c r="D972" s="589">
        <v>1</v>
      </c>
      <c r="E972" s="589"/>
      <c r="F972" s="547">
        <f>D972*E972</f>
        <v>0</v>
      </c>
    </row>
    <row r="973" spans="1:6">
      <c r="A973" s="314"/>
      <c r="B973" s="368"/>
      <c r="C973" s="399"/>
      <c r="D973" s="369"/>
      <c r="E973" s="370"/>
      <c r="F973" s="369"/>
    </row>
    <row r="974" spans="1:6" ht="25.5">
      <c r="A974" s="314" t="s">
        <v>2863</v>
      </c>
      <c r="B974" s="984" t="s">
        <v>2749</v>
      </c>
      <c r="C974" s="361"/>
      <c r="D974" s="361"/>
      <c r="E974" s="361"/>
      <c r="F974" s="361"/>
    </row>
    <row r="975" spans="1:6">
      <c r="A975" s="314"/>
      <c r="B975" s="19" t="s">
        <v>338</v>
      </c>
      <c r="C975" s="399" t="s">
        <v>1111</v>
      </c>
      <c r="D975" s="369">
        <v>1</v>
      </c>
      <c r="E975" s="370"/>
      <c r="F975" s="369">
        <f>D975*E975</f>
        <v>0</v>
      </c>
    </row>
    <row r="976" spans="1:6">
      <c r="A976" s="314"/>
      <c r="B976" s="368"/>
      <c r="C976" s="399"/>
      <c r="D976" s="369"/>
      <c r="E976" s="370"/>
      <c r="F976" s="369"/>
    </row>
    <row r="977" spans="1:6" ht="25.5">
      <c r="A977" s="314" t="s">
        <v>2864</v>
      </c>
      <c r="B977" s="933" t="s">
        <v>1592</v>
      </c>
      <c r="C977" s="399"/>
      <c r="D977" s="311"/>
      <c r="E977" s="863"/>
      <c r="F977" s="312"/>
    </row>
    <row r="978" spans="1:6">
      <c r="A978" s="314"/>
      <c r="B978" s="933" t="s">
        <v>338</v>
      </c>
      <c r="C978" s="399" t="s">
        <v>1111</v>
      </c>
      <c r="D978" s="369">
        <v>1</v>
      </c>
      <c r="E978" s="370"/>
      <c r="F978" s="369">
        <f>D978*E978</f>
        <v>0</v>
      </c>
    </row>
    <row r="979" spans="1:6">
      <c r="A979" s="314"/>
      <c r="B979" s="984"/>
      <c r="C979" s="399"/>
      <c r="D979" s="369"/>
      <c r="E979" s="370"/>
      <c r="F979" s="369"/>
    </row>
    <row r="980" spans="1:6" ht="38.25">
      <c r="A980" s="314" t="s">
        <v>2865</v>
      </c>
      <c r="B980" s="910" t="s">
        <v>1595</v>
      </c>
      <c r="C980" s="399"/>
      <c r="D980" s="311"/>
      <c r="E980" s="863"/>
      <c r="F980" s="312"/>
    </row>
    <row r="981" spans="1:6">
      <c r="A981" s="314"/>
      <c r="B981" s="19" t="s">
        <v>338</v>
      </c>
      <c r="C981" s="399" t="s">
        <v>1111</v>
      </c>
      <c r="D981" s="369">
        <v>1</v>
      </c>
      <c r="E981" s="370"/>
      <c r="F981" s="369">
        <f>D981*E981</f>
        <v>0</v>
      </c>
    </row>
    <row r="982" spans="1:6">
      <c r="A982" s="314"/>
      <c r="B982" s="964"/>
      <c r="C982" s="399"/>
      <c r="D982" s="311"/>
      <c r="E982" s="863"/>
      <c r="F982" s="312"/>
    </row>
    <row r="983" spans="1:6">
      <c r="A983" s="904"/>
      <c r="B983" s="935" t="s">
        <v>2866</v>
      </c>
      <c r="C983" s="936"/>
      <c r="D983" s="937"/>
      <c r="E983" s="938"/>
      <c r="F983" s="939">
        <f>SUM(F909:F981)</f>
        <v>0</v>
      </c>
    </row>
    <row r="984" spans="1:6">
      <c r="A984" s="314"/>
      <c r="B984" s="964"/>
      <c r="C984" s="399"/>
      <c r="D984" s="311"/>
      <c r="E984" s="863"/>
      <c r="F984" s="312"/>
    </row>
    <row r="985" spans="1:6">
      <c r="A985" s="314"/>
      <c r="B985" s="964"/>
      <c r="C985" s="399"/>
      <c r="D985" s="311"/>
      <c r="E985" s="863"/>
      <c r="F985" s="312"/>
    </row>
    <row r="986" spans="1:6">
      <c r="A986" s="904" t="s">
        <v>2867</v>
      </c>
      <c r="B986" s="905" t="s">
        <v>2750</v>
      </c>
      <c r="C986" s="399"/>
      <c r="D986" s="311"/>
      <c r="E986" s="863"/>
      <c r="F986" s="312"/>
    </row>
    <row r="987" spans="1:6">
      <c r="A987" s="314"/>
      <c r="B987" s="964"/>
      <c r="C987" s="399"/>
      <c r="D987" s="311"/>
      <c r="E987" s="863"/>
      <c r="F987" s="312"/>
    </row>
    <row r="988" spans="1:6">
      <c r="A988" s="97" t="s">
        <v>2868</v>
      </c>
      <c r="B988" s="585" t="s">
        <v>2751</v>
      </c>
      <c r="C988" s="591"/>
      <c r="D988" s="591"/>
      <c r="E988" s="591"/>
      <c r="F988" s="591"/>
    </row>
    <row r="989" spans="1:6" ht="239.25" customHeight="1">
      <c r="A989" s="447"/>
      <c r="B989" s="910" t="s">
        <v>2752</v>
      </c>
      <c r="C989" s="578"/>
      <c r="D989" s="578"/>
      <c r="E989" s="578"/>
      <c r="F989" s="578"/>
    </row>
    <row r="990" spans="1:6" ht="126" customHeight="1">
      <c r="A990" s="447"/>
      <c r="B990" s="583" t="s">
        <v>3339</v>
      </c>
      <c r="C990" s="578"/>
      <c r="D990" s="578"/>
      <c r="E990" s="578"/>
      <c r="F990" s="578"/>
    </row>
    <row r="991" spans="1:6">
      <c r="A991" s="447"/>
      <c r="B991" s="583" t="s">
        <v>1606</v>
      </c>
      <c r="C991" s="578"/>
      <c r="D991" s="578"/>
      <c r="E991" s="578"/>
      <c r="F991" s="578"/>
    </row>
    <row r="992" spans="1:6">
      <c r="A992" s="447"/>
      <c r="B992" s="583" t="s">
        <v>1763</v>
      </c>
      <c r="C992" s="578"/>
      <c r="D992" s="578"/>
      <c r="E992" s="578"/>
      <c r="F992" s="578"/>
    </row>
    <row r="993" spans="1:6">
      <c r="A993" s="447"/>
      <c r="B993" s="583" t="s">
        <v>1764</v>
      </c>
      <c r="C993" s="578"/>
      <c r="D993" s="578"/>
      <c r="E993" s="578"/>
      <c r="F993" s="578"/>
    </row>
    <row r="994" spans="1:6">
      <c r="A994" s="447"/>
      <c r="B994" s="583" t="s">
        <v>1765</v>
      </c>
      <c r="C994" s="578"/>
      <c r="D994" s="578"/>
      <c r="E994" s="578"/>
      <c r="F994" s="578"/>
    </row>
    <row r="995" spans="1:6">
      <c r="A995" s="447"/>
      <c r="B995" s="583" t="s">
        <v>1766</v>
      </c>
      <c r="C995" s="578"/>
      <c r="D995" s="578"/>
      <c r="E995" s="578"/>
      <c r="F995" s="578"/>
    </row>
    <row r="996" spans="1:6">
      <c r="A996" s="582"/>
      <c r="B996" s="583" t="s">
        <v>1767</v>
      </c>
      <c r="C996" s="578"/>
      <c r="D996" s="578"/>
      <c r="E996" s="578"/>
      <c r="F996" s="578"/>
    </row>
    <row r="997" spans="1:6" ht="27" customHeight="1">
      <c r="A997" s="582"/>
      <c r="B997" s="583" t="s">
        <v>2753</v>
      </c>
      <c r="C997" s="578"/>
      <c r="D997" s="578"/>
      <c r="E997" s="578"/>
      <c r="F997" s="578"/>
    </row>
    <row r="998" spans="1:6">
      <c r="A998" s="582"/>
      <c r="B998" s="583" t="s">
        <v>1607</v>
      </c>
      <c r="C998" s="578"/>
      <c r="D998" s="578"/>
      <c r="E998" s="578"/>
      <c r="F998" s="578"/>
    </row>
    <row r="999" spans="1:6">
      <c r="A999" s="582"/>
      <c r="B999" s="583" t="s">
        <v>1609</v>
      </c>
      <c r="C999" s="578"/>
      <c r="D999" s="578"/>
      <c r="E999" s="578"/>
      <c r="F999" s="578"/>
    </row>
    <row r="1000" spans="1:6">
      <c r="A1000" s="582"/>
      <c r="B1000" s="583" t="s">
        <v>1768</v>
      </c>
      <c r="C1000" s="578"/>
      <c r="D1000" s="578"/>
      <c r="E1000" s="578"/>
      <c r="F1000" s="578"/>
    </row>
    <row r="1001" spans="1:6">
      <c r="A1001" s="582"/>
      <c r="B1001" s="583" t="s">
        <v>1769</v>
      </c>
      <c r="C1001" s="578"/>
      <c r="D1001" s="578"/>
      <c r="E1001" s="578"/>
      <c r="F1001" s="578"/>
    </row>
    <row r="1002" spans="1:6">
      <c r="A1002" s="582"/>
      <c r="B1002" s="583" t="s">
        <v>1770</v>
      </c>
      <c r="C1002" s="578"/>
      <c r="D1002" s="578"/>
      <c r="E1002" s="578"/>
      <c r="F1002" s="578"/>
    </row>
    <row r="1003" spans="1:6">
      <c r="A1003" s="582"/>
      <c r="B1003" s="583" t="s">
        <v>1608</v>
      </c>
      <c r="C1003" s="578"/>
      <c r="D1003" s="578"/>
      <c r="E1003" s="578"/>
      <c r="F1003" s="578"/>
    </row>
    <row r="1004" spans="1:6">
      <c r="A1004" s="582"/>
      <c r="B1004" s="583" t="s">
        <v>1771</v>
      </c>
      <c r="C1004" s="578"/>
      <c r="D1004" s="578"/>
      <c r="E1004" s="578"/>
      <c r="F1004" s="578"/>
    </row>
    <row r="1005" spans="1:6">
      <c r="A1005" s="582"/>
      <c r="B1005" s="583" t="s">
        <v>1772</v>
      </c>
      <c r="C1005" s="578"/>
      <c r="D1005" s="578"/>
      <c r="E1005" s="578"/>
      <c r="F1005" s="578"/>
    </row>
    <row r="1006" spans="1:6">
      <c r="A1006" s="582"/>
      <c r="B1006" s="583" t="s">
        <v>1773</v>
      </c>
      <c r="C1006" s="578"/>
      <c r="D1006" s="578"/>
      <c r="E1006" s="578"/>
      <c r="F1006" s="578"/>
    </row>
    <row r="1007" spans="1:6">
      <c r="A1007" s="582"/>
      <c r="B1007" s="583" t="s">
        <v>1774</v>
      </c>
      <c r="C1007" s="578"/>
      <c r="D1007" s="578"/>
      <c r="E1007" s="578"/>
      <c r="F1007" s="578"/>
    </row>
    <row r="1008" spans="1:6">
      <c r="A1008" s="582"/>
      <c r="B1008" s="583" t="s">
        <v>3421</v>
      </c>
      <c r="C1008" s="578"/>
      <c r="D1008" s="578"/>
      <c r="E1008" s="578"/>
      <c r="F1008" s="578"/>
    </row>
    <row r="1009" spans="1:6">
      <c r="A1009" s="582"/>
      <c r="B1009" s="583" t="s">
        <v>3422</v>
      </c>
      <c r="C1009" s="578"/>
      <c r="D1009" s="578"/>
      <c r="E1009" s="578"/>
      <c r="F1009" s="578"/>
    </row>
    <row r="1010" spans="1:6">
      <c r="A1010" s="582"/>
      <c r="B1010" s="583" t="s">
        <v>1760</v>
      </c>
      <c r="C1010" s="578"/>
      <c r="D1010" s="578"/>
      <c r="E1010" s="578"/>
      <c r="F1010" s="578"/>
    </row>
    <row r="1011" spans="1:6">
      <c r="A1011" s="582"/>
      <c r="B1011" s="583" t="s">
        <v>1761</v>
      </c>
      <c r="C1011" s="578"/>
      <c r="D1011" s="578"/>
      <c r="E1011" s="578"/>
      <c r="F1011" s="578"/>
    </row>
    <row r="1012" spans="1:6">
      <c r="A1012" s="582"/>
      <c r="B1012" s="583" t="s">
        <v>1775</v>
      </c>
      <c r="C1012" s="578"/>
      <c r="D1012" s="578"/>
      <c r="E1012" s="578"/>
      <c r="F1012" s="578"/>
    </row>
    <row r="1013" spans="1:6">
      <c r="A1013" s="582"/>
      <c r="B1013" s="583" t="s">
        <v>2754</v>
      </c>
      <c r="C1013" s="578"/>
      <c r="D1013" s="578"/>
      <c r="E1013" s="578"/>
      <c r="F1013" s="578"/>
    </row>
    <row r="1014" spans="1:6">
      <c r="A1014" s="582"/>
      <c r="B1014" s="583" t="s">
        <v>1776</v>
      </c>
      <c r="C1014" s="578"/>
      <c r="D1014" s="578"/>
      <c r="E1014" s="578"/>
      <c r="F1014" s="578"/>
    </row>
    <row r="1015" spans="1:6">
      <c r="A1015" s="582"/>
      <c r="B1015" s="583" t="s">
        <v>1777</v>
      </c>
      <c r="C1015" s="578"/>
      <c r="D1015" s="578"/>
      <c r="E1015" s="578"/>
      <c r="F1015" s="578"/>
    </row>
    <row r="1016" spans="1:6">
      <c r="A1016" s="582"/>
      <c r="B1016" s="583" t="s">
        <v>1778</v>
      </c>
      <c r="C1016" s="578"/>
      <c r="D1016" s="578"/>
      <c r="E1016" s="578"/>
      <c r="F1016" s="578"/>
    </row>
    <row r="1017" spans="1:6">
      <c r="A1017" s="582"/>
      <c r="B1017" s="583" t="s">
        <v>1779</v>
      </c>
      <c r="C1017" s="578"/>
      <c r="D1017" s="578"/>
      <c r="E1017" s="578"/>
      <c r="F1017" s="578"/>
    </row>
    <row r="1018" spans="1:6">
      <c r="A1018" s="582"/>
      <c r="B1018" s="583" t="s">
        <v>1610</v>
      </c>
      <c r="C1018" s="578"/>
      <c r="D1018" s="578"/>
      <c r="E1018" s="578"/>
      <c r="F1018" s="578"/>
    </row>
    <row r="1019" spans="1:6">
      <c r="A1019" s="582"/>
      <c r="B1019" s="583" t="s">
        <v>1780</v>
      </c>
      <c r="C1019" s="578"/>
      <c r="D1019" s="578"/>
      <c r="E1019" s="578"/>
      <c r="F1019" s="578"/>
    </row>
    <row r="1020" spans="1:6">
      <c r="A1020" s="582"/>
      <c r="B1020" s="583" t="s">
        <v>1611</v>
      </c>
      <c r="C1020" s="578"/>
      <c r="D1020" s="578"/>
      <c r="E1020" s="578"/>
      <c r="F1020" s="578"/>
    </row>
    <row r="1021" spans="1:6">
      <c r="A1021" s="582"/>
      <c r="B1021" s="583" t="s">
        <v>1781</v>
      </c>
      <c r="C1021" s="578"/>
      <c r="D1021" s="578"/>
      <c r="E1021" s="578"/>
      <c r="F1021" s="578"/>
    </row>
    <row r="1022" spans="1:6">
      <c r="A1022" s="582"/>
      <c r="B1022" s="583" t="s">
        <v>1612</v>
      </c>
      <c r="C1022" s="578"/>
      <c r="D1022" s="578"/>
      <c r="E1022" s="578"/>
      <c r="F1022" s="578"/>
    </row>
    <row r="1023" spans="1:6">
      <c r="A1023" s="582"/>
      <c r="B1023" s="583" t="s">
        <v>1613</v>
      </c>
      <c r="C1023" s="578"/>
      <c r="D1023" s="578"/>
      <c r="E1023" s="578"/>
      <c r="F1023" s="578"/>
    </row>
    <row r="1024" spans="1:6">
      <c r="A1024" s="582"/>
      <c r="B1024" s="583" t="s">
        <v>2755</v>
      </c>
      <c r="C1024" s="578"/>
      <c r="D1024" s="578"/>
      <c r="E1024" s="578"/>
      <c r="F1024" s="578"/>
    </row>
    <row r="1025" spans="1:6">
      <c r="A1025" s="582"/>
      <c r="B1025" s="583" t="s">
        <v>1759</v>
      </c>
      <c r="C1025" s="578"/>
      <c r="D1025" s="578"/>
      <c r="E1025" s="578"/>
      <c r="F1025" s="578"/>
    </row>
    <row r="1026" spans="1:6">
      <c r="A1026" s="582"/>
      <c r="B1026" s="583" t="s">
        <v>1782</v>
      </c>
      <c r="C1026" s="578"/>
      <c r="D1026" s="578"/>
      <c r="E1026" s="578"/>
      <c r="F1026" s="578"/>
    </row>
    <row r="1027" spans="1:6">
      <c r="A1027" s="582"/>
      <c r="B1027" s="583" t="s">
        <v>1783</v>
      </c>
      <c r="C1027" s="578"/>
      <c r="D1027" s="578"/>
      <c r="E1027" s="578"/>
      <c r="F1027" s="578"/>
    </row>
    <row r="1028" spans="1:6">
      <c r="A1028" s="582"/>
      <c r="B1028" s="583" t="s">
        <v>1784</v>
      </c>
      <c r="C1028" s="578"/>
      <c r="D1028" s="578"/>
      <c r="E1028" s="578"/>
      <c r="F1028" s="578"/>
    </row>
    <row r="1029" spans="1:6">
      <c r="A1029" s="582"/>
      <c r="B1029" s="583" t="s">
        <v>1785</v>
      </c>
      <c r="C1029" s="578"/>
      <c r="D1029" s="578"/>
      <c r="E1029" s="578"/>
      <c r="F1029" s="578"/>
    </row>
    <row r="1030" spans="1:6">
      <c r="A1030" s="582"/>
      <c r="B1030" s="583" t="s">
        <v>1786</v>
      </c>
      <c r="C1030" s="578"/>
      <c r="D1030" s="578"/>
      <c r="E1030" s="578"/>
      <c r="F1030" s="578"/>
    </row>
    <row r="1031" spans="1:6">
      <c r="A1031" s="582"/>
      <c r="B1031" s="583" t="s">
        <v>1614</v>
      </c>
      <c r="C1031" s="578"/>
      <c r="D1031" s="578"/>
      <c r="E1031" s="578"/>
      <c r="F1031" s="578"/>
    </row>
    <row r="1032" spans="1:6">
      <c r="A1032" s="582"/>
      <c r="B1032" s="583" t="s">
        <v>1787</v>
      </c>
      <c r="C1032" s="578"/>
      <c r="D1032" s="578"/>
      <c r="E1032" s="578"/>
      <c r="F1032" s="578"/>
    </row>
    <row r="1033" spans="1:6">
      <c r="A1033" s="582"/>
      <c r="B1033" s="583" t="s">
        <v>1788</v>
      </c>
      <c r="C1033" s="578"/>
      <c r="D1033" s="578"/>
      <c r="E1033" s="578"/>
      <c r="F1033" s="578"/>
    </row>
    <row r="1034" spans="1:6">
      <c r="A1034" s="582"/>
      <c r="B1034" s="583" t="s">
        <v>1789</v>
      </c>
      <c r="C1034" s="578"/>
      <c r="D1034" s="826"/>
      <c r="E1034" s="826"/>
      <c r="F1034" s="578"/>
    </row>
    <row r="1035" spans="1:6" ht="25.5">
      <c r="A1035" s="582"/>
      <c r="B1035" s="583" t="s">
        <v>2756</v>
      </c>
      <c r="C1035" s="578"/>
      <c r="D1035" s="826"/>
      <c r="E1035" s="826"/>
      <c r="F1035" s="578"/>
    </row>
    <row r="1036" spans="1:6" ht="38.25">
      <c r="A1036" s="582"/>
      <c r="B1036" s="290" t="s">
        <v>2464</v>
      </c>
      <c r="C1036" s="578"/>
      <c r="D1036" s="826"/>
      <c r="E1036" s="826"/>
      <c r="F1036" s="578"/>
    </row>
    <row r="1037" spans="1:6">
      <c r="A1037" s="582"/>
      <c r="B1037" s="583" t="s">
        <v>338</v>
      </c>
      <c r="C1037" s="537" t="s">
        <v>339</v>
      </c>
      <c r="D1037" s="449">
        <v>1</v>
      </c>
      <c r="E1037" s="449"/>
      <c r="F1037" s="448">
        <f>D1037*E1037</f>
        <v>0</v>
      </c>
    </row>
    <row r="1038" spans="1:6">
      <c r="A1038" s="314"/>
      <c r="B1038" s="964"/>
      <c r="C1038" s="399"/>
      <c r="D1038" s="311"/>
      <c r="E1038" s="863"/>
      <c r="F1038" s="312"/>
    </row>
    <row r="1039" spans="1:6" ht="65.25" customHeight="1">
      <c r="A1039" s="97" t="s">
        <v>2869</v>
      </c>
      <c r="B1039" s="459" t="s">
        <v>1615</v>
      </c>
      <c r="C1039" s="441"/>
      <c r="D1039" s="449"/>
      <c r="E1039" s="442"/>
      <c r="F1039" s="442"/>
    </row>
    <row r="1040" spans="1:6">
      <c r="A1040" s="443"/>
      <c r="B1040" s="460" t="s">
        <v>1616</v>
      </c>
      <c r="C1040" s="469" t="s">
        <v>1110</v>
      </c>
      <c r="D1040" s="449">
        <v>3</v>
      </c>
      <c r="E1040" s="448"/>
      <c r="F1040" s="449">
        <f>D1040*E1040</f>
        <v>0</v>
      </c>
    </row>
    <row r="1041" spans="1:6">
      <c r="A1041" s="443"/>
      <c r="B1041" s="440"/>
      <c r="C1041" s="441"/>
      <c r="D1041" s="449"/>
      <c r="E1041" s="442"/>
      <c r="F1041" s="442"/>
    </row>
    <row r="1042" spans="1:6">
      <c r="A1042" s="97" t="s">
        <v>2870</v>
      </c>
      <c r="B1042" s="458" t="s">
        <v>1597</v>
      </c>
      <c r="C1042" s="470"/>
      <c r="D1042" s="449"/>
      <c r="E1042" s="457"/>
      <c r="F1042" s="456"/>
    </row>
    <row r="1043" spans="1:6" ht="63.75">
      <c r="A1043" s="455"/>
      <c r="B1043" s="437" t="s">
        <v>1598</v>
      </c>
      <c r="C1043" s="470"/>
      <c r="D1043" s="449"/>
      <c r="E1043" s="457"/>
      <c r="F1043" s="456"/>
    </row>
    <row r="1044" spans="1:6">
      <c r="A1044" s="455"/>
      <c r="B1044" s="437" t="s">
        <v>1599</v>
      </c>
      <c r="C1044" s="470"/>
      <c r="D1044" s="449"/>
      <c r="E1044" s="457"/>
      <c r="F1044" s="456"/>
    </row>
    <row r="1045" spans="1:6">
      <c r="A1045" s="455"/>
      <c r="B1045" s="437" t="s">
        <v>1600</v>
      </c>
      <c r="C1045" s="467" t="s">
        <v>1110</v>
      </c>
      <c r="D1045" s="449">
        <v>3</v>
      </c>
      <c r="E1045" s="448"/>
      <c r="F1045" s="449">
        <f>D1045*E1045</f>
        <v>0</v>
      </c>
    </row>
    <row r="1046" spans="1:6">
      <c r="A1046" s="455"/>
      <c r="B1046" s="437"/>
      <c r="C1046" s="467"/>
      <c r="D1046" s="449"/>
      <c r="E1046" s="448"/>
      <c r="F1046" s="449"/>
    </row>
    <row r="1047" spans="1:6" ht="84" customHeight="1">
      <c r="A1047" s="97" t="s">
        <v>2871</v>
      </c>
      <c r="B1047" s="438" t="s">
        <v>3340</v>
      </c>
      <c r="C1047" s="446"/>
      <c r="D1047" s="449"/>
      <c r="E1047" s="390"/>
      <c r="F1047" s="446"/>
    </row>
    <row r="1048" spans="1:6">
      <c r="A1048" s="447"/>
      <c r="B1048" s="453" t="s">
        <v>1603</v>
      </c>
      <c r="C1048" s="446"/>
      <c r="D1048" s="449"/>
      <c r="E1048" s="390"/>
      <c r="F1048" s="446"/>
    </row>
    <row r="1049" spans="1:6">
      <c r="A1049" s="455"/>
      <c r="B1049" s="437" t="s">
        <v>1600</v>
      </c>
      <c r="C1049" s="467" t="s">
        <v>1110</v>
      </c>
      <c r="D1049" s="449">
        <v>3</v>
      </c>
      <c r="E1049" s="448"/>
      <c r="F1049" s="449">
        <f>D1049*E1049</f>
        <v>0</v>
      </c>
    </row>
    <row r="1050" spans="1:6">
      <c r="A1050" s="455"/>
      <c r="B1050" s="453"/>
      <c r="C1050" s="470"/>
      <c r="D1050" s="449"/>
      <c r="E1050" s="457"/>
      <c r="F1050" s="456"/>
    </row>
    <row r="1051" spans="1:6">
      <c r="A1051" s="97" t="s">
        <v>2872</v>
      </c>
      <c r="B1051" s="437" t="s">
        <v>1604</v>
      </c>
      <c r="C1051" s="470"/>
      <c r="D1051" s="449"/>
      <c r="E1051" s="457"/>
      <c r="F1051" s="456"/>
    </row>
    <row r="1052" spans="1:6" ht="38.25">
      <c r="A1052" s="455"/>
      <c r="B1052" s="437" t="s">
        <v>1605</v>
      </c>
      <c r="C1052" s="470"/>
      <c r="D1052" s="449"/>
      <c r="E1052" s="457"/>
      <c r="F1052" s="456"/>
    </row>
    <row r="1053" spans="1:6">
      <c r="A1053" s="455"/>
      <c r="B1053" s="451" t="s">
        <v>1047</v>
      </c>
      <c r="C1053" s="467" t="s">
        <v>258</v>
      </c>
      <c r="D1053" s="449">
        <v>1</v>
      </c>
      <c r="E1053" s="448"/>
      <c r="F1053" s="449">
        <f>D1053*E1053</f>
        <v>0</v>
      </c>
    </row>
    <row r="1054" spans="1:6">
      <c r="A1054" s="455"/>
      <c r="B1054" s="451"/>
      <c r="C1054" s="467"/>
      <c r="D1054" s="449"/>
      <c r="E1054" s="448"/>
      <c r="F1054" s="449"/>
    </row>
    <row r="1055" spans="1:6" ht="76.5">
      <c r="A1055" s="97" t="s">
        <v>2873</v>
      </c>
      <c r="B1055" s="22" t="s">
        <v>1593</v>
      </c>
      <c r="C1055" s="467" t="s">
        <v>952</v>
      </c>
      <c r="D1055" s="449">
        <v>1</v>
      </c>
      <c r="E1055" s="448"/>
      <c r="F1055" s="449">
        <f>D1055*E1055</f>
        <v>0</v>
      </c>
    </row>
    <row r="1056" spans="1:6">
      <c r="A1056" s="447"/>
      <c r="B1056" s="454"/>
      <c r="C1056" s="446"/>
      <c r="D1056" s="449"/>
      <c r="E1056" s="390"/>
      <c r="F1056" s="446"/>
    </row>
    <row r="1057" spans="1:6" ht="76.5">
      <c r="A1057" s="97" t="s">
        <v>2874</v>
      </c>
      <c r="B1057" s="453" t="s">
        <v>3341</v>
      </c>
      <c r="C1057" s="467" t="s">
        <v>339</v>
      </c>
      <c r="D1057" s="449">
        <v>1</v>
      </c>
      <c r="E1057" s="448"/>
      <c r="F1057" s="449">
        <f>D1057*E1057</f>
        <v>0</v>
      </c>
    </row>
    <row r="1058" spans="1:6">
      <c r="A1058" s="447"/>
      <c r="B1058" s="400"/>
      <c r="C1058" s="446"/>
      <c r="D1058" s="449"/>
      <c r="E1058" s="390"/>
      <c r="F1058" s="446"/>
    </row>
    <row r="1059" spans="1:6" ht="25.5">
      <c r="A1059" s="97" t="s">
        <v>2875</v>
      </c>
      <c r="B1059" s="453" t="s">
        <v>1594</v>
      </c>
      <c r="C1059" s="467" t="s">
        <v>339</v>
      </c>
      <c r="D1059" s="449">
        <v>1</v>
      </c>
      <c r="E1059" s="448"/>
      <c r="F1059" s="449">
        <f>D1059*E1059</f>
        <v>0</v>
      </c>
    </row>
    <row r="1060" spans="1:6">
      <c r="A1060" s="447"/>
      <c r="B1060" s="400"/>
      <c r="C1060" s="446"/>
      <c r="D1060" s="449"/>
      <c r="E1060" s="390"/>
      <c r="F1060" s="446"/>
    </row>
    <row r="1061" spans="1:6" ht="38.25">
      <c r="A1061" s="97" t="s">
        <v>2876</v>
      </c>
      <c r="B1061" s="453" t="s">
        <v>1595</v>
      </c>
      <c r="C1061" s="467" t="s">
        <v>339</v>
      </c>
      <c r="D1061" s="449">
        <v>1</v>
      </c>
      <c r="E1061" s="448"/>
      <c r="F1061" s="449">
        <f>D1061*E1061</f>
        <v>0</v>
      </c>
    </row>
    <row r="1062" spans="1:6">
      <c r="A1062" s="314"/>
      <c r="B1062" s="964"/>
      <c r="C1062" s="399"/>
      <c r="D1062" s="311"/>
      <c r="E1062" s="863"/>
      <c r="F1062" s="312"/>
    </row>
    <row r="1063" spans="1:6">
      <c r="A1063" s="904"/>
      <c r="B1063" s="935" t="s">
        <v>2877</v>
      </c>
      <c r="C1063" s="936"/>
      <c r="D1063" s="937"/>
      <c r="E1063" s="938"/>
      <c r="F1063" s="939">
        <f>SUM(F986:F1061)</f>
        <v>0</v>
      </c>
    </row>
    <row r="1064" spans="1:6">
      <c r="A1064" s="314"/>
      <c r="B1064" s="964"/>
      <c r="C1064" s="399"/>
      <c r="D1064" s="311"/>
      <c r="E1064" s="863"/>
      <c r="F1064" s="312"/>
    </row>
    <row r="1065" spans="1:6">
      <c r="A1065" s="314"/>
      <c r="B1065" s="964"/>
      <c r="C1065" s="399"/>
      <c r="D1065" s="311"/>
      <c r="E1065" s="863"/>
      <c r="F1065" s="312"/>
    </row>
    <row r="1066" spans="1:6" ht="13.5" thickBot="1">
      <c r="A1066" s="985" t="s">
        <v>527</v>
      </c>
      <c r="B1066" s="986" t="s">
        <v>2757</v>
      </c>
      <c r="C1066" s="481"/>
      <c r="D1066" s="987"/>
      <c r="E1066" s="988"/>
      <c r="F1066" s="987"/>
    </row>
    <row r="1067" spans="1:6" ht="12.75" customHeight="1">
      <c r="A1067" s="989"/>
      <c r="B1067" s="317"/>
      <c r="C1067" s="399"/>
      <c r="D1067" s="369"/>
      <c r="E1067" s="370"/>
      <c r="F1067" s="369"/>
    </row>
    <row r="1068" spans="1:6" ht="12.75" customHeight="1">
      <c r="A1068" s="990" t="s">
        <v>1164</v>
      </c>
      <c r="B1068" s="991" t="s">
        <v>2758</v>
      </c>
      <c r="C1068" s="992"/>
      <c r="D1068" s="993"/>
      <c r="E1068" s="994"/>
      <c r="F1068" s="406">
        <f>F440</f>
        <v>0</v>
      </c>
    </row>
    <row r="1069" spans="1:6" ht="12.75" customHeight="1">
      <c r="A1069" s="989"/>
      <c r="B1069" s="907"/>
      <c r="C1069" s="399"/>
      <c r="D1069" s="311"/>
      <c r="E1069" s="863"/>
      <c r="F1069" s="369"/>
    </row>
    <row r="1070" spans="1:6" ht="12.75" customHeight="1">
      <c r="A1070" s="990" t="s">
        <v>1586</v>
      </c>
      <c r="B1070" s="991" t="s">
        <v>1587</v>
      </c>
      <c r="C1070" s="992"/>
      <c r="D1070" s="993"/>
      <c r="E1070" s="994"/>
      <c r="F1070" s="406">
        <f>F505</f>
        <v>0</v>
      </c>
    </row>
    <row r="1071" spans="1:6" ht="12.75" customHeight="1">
      <c r="A1071" s="989"/>
      <c r="B1071" s="940"/>
      <c r="C1071" s="399"/>
      <c r="D1071" s="311"/>
      <c r="E1071" s="863"/>
      <c r="F1071" s="369"/>
    </row>
    <row r="1072" spans="1:6" ht="12.75" customHeight="1">
      <c r="A1072" s="990" t="s">
        <v>1171</v>
      </c>
      <c r="B1072" s="991" t="s">
        <v>2759</v>
      </c>
      <c r="C1072" s="992"/>
      <c r="D1072" s="993"/>
      <c r="E1072" s="994"/>
      <c r="F1072" s="406">
        <f>F904</f>
        <v>0</v>
      </c>
    </row>
    <row r="1073" spans="1:6" ht="12.75" customHeight="1">
      <c r="A1073" s="989"/>
      <c r="B1073" s="995"/>
      <c r="C1073" s="399"/>
      <c r="D1073" s="311"/>
      <c r="E1073" s="863"/>
      <c r="F1073" s="369"/>
    </row>
    <row r="1074" spans="1:6" ht="12.75" customHeight="1">
      <c r="A1074" s="990" t="s">
        <v>1176</v>
      </c>
      <c r="B1074" s="991" t="s">
        <v>2760</v>
      </c>
      <c r="C1074" s="992"/>
      <c r="D1074" s="993"/>
      <c r="E1074" s="994"/>
      <c r="F1074" s="406">
        <f>F983</f>
        <v>0</v>
      </c>
    </row>
    <row r="1075" spans="1:6" ht="12.75" customHeight="1">
      <c r="A1075" s="989"/>
      <c r="B1075" s="940"/>
      <c r="C1075" s="399"/>
      <c r="D1075" s="311"/>
      <c r="E1075" s="863"/>
      <c r="F1075" s="369"/>
    </row>
    <row r="1076" spans="1:6" ht="12.75" customHeight="1">
      <c r="A1076" s="990" t="s">
        <v>2867</v>
      </c>
      <c r="B1076" s="991" t="s">
        <v>2750</v>
      </c>
      <c r="C1076" s="992"/>
      <c r="D1076" s="993"/>
      <c r="E1076" s="994"/>
      <c r="F1076" s="406">
        <f>F1063</f>
        <v>0</v>
      </c>
    </row>
    <row r="1077" spans="1:6" ht="12.75" customHeight="1" thickBot="1">
      <c r="A1077" s="989"/>
      <c r="B1077" s="996"/>
      <c r="C1077" s="997"/>
      <c r="D1077" s="998"/>
      <c r="E1077" s="999"/>
      <c r="F1077" s="1000"/>
    </row>
    <row r="1078" spans="1:6" ht="12.75" customHeight="1" thickBot="1">
      <c r="A1078" s="1001" t="s">
        <v>527</v>
      </c>
      <c r="B1078" s="1002" t="s">
        <v>2761</v>
      </c>
      <c r="C1078" s="1003"/>
      <c r="D1078" s="1004"/>
      <c r="E1078" s="1005"/>
      <c r="F1078" s="1006">
        <f>SUM(F1068:F1077)</f>
        <v>0</v>
      </c>
    </row>
    <row r="1079" spans="1:6">
      <c r="A1079" s="129"/>
      <c r="B1079" s="130"/>
      <c r="C1079" s="308"/>
      <c r="D1079" s="309"/>
      <c r="E1079" s="309"/>
      <c r="F1079" s="309"/>
    </row>
    <row r="1080" spans="1:6">
      <c r="A1080" s="864"/>
      <c r="B1080" s="864"/>
      <c r="C1080" s="249"/>
      <c r="D1080" s="249"/>
      <c r="E1080" s="250"/>
      <c r="F1080" s="250"/>
    </row>
  </sheetData>
  <mergeCells count="4">
    <mergeCell ref="A28:F28"/>
    <mergeCell ref="C46:F46"/>
    <mergeCell ref="C57:F57"/>
    <mergeCell ref="C58:F5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&amp;L&amp;"Arial,Bold"&amp;8&amp;K01+016ZGRADA INSTITUTA ZA VINOGRADARSTVO
I SPECIJALNO STOČARSTVO
- dio građevine od osi 0-8
&amp;R&amp;"Arial,Bold"&amp;8&amp;K01+016TROŠKOVNIK</oddHeader>
    <oddFooter>&amp;L&amp;"Arial,Bold"&amp;8 ZOP: 023/21-IZVP
&amp;R&amp;"Arial,Bold"&amp;8&amp;K01+014&amp;F
&amp;A
&amp;P</oddFooter>
  </headerFooter>
  <rowBreaks count="10" manualBreakCount="10">
    <brk id="59" max="16383" man="1"/>
    <brk id="132" max="5" man="1"/>
    <brk id="378" max="16383" man="1"/>
    <brk id="411" max="5" man="1"/>
    <brk id="440" max="16383" man="1"/>
    <brk id="505" max="16383" man="1"/>
    <brk id="729" max="5" man="1"/>
    <brk id="905" max="5" man="1"/>
    <brk id="984" max="5" man="1"/>
    <brk id="1063"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25"/>
  <sheetViews>
    <sheetView showZeros="0" view="pageBreakPreview" zoomScale="88" zoomScaleNormal="100" zoomScaleSheetLayoutView="88" workbookViewId="0">
      <selection activeCell="A30" sqref="A30"/>
    </sheetView>
  </sheetViews>
  <sheetFormatPr defaultColWidth="9.140625" defaultRowHeight="12.75"/>
  <cols>
    <col min="1" max="1" width="9.140625" style="16" customWidth="1"/>
    <col min="2" max="2" width="55.42578125" style="12" customWidth="1"/>
    <col min="3" max="3" width="9" style="26" customWidth="1"/>
    <col min="4" max="4" width="10.85546875" style="26" customWidth="1"/>
    <col min="5" max="5" width="12.42578125" style="26" customWidth="1"/>
    <col min="6" max="6" width="15.7109375" style="26" customWidth="1"/>
    <col min="7" max="7" width="45.42578125" style="361" customWidth="1"/>
    <col min="8" max="16384" width="9.140625" style="361"/>
  </cols>
  <sheetData>
    <row r="2" spans="1:1025" s="26" customFormat="1">
      <c r="A2" s="16"/>
      <c r="B2" s="12"/>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J2" s="361"/>
      <c r="AK2" s="361"/>
      <c r="AL2" s="361"/>
      <c r="AM2" s="361"/>
      <c r="AN2" s="361"/>
      <c r="AO2" s="361"/>
      <c r="AP2" s="361"/>
      <c r="AQ2" s="361"/>
      <c r="AR2" s="361"/>
      <c r="AS2" s="361"/>
      <c r="AT2" s="361"/>
      <c r="AU2" s="361"/>
      <c r="AV2" s="361"/>
      <c r="AW2" s="361"/>
      <c r="AX2" s="361"/>
      <c r="AY2" s="361"/>
      <c r="AZ2" s="361"/>
      <c r="BA2" s="361"/>
      <c r="BB2" s="361"/>
      <c r="BC2" s="361"/>
      <c r="BD2" s="361"/>
      <c r="BE2" s="361"/>
      <c r="BF2" s="361"/>
      <c r="BG2" s="361"/>
      <c r="BH2" s="361"/>
      <c r="BI2" s="361"/>
      <c r="BJ2" s="361"/>
      <c r="BK2" s="361"/>
      <c r="BL2" s="361"/>
      <c r="BM2" s="361"/>
      <c r="BN2" s="361"/>
      <c r="BO2" s="361"/>
      <c r="BP2" s="361"/>
      <c r="BQ2" s="361"/>
      <c r="BR2" s="361"/>
      <c r="BS2" s="361"/>
      <c r="BT2" s="361"/>
      <c r="BU2" s="361"/>
      <c r="BV2" s="361"/>
      <c r="BW2" s="361"/>
      <c r="BX2" s="361"/>
      <c r="BY2" s="361"/>
      <c r="BZ2" s="361"/>
      <c r="CA2" s="361"/>
      <c r="CB2" s="361"/>
      <c r="CC2" s="361"/>
      <c r="CD2" s="361"/>
      <c r="CE2" s="361"/>
      <c r="CF2" s="361"/>
      <c r="CG2" s="361"/>
      <c r="CH2" s="361"/>
      <c r="CI2" s="361"/>
      <c r="CJ2" s="361"/>
      <c r="CK2" s="361"/>
      <c r="CL2" s="361"/>
      <c r="CM2" s="361"/>
      <c r="CN2" s="361"/>
      <c r="CO2" s="361"/>
      <c r="CP2" s="361"/>
      <c r="CQ2" s="361"/>
      <c r="CR2" s="361"/>
      <c r="CS2" s="361"/>
      <c r="CT2" s="361"/>
      <c r="CU2" s="361"/>
      <c r="CV2" s="361"/>
      <c r="CW2" s="361"/>
      <c r="CX2" s="361"/>
      <c r="CY2" s="361"/>
      <c r="CZ2" s="361"/>
      <c r="DA2" s="361"/>
      <c r="DB2" s="361"/>
      <c r="DC2" s="361"/>
      <c r="DD2" s="361"/>
      <c r="DE2" s="361"/>
      <c r="DF2" s="361"/>
      <c r="DG2" s="361"/>
      <c r="DH2" s="361"/>
      <c r="DI2" s="361"/>
      <c r="DJ2" s="361"/>
      <c r="DK2" s="361"/>
      <c r="DL2" s="361"/>
      <c r="DM2" s="361"/>
      <c r="DN2" s="361"/>
      <c r="DO2" s="361"/>
      <c r="DP2" s="361"/>
      <c r="DQ2" s="361"/>
      <c r="DR2" s="361"/>
      <c r="DS2" s="361"/>
      <c r="DT2" s="361"/>
      <c r="DU2" s="361"/>
      <c r="DV2" s="361"/>
      <c r="DW2" s="361"/>
      <c r="DX2" s="361"/>
      <c r="DY2" s="361"/>
      <c r="DZ2" s="361"/>
      <c r="EA2" s="361"/>
      <c r="EB2" s="361"/>
      <c r="EC2" s="361"/>
      <c r="ED2" s="361"/>
      <c r="EE2" s="361"/>
      <c r="EF2" s="361"/>
      <c r="EG2" s="361"/>
      <c r="EH2" s="361"/>
      <c r="EI2" s="361"/>
      <c r="EJ2" s="361"/>
      <c r="EK2" s="361"/>
      <c r="EL2" s="361"/>
      <c r="EM2" s="361"/>
      <c r="EN2" s="361"/>
      <c r="EO2" s="361"/>
      <c r="EP2" s="361"/>
      <c r="EQ2" s="361"/>
      <c r="ER2" s="361"/>
      <c r="ES2" s="361"/>
      <c r="ET2" s="361"/>
      <c r="EU2" s="361"/>
      <c r="EV2" s="361"/>
      <c r="EW2" s="361"/>
      <c r="EX2" s="361"/>
      <c r="EY2" s="361"/>
      <c r="EZ2" s="361"/>
      <c r="FA2" s="361"/>
      <c r="FB2" s="361"/>
      <c r="FC2" s="361"/>
      <c r="FD2" s="361"/>
      <c r="FE2" s="361"/>
      <c r="FF2" s="361"/>
      <c r="FG2" s="361"/>
      <c r="FH2" s="361"/>
      <c r="FI2" s="361"/>
      <c r="FJ2" s="361"/>
      <c r="FK2" s="361"/>
      <c r="FL2" s="361"/>
      <c r="FM2" s="361"/>
      <c r="FN2" s="361"/>
      <c r="FO2" s="361"/>
      <c r="FP2" s="361"/>
      <c r="FQ2" s="361"/>
      <c r="FR2" s="361"/>
      <c r="FS2" s="361"/>
      <c r="FT2" s="361"/>
      <c r="FU2" s="361"/>
      <c r="FV2" s="361"/>
      <c r="FW2" s="361"/>
      <c r="FX2" s="361"/>
      <c r="FY2" s="361"/>
      <c r="FZ2" s="361"/>
      <c r="GA2" s="361"/>
      <c r="GB2" s="361"/>
      <c r="GC2" s="361"/>
      <c r="GD2" s="361"/>
      <c r="GE2" s="361"/>
      <c r="GF2" s="361"/>
      <c r="GG2" s="361"/>
      <c r="GH2" s="361"/>
      <c r="GI2" s="361"/>
      <c r="GJ2" s="361"/>
      <c r="GK2" s="361"/>
      <c r="GL2" s="361"/>
      <c r="GM2" s="361"/>
      <c r="GN2" s="361"/>
      <c r="GO2" s="361"/>
      <c r="GP2" s="361"/>
      <c r="GQ2" s="361"/>
      <c r="GR2" s="361"/>
      <c r="GS2" s="361"/>
      <c r="GT2" s="361"/>
      <c r="GU2" s="361"/>
      <c r="GV2" s="361"/>
      <c r="GW2" s="361"/>
      <c r="GX2" s="361"/>
      <c r="GY2" s="361"/>
      <c r="GZ2" s="361"/>
      <c r="HA2" s="361"/>
      <c r="HB2" s="361"/>
      <c r="HC2" s="361"/>
      <c r="HD2" s="361"/>
      <c r="HE2" s="361"/>
      <c r="HF2" s="361"/>
      <c r="HG2" s="361"/>
      <c r="HH2" s="361"/>
      <c r="HI2" s="361"/>
      <c r="HJ2" s="361"/>
      <c r="HK2" s="361"/>
      <c r="HL2" s="361"/>
      <c r="HM2" s="361"/>
      <c r="HN2" s="361"/>
      <c r="HO2" s="361"/>
      <c r="HP2" s="361"/>
      <c r="HQ2" s="361"/>
      <c r="HR2" s="361"/>
      <c r="HS2" s="361"/>
      <c r="HT2" s="361"/>
      <c r="HU2" s="361"/>
      <c r="HV2" s="361"/>
      <c r="HW2" s="361"/>
      <c r="HX2" s="361"/>
      <c r="HY2" s="361"/>
      <c r="HZ2" s="361"/>
      <c r="IA2" s="361"/>
      <c r="IB2" s="361"/>
      <c r="IC2" s="361"/>
      <c r="ID2" s="361"/>
      <c r="IE2" s="361"/>
      <c r="IF2" s="361"/>
      <c r="IG2" s="361"/>
      <c r="IH2" s="361"/>
      <c r="II2" s="361"/>
      <c r="IJ2" s="361"/>
      <c r="IK2" s="361"/>
      <c r="IL2" s="361"/>
      <c r="IM2" s="361"/>
      <c r="IN2" s="361"/>
      <c r="IO2" s="361"/>
      <c r="IP2" s="361"/>
      <c r="IQ2" s="361"/>
      <c r="IR2" s="361"/>
      <c r="IS2" s="361"/>
      <c r="IT2" s="361"/>
      <c r="IU2" s="361"/>
      <c r="IV2" s="361"/>
      <c r="IW2" s="361"/>
      <c r="IX2" s="361"/>
      <c r="IY2" s="361"/>
      <c r="IZ2" s="361"/>
      <c r="JA2" s="361"/>
      <c r="JB2" s="361"/>
      <c r="JC2" s="361"/>
      <c r="JD2" s="361"/>
      <c r="JE2" s="361"/>
      <c r="JF2" s="361"/>
      <c r="JG2" s="361"/>
      <c r="JH2" s="361"/>
      <c r="JI2" s="361"/>
      <c r="JJ2" s="361"/>
      <c r="JK2" s="361"/>
      <c r="JL2" s="361"/>
      <c r="JM2" s="361"/>
      <c r="JN2" s="361"/>
      <c r="JO2" s="361"/>
      <c r="JP2" s="361"/>
      <c r="JQ2" s="361"/>
      <c r="JR2" s="361"/>
      <c r="JS2" s="361"/>
      <c r="JT2" s="361"/>
      <c r="JU2" s="361"/>
      <c r="JV2" s="361"/>
      <c r="JW2" s="361"/>
      <c r="JX2" s="361"/>
      <c r="JY2" s="361"/>
      <c r="JZ2" s="361"/>
      <c r="KA2" s="361"/>
      <c r="KB2" s="361"/>
      <c r="KC2" s="361"/>
      <c r="KD2" s="361"/>
      <c r="KE2" s="361"/>
      <c r="KF2" s="361"/>
      <c r="KG2" s="361"/>
      <c r="KH2" s="361"/>
      <c r="KI2" s="361"/>
      <c r="KJ2" s="361"/>
      <c r="KK2" s="361"/>
      <c r="KL2" s="361"/>
      <c r="KM2" s="361"/>
      <c r="KN2" s="361"/>
      <c r="KO2" s="361"/>
      <c r="KP2" s="361"/>
      <c r="KQ2" s="361"/>
      <c r="KR2" s="361"/>
      <c r="KS2" s="361"/>
      <c r="KT2" s="361"/>
      <c r="KU2" s="361"/>
      <c r="KV2" s="361"/>
      <c r="KW2" s="361"/>
      <c r="KX2" s="361"/>
      <c r="KY2" s="361"/>
      <c r="KZ2" s="361"/>
      <c r="LA2" s="361"/>
      <c r="LB2" s="361"/>
      <c r="LC2" s="361"/>
      <c r="LD2" s="361"/>
      <c r="LE2" s="361"/>
      <c r="LF2" s="361"/>
      <c r="LG2" s="361"/>
      <c r="LH2" s="361"/>
      <c r="LI2" s="361"/>
      <c r="LJ2" s="361"/>
      <c r="LK2" s="361"/>
      <c r="LL2" s="361"/>
      <c r="LM2" s="361"/>
      <c r="LN2" s="361"/>
      <c r="LO2" s="361"/>
      <c r="LP2" s="361"/>
      <c r="LQ2" s="361"/>
      <c r="LR2" s="361"/>
      <c r="LS2" s="361"/>
      <c r="LT2" s="361"/>
      <c r="LU2" s="361"/>
      <c r="LV2" s="361"/>
      <c r="LW2" s="361"/>
      <c r="LX2" s="361"/>
      <c r="LY2" s="361"/>
      <c r="LZ2" s="361"/>
      <c r="MA2" s="361"/>
      <c r="MB2" s="361"/>
      <c r="MC2" s="361"/>
      <c r="MD2" s="361"/>
      <c r="ME2" s="361"/>
      <c r="MF2" s="361"/>
      <c r="MG2" s="361"/>
      <c r="MH2" s="361"/>
      <c r="MI2" s="361"/>
      <c r="MJ2" s="361"/>
      <c r="MK2" s="361"/>
      <c r="ML2" s="361"/>
      <c r="MM2" s="361"/>
      <c r="MN2" s="361"/>
      <c r="MO2" s="361"/>
      <c r="MP2" s="361"/>
      <c r="MQ2" s="361"/>
      <c r="MR2" s="361"/>
      <c r="MS2" s="361"/>
      <c r="MT2" s="361"/>
      <c r="MU2" s="361"/>
      <c r="MV2" s="361"/>
      <c r="MW2" s="361"/>
      <c r="MX2" s="361"/>
      <c r="MY2" s="361"/>
      <c r="MZ2" s="361"/>
      <c r="NA2" s="361"/>
      <c r="NB2" s="361"/>
      <c r="NC2" s="361"/>
      <c r="ND2" s="361"/>
      <c r="NE2" s="361"/>
      <c r="NF2" s="361"/>
      <c r="NG2" s="361"/>
      <c r="NH2" s="361"/>
      <c r="NI2" s="361"/>
      <c r="NJ2" s="361"/>
      <c r="NK2" s="361"/>
      <c r="NL2" s="361"/>
      <c r="NM2" s="361"/>
      <c r="NN2" s="361"/>
      <c r="NO2" s="361"/>
      <c r="NP2" s="361"/>
      <c r="NQ2" s="361"/>
      <c r="NR2" s="361"/>
      <c r="NS2" s="361"/>
      <c r="NT2" s="361"/>
      <c r="NU2" s="361"/>
      <c r="NV2" s="361"/>
      <c r="NW2" s="361"/>
      <c r="NX2" s="361"/>
      <c r="NY2" s="361"/>
      <c r="NZ2" s="361"/>
      <c r="OA2" s="361"/>
      <c r="OB2" s="361"/>
      <c r="OC2" s="361"/>
      <c r="OD2" s="361"/>
      <c r="OE2" s="361"/>
      <c r="OF2" s="361"/>
      <c r="OG2" s="361"/>
      <c r="OH2" s="361"/>
      <c r="OI2" s="361"/>
      <c r="OJ2" s="361"/>
      <c r="OK2" s="361"/>
      <c r="OL2" s="361"/>
      <c r="OM2" s="361"/>
      <c r="ON2" s="361"/>
      <c r="OO2" s="361"/>
      <c r="OP2" s="361"/>
      <c r="OQ2" s="361"/>
      <c r="OR2" s="361"/>
      <c r="OS2" s="361"/>
      <c r="OT2" s="361"/>
      <c r="OU2" s="361"/>
      <c r="OV2" s="361"/>
      <c r="OW2" s="361"/>
      <c r="OX2" s="361"/>
      <c r="OY2" s="361"/>
      <c r="OZ2" s="361"/>
      <c r="PA2" s="361"/>
      <c r="PB2" s="361"/>
      <c r="PC2" s="361"/>
      <c r="PD2" s="361"/>
      <c r="PE2" s="361"/>
      <c r="PF2" s="361"/>
      <c r="PG2" s="361"/>
      <c r="PH2" s="361"/>
      <c r="PI2" s="361"/>
      <c r="PJ2" s="361"/>
      <c r="PK2" s="361"/>
      <c r="PL2" s="361"/>
      <c r="PM2" s="361"/>
      <c r="PN2" s="361"/>
      <c r="PO2" s="361"/>
      <c r="PP2" s="361"/>
      <c r="PQ2" s="361"/>
      <c r="PR2" s="361"/>
      <c r="PS2" s="361"/>
      <c r="PT2" s="361"/>
      <c r="PU2" s="361"/>
      <c r="PV2" s="361"/>
      <c r="PW2" s="361"/>
      <c r="PX2" s="361"/>
      <c r="PY2" s="361"/>
      <c r="PZ2" s="361"/>
      <c r="QA2" s="361"/>
      <c r="QB2" s="361"/>
      <c r="QC2" s="361"/>
      <c r="QD2" s="361"/>
      <c r="QE2" s="361"/>
      <c r="QF2" s="361"/>
      <c r="QG2" s="361"/>
      <c r="QH2" s="361"/>
      <c r="QI2" s="361"/>
      <c r="QJ2" s="361"/>
      <c r="QK2" s="361"/>
      <c r="QL2" s="361"/>
      <c r="QM2" s="361"/>
      <c r="QN2" s="361"/>
      <c r="QO2" s="361"/>
      <c r="QP2" s="361"/>
      <c r="QQ2" s="361"/>
      <c r="QR2" s="361"/>
      <c r="QS2" s="361"/>
      <c r="QT2" s="361"/>
      <c r="QU2" s="361"/>
      <c r="QV2" s="361"/>
      <c r="QW2" s="361"/>
      <c r="QX2" s="361"/>
      <c r="QY2" s="361"/>
      <c r="QZ2" s="361"/>
      <c r="RA2" s="361"/>
      <c r="RB2" s="361"/>
      <c r="RC2" s="361"/>
      <c r="RD2" s="361"/>
      <c r="RE2" s="361"/>
      <c r="RF2" s="361"/>
      <c r="RG2" s="361"/>
      <c r="RH2" s="361"/>
      <c r="RI2" s="361"/>
      <c r="RJ2" s="361"/>
      <c r="RK2" s="361"/>
      <c r="RL2" s="361"/>
      <c r="RM2" s="361"/>
      <c r="RN2" s="361"/>
      <c r="RO2" s="361"/>
      <c r="RP2" s="361"/>
      <c r="RQ2" s="361"/>
      <c r="RR2" s="361"/>
      <c r="RS2" s="361"/>
      <c r="RT2" s="361"/>
      <c r="RU2" s="361"/>
      <c r="RV2" s="361"/>
      <c r="RW2" s="361"/>
      <c r="RX2" s="361"/>
      <c r="RY2" s="361"/>
      <c r="RZ2" s="361"/>
      <c r="SA2" s="361"/>
      <c r="SB2" s="361"/>
      <c r="SC2" s="361"/>
      <c r="SD2" s="361"/>
      <c r="SE2" s="361"/>
      <c r="SF2" s="361"/>
      <c r="SG2" s="361"/>
      <c r="SH2" s="361"/>
      <c r="SI2" s="361"/>
      <c r="SJ2" s="361"/>
      <c r="SK2" s="361"/>
      <c r="SL2" s="361"/>
      <c r="SM2" s="361"/>
      <c r="SN2" s="361"/>
      <c r="SO2" s="361"/>
      <c r="SP2" s="361"/>
      <c r="SQ2" s="361"/>
      <c r="SR2" s="361"/>
      <c r="SS2" s="361"/>
      <c r="ST2" s="361"/>
      <c r="SU2" s="361"/>
      <c r="SV2" s="361"/>
      <c r="SW2" s="361"/>
      <c r="SX2" s="361"/>
      <c r="SY2" s="361"/>
      <c r="SZ2" s="361"/>
      <c r="TA2" s="361"/>
      <c r="TB2" s="361"/>
      <c r="TC2" s="361"/>
      <c r="TD2" s="361"/>
      <c r="TE2" s="361"/>
      <c r="TF2" s="361"/>
      <c r="TG2" s="361"/>
      <c r="TH2" s="361"/>
      <c r="TI2" s="361"/>
      <c r="TJ2" s="361"/>
      <c r="TK2" s="361"/>
      <c r="TL2" s="361"/>
      <c r="TM2" s="361"/>
      <c r="TN2" s="361"/>
      <c r="TO2" s="361"/>
      <c r="TP2" s="361"/>
      <c r="TQ2" s="361"/>
      <c r="TR2" s="361"/>
      <c r="TS2" s="361"/>
      <c r="TT2" s="361"/>
      <c r="TU2" s="361"/>
      <c r="TV2" s="361"/>
      <c r="TW2" s="361"/>
      <c r="TX2" s="361"/>
      <c r="TY2" s="361"/>
      <c r="TZ2" s="361"/>
      <c r="UA2" s="361"/>
      <c r="UB2" s="361"/>
      <c r="UC2" s="361"/>
      <c r="UD2" s="361"/>
      <c r="UE2" s="361"/>
      <c r="UF2" s="361"/>
      <c r="UG2" s="361"/>
      <c r="UH2" s="361"/>
      <c r="UI2" s="361"/>
      <c r="UJ2" s="361"/>
      <c r="UK2" s="361"/>
      <c r="UL2" s="361"/>
      <c r="UM2" s="361"/>
      <c r="UN2" s="361"/>
      <c r="UO2" s="361"/>
      <c r="UP2" s="361"/>
      <c r="UQ2" s="361"/>
      <c r="UR2" s="361"/>
      <c r="US2" s="361"/>
      <c r="UT2" s="361"/>
      <c r="UU2" s="361"/>
      <c r="UV2" s="361"/>
      <c r="UW2" s="361"/>
      <c r="UX2" s="361"/>
      <c r="UY2" s="361"/>
      <c r="UZ2" s="361"/>
      <c r="VA2" s="361"/>
      <c r="VB2" s="361"/>
      <c r="VC2" s="361"/>
      <c r="VD2" s="361"/>
      <c r="VE2" s="361"/>
      <c r="VF2" s="361"/>
      <c r="VG2" s="361"/>
      <c r="VH2" s="361"/>
      <c r="VI2" s="361"/>
      <c r="VJ2" s="361"/>
      <c r="VK2" s="361"/>
      <c r="VL2" s="361"/>
      <c r="VM2" s="361"/>
      <c r="VN2" s="361"/>
      <c r="VO2" s="361"/>
      <c r="VP2" s="361"/>
      <c r="VQ2" s="361"/>
      <c r="VR2" s="361"/>
      <c r="VS2" s="361"/>
      <c r="VT2" s="361"/>
      <c r="VU2" s="361"/>
      <c r="VV2" s="361"/>
      <c r="VW2" s="361"/>
      <c r="VX2" s="361"/>
      <c r="VY2" s="361"/>
      <c r="VZ2" s="361"/>
      <c r="WA2" s="361"/>
      <c r="WB2" s="361"/>
      <c r="WC2" s="361"/>
      <c r="WD2" s="361"/>
      <c r="WE2" s="361"/>
      <c r="WF2" s="361"/>
      <c r="WG2" s="361"/>
      <c r="WH2" s="361"/>
      <c r="WI2" s="361"/>
      <c r="WJ2" s="361"/>
      <c r="WK2" s="361"/>
      <c r="WL2" s="361"/>
      <c r="WM2" s="361"/>
      <c r="WN2" s="361"/>
      <c r="WO2" s="361"/>
      <c r="WP2" s="361"/>
      <c r="WQ2" s="361"/>
      <c r="WR2" s="361"/>
      <c r="WS2" s="361"/>
      <c r="WT2" s="361"/>
      <c r="WU2" s="361"/>
      <c r="WV2" s="361"/>
      <c r="WW2" s="361"/>
      <c r="WX2" s="361"/>
      <c r="WY2" s="361"/>
      <c r="WZ2" s="361"/>
      <c r="XA2" s="361"/>
      <c r="XB2" s="361"/>
      <c r="XC2" s="361"/>
      <c r="XD2" s="361"/>
      <c r="XE2" s="361"/>
      <c r="XF2" s="361"/>
      <c r="XG2" s="361"/>
      <c r="XH2" s="361"/>
      <c r="XI2" s="361"/>
      <c r="XJ2" s="361"/>
      <c r="XK2" s="361"/>
      <c r="XL2" s="361"/>
      <c r="XM2" s="361"/>
      <c r="XN2" s="361"/>
      <c r="XO2" s="361"/>
      <c r="XP2" s="361"/>
      <c r="XQ2" s="361"/>
      <c r="XR2" s="361"/>
      <c r="XS2" s="361"/>
      <c r="XT2" s="361"/>
      <c r="XU2" s="361"/>
      <c r="XV2" s="361"/>
      <c r="XW2" s="361"/>
      <c r="XX2" s="361"/>
      <c r="XY2" s="361"/>
      <c r="XZ2" s="361"/>
      <c r="YA2" s="361"/>
      <c r="YB2" s="361"/>
      <c r="YC2" s="361"/>
      <c r="YD2" s="361"/>
      <c r="YE2" s="361"/>
      <c r="YF2" s="361"/>
      <c r="YG2" s="361"/>
      <c r="YH2" s="361"/>
      <c r="YI2" s="361"/>
      <c r="YJ2" s="361"/>
      <c r="YK2" s="361"/>
      <c r="YL2" s="361"/>
      <c r="YM2" s="361"/>
      <c r="YN2" s="361"/>
      <c r="YO2" s="361"/>
      <c r="YP2" s="361"/>
      <c r="YQ2" s="361"/>
      <c r="YR2" s="361"/>
      <c r="YS2" s="361"/>
      <c r="YT2" s="361"/>
      <c r="YU2" s="361"/>
      <c r="YV2" s="361"/>
      <c r="YW2" s="361"/>
      <c r="YX2" s="361"/>
      <c r="YY2" s="361"/>
      <c r="YZ2" s="361"/>
      <c r="ZA2" s="361"/>
      <c r="ZB2" s="361"/>
      <c r="ZC2" s="361"/>
      <c r="ZD2" s="361"/>
      <c r="ZE2" s="361"/>
      <c r="ZF2" s="361"/>
      <c r="ZG2" s="361"/>
      <c r="ZH2" s="361"/>
      <c r="ZI2" s="361"/>
      <c r="ZJ2" s="361"/>
      <c r="ZK2" s="361"/>
      <c r="ZL2" s="361"/>
      <c r="ZM2" s="361"/>
      <c r="ZN2" s="361"/>
      <c r="ZO2" s="361"/>
      <c r="ZP2" s="361"/>
      <c r="ZQ2" s="361"/>
      <c r="ZR2" s="361"/>
      <c r="ZS2" s="361"/>
      <c r="ZT2" s="361"/>
      <c r="ZU2" s="361"/>
      <c r="ZV2" s="361"/>
      <c r="ZW2" s="361"/>
      <c r="ZX2" s="361"/>
      <c r="ZY2" s="361"/>
      <c r="ZZ2" s="361"/>
      <c r="AAA2" s="361"/>
      <c r="AAB2" s="361"/>
      <c r="AAC2" s="361"/>
      <c r="AAD2" s="361"/>
      <c r="AAE2" s="361"/>
      <c r="AAF2" s="361"/>
      <c r="AAG2" s="361"/>
      <c r="AAH2" s="361"/>
      <c r="AAI2" s="361"/>
      <c r="AAJ2" s="361"/>
      <c r="AAK2" s="361"/>
      <c r="AAL2" s="361"/>
      <c r="AAM2" s="361"/>
      <c r="AAN2" s="361"/>
      <c r="AAO2" s="361"/>
      <c r="AAP2" s="361"/>
      <c r="AAQ2" s="361"/>
      <c r="AAR2" s="361"/>
      <c r="AAS2" s="361"/>
      <c r="AAT2" s="361"/>
      <c r="AAU2" s="361"/>
      <c r="AAV2" s="361"/>
      <c r="AAW2" s="361"/>
      <c r="AAX2" s="361"/>
      <c r="AAY2" s="361"/>
      <c r="AAZ2" s="361"/>
      <c r="ABA2" s="361"/>
      <c r="ABB2" s="361"/>
      <c r="ABC2" s="361"/>
      <c r="ABD2" s="361"/>
      <c r="ABE2" s="361"/>
      <c r="ABF2" s="361"/>
      <c r="ABG2" s="361"/>
      <c r="ABH2" s="361"/>
      <c r="ABI2" s="361"/>
      <c r="ABJ2" s="361"/>
      <c r="ABK2" s="361"/>
      <c r="ABL2" s="361"/>
      <c r="ABM2" s="361"/>
      <c r="ABN2" s="361"/>
      <c r="ABO2" s="361"/>
      <c r="ABP2" s="361"/>
      <c r="ABQ2" s="361"/>
      <c r="ABR2" s="361"/>
      <c r="ABS2" s="361"/>
      <c r="ABT2" s="361"/>
      <c r="ABU2" s="361"/>
      <c r="ABV2" s="361"/>
      <c r="ABW2" s="361"/>
      <c r="ABX2" s="361"/>
      <c r="ABY2" s="361"/>
      <c r="ABZ2" s="361"/>
      <c r="ACA2" s="361"/>
      <c r="ACB2" s="361"/>
      <c r="ACC2" s="361"/>
      <c r="ACD2" s="361"/>
      <c r="ACE2" s="361"/>
      <c r="ACF2" s="361"/>
      <c r="ACG2" s="361"/>
      <c r="ACH2" s="361"/>
      <c r="ACI2" s="361"/>
      <c r="ACJ2" s="361"/>
      <c r="ACK2" s="361"/>
      <c r="ACL2" s="361"/>
      <c r="ACM2" s="361"/>
      <c r="ACN2" s="361"/>
      <c r="ACO2" s="361"/>
      <c r="ACP2" s="361"/>
      <c r="ACQ2" s="361"/>
      <c r="ACR2" s="361"/>
      <c r="ACS2" s="361"/>
      <c r="ACT2" s="361"/>
      <c r="ACU2" s="361"/>
      <c r="ACV2" s="361"/>
      <c r="ACW2" s="361"/>
      <c r="ACX2" s="361"/>
      <c r="ACY2" s="361"/>
      <c r="ACZ2" s="361"/>
      <c r="ADA2" s="361"/>
      <c r="ADB2" s="361"/>
      <c r="ADC2" s="361"/>
      <c r="ADD2" s="361"/>
      <c r="ADE2" s="361"/>
      <c r="ADF2" s="361"/>
      <c r="ADG2" s="361"/>
      <c r="ADH2" s="361"/>
      <c r="ADI2" s="361"/>
      <c r="ADJ2" s="361"/>
      <c r="ADK2" s="361"/>
      <c r="ADL2" s="361"/>
      <c r="ADM2" s="361"/>
      <c r="ADN2" s="361"/>
      <c r="ADO2" s="361"/>
      <c r="ADP2" s="361"/>
      <c r="ADQ2" s="361"/>
      <c r="ADR2" s="361"/>
      <c r="ADS2" s="361"/>
      <c r="ADT2" s="361"/>
      <c r="ADU2" s="361"/>
      <c r="ADV2" s="361"/>
      <c r="ADW2" s="361"/>
      <c r="ADX2" s="361"/>
      <c r="ADY2" s="361"/>
      <c r="ADZ2" s="361"/>
      <c r="AEA2" s="361"/>
      <c r="AEB2" s="361"/>
      <c r="AEC2" s="361"/>
      <c r="AED2" s="361"/>
      <c r="AEE2" s="361"/>
      <c r="AEF2" s="361"/>
      <c r="AEG2" s="361"/>
      <c r="AEH2" s="361"/>
      <c r="AEI2" s="361"/>
      <c r="AEJ2" s="361"/>
      <c r="AEK2" s="361"/>
      <c r="AEL2" s="361"/>
      <c r="AEM2" s="361"/>
      <c r="AEN2" s="361"/>
      <c r="AEO2" s="361"/>
      <c r="AEP2" s="361"/>
      <c r="AEQ2" s="361"/>
      <c r="AER2" s="361"/>
      <c r="AES2" s="361"/>
      <c r="AET2" s="361"/>
      <c r="AEU2" s="361"/>
      <c r="AEV2" s="361"/>
      <c r="AEW2" s="361"/>
      <c r="AEX2" s="361"/>
      <c r="AEY2" s="361"/>
      <c r="AEZ2" s="361"/>
      <c r="AFA2" s="361"/>
      <c r="AFB2" s="361"/>
      <c r="AFC2" s="361"/>
      <c r="AFD2" s="361"/>
      <c r="AFE2" s="361"/>
      <c r="AFF2" s="361"/>
      <c r="AFG2" s="361"/>
      <c r="AFH2" s="361"/>
      <c r="AFI2" s="361"/>
      <c r="AFJ2" s="361"/>
      <c r="AFK2" s="361"/>
      <c r="AFL2" s="361"/>
      <c r="AFM2" s="361"/>
      <c r="AFN2" s="361"/>
      <c r="AFO2" s="361"/>
      <c r="AFP2" s="361"/>
      <c r="AFQ2" s="361"/>
      <c r="AFR2" s="361"/>
      <c r="AFS2" s="361"/>
      <c r="AFT2" s="361"/>
      <c r="AFU2" s="361"/>
      <c r="AFV2" s="361"/>
      <c r="AFW2" s="361"/>
      <c r="AFX2" s="361"/>
      <c r="AFY2" s="361"/>
      <c r="AFZ2" s="361"/>
      <c r="AGA2" s="361"/>
      <c r="AGB2" s="361"/>
      <c r="AGC2" s="361"/>
      <c r="AGD2" s="361"/>
      <c r="AGE2" s="361"/>
      <c r="AGF2" s="361"/>
      <c r="AGG2" s="361"/>
      <c r="AGH2" s="361"/>
      <c r="AGI2" s="361"/>
      <c r="AGJ2" s="361"/>
      <c r="AGK2" s="361"/>
      <c r="AGL2" s="361"/>
      <c r="AGM2" s="361"/>
      <c r="AGN2" s="361"/>
      <c r="AGO2" s="361"/>
      <c r="AGP2" s="361"/>
      <c r="AGQ2" s="361"/>
      <c r="AGR2" s="361"/>
      <c r="AGS2" s="361"/>
      <c r="AGT2" s="361"/>
      <c r="AGU2" s="361"/>
      <c r="AGV2" s="361"/>
      <c r="AGW2" s="361"/>
      <c r="AGX2" s="361"/>
      <c r="AGY2" s="361"/>
      <c r="AGZ2" s="361"/>
      <c r="AHA2" s="361"/>
      <c r="AHB2" s="361"/>
      <c r="AHC2" s="361"/>
      <c r="AHD2" s="361"/>
      <c r="AHE2" s="361"/>
      <c r="AHF2" s="361"/>
      <c r="AHG2" s="361"/>
      <c r="AHH2" s="361"/>
      <c r="AHI2" s="361"/>
      <c r="AHJ2" s="361"/>
      <c r="AHK2" s="361"/>
      <c r="AHL2" s="361"/>
      <c r="AHM2" s="361"/>
      <c r="AHN2" s="361"/>
      <c r="AHO2" s="361"/>
      <c r="AHP2" s="361"/>
      <c r="AHQ2" s="361"/>
      <c r="AHR2" s="361"/>
      <c r="AHS2" s="361"/>
      <c r="AHT2" s="361"/>
      <c r="AHU2" s="361"/>
      <c r="AHV2" s="361"/>
      <c r="AHW2" s="361"/>
      <c r="AHX2" s="361"/>
      <c r="AHY2" s="361"/>
      <c r="AHZ2" s="361"/>
      <c r="AIA2" s="361"/>
      <c r="AIB2" s="361"/>
      <c r="AIC2" s="361"/>
      <c r="AID2" s="361"/>
      <c r="AIE2" s="361"/>
      <c r="AIF2" s="361"/>
      <c r="AIG2" s="361"/>
      <c r="AIH2" s="361"/>
      <c r="AII2" s="361"/>
      <c r="AIJ2" s="361"/>
      <c r="AIK2" s="361"/>
      <c r="AIL2" s="361"/>
      <c r="AIM2" s="361"/>
      <c r="AIN2" s="361"/>
      <c r="AIO2" s="361"/>
      <c r="AIP2" s="361"/>
      <c r="AIQ2" s="361"/>
      <c r="AIR2" s="361"/>
      <c r="AIS2" s="361"/>
      <c r="AIT2" s="361"/>
      <c r="AIU2" s="361"/>
      <c r="AIV2" s="361"/>
      <c r="AIW2" s="361"/>
      <c r="AIX2" s="361"/>
      <c r="AIY2" s="361"/>
      <c r="AIZ2" s="361"/>
      <c r="AJA2" s="361"/>
      <c r="AJB2" s="361"/>
      <c r="AJC2" s="361"/>
      <c r="AJD2" s="361"/>
      <c r="AJE2" s="361"/>
      <c r="AJF2" s="361"/>
      <c r="AJG2" s="361"/>
      <c r="AJH2" s="361"/>
      <c r="AJI2" s="361"/>
      <c r="AJJ2" s="361"/>
      <c r="AJK2" s="361"/>
      <c r="AJL2" s="361"/>
      <c r="AJM2" s="361"/>
      <c r="AJN2" s="361"/>
      <c r="AJO2" s="361"/>
      <c r="AJP2" s="361"/>
      <c r="AJQ2" s="361"/>
      <c r="AJR2" s="361"/>
      <c r="AJS2" s="361"/>
      <c r="AJT2" s="361"/>
      <c r="AJU2" s="361"/>
      <c r="AJV2" s="361"/>
      <c r="AJW2" s="361"/>
      <c r="AJX2" s="361"/>
      <c r="AJY2" s="361"/>
      <c r="AJZ2" s="361"/>
      <c r="AKA2" s="361"/>
      <c r="AKB2" s="361"/>
      <c r="AKC2" s="361"/>
      <c r="AKD2" s="361"/>
      <c r="AKE2" s="361"/>
      <c r="AKF2" s="361"/>
      <c r="AKG2" s="361"/>
      <c r="AKH2" s="361"/>
      <c r="AKI2" s="361"/>
      <c r="AKJ2" s="361"/>
      <c r="AKK2" s="361"/>
      <c r="AKL2" s="361"/>
      <c r="AKM2" s="361"/>
      <c r="AKN2" s="361"/>
      <c r="AKO2" s="361"/>
      <c r="AKP2" s="361"/>
      <c r="AKQ2" s="361"/>
      <c r="AKR2" s="361"/>
      <c r="AKS2" s="361"/>
      <c r="AKT2" s="361"/>
      <c r="AKU2" s="361"/>
      <c r="AKV2" s="361"/>
      <c r="AKW2" s="361"/>
      <c r="AKX2" s="361"/>
      <c r="AKY2" s="361"/>
      <c r="AKZ2" s="361"/>
      <c r="ALA2" s="361"/>
      <c r="ALB2" s="361"/>
      <c r="ALC2" s="361"/>
      <c r="ALD2" s="361"/>
      <c r="ALE2" s="361"/>
      <c r="ALF2" s="361"/>
      <c r="ALG2" s="361"/>
      <c r="ALH2" s="361"/>
      <c r="ALI2" s="361"/>
      <c r="ALJ2" s="361"/>
      <c r="ALK2" s="361"/>
      <c r="ALL2" s="361"/>
      <c r="ALM2" s="361"/>
      <c r="ALN2" s="361"/>
      <c r="ALO2" s="361"/>
      <c r="ALP2" s="361"/>
      <c r="ALQ2" s="361"/>
      <c r="ALR2" s="361"/>
      <c r="ALS2" s="361"/>
      <c r="ALT2" s="361"/>
      <c r="ALU2" s="361"/>
      <c r="ALV2" s="361"/>
      <c r="ALW2" s="361"/>
      <c r="ALX2" s="361"/>
      <c r="ALY2" s="361"/>
      <c r="ALZ2" s="361"/>
      <c r="AMA2" s="361"/>
      <c r="AMB2" s="361"/>
      <c r="AMC2" s="361"/>
      <c r="AMD2" s="361"/>
      <c r="AME2" s="361"/>
      <c r="AMF2" s="361"/>
      <c r="AMG2" s="361"/>
      <c r="AMH2" s="361"/>
      <c r="AMI2" s="361"/>
      <c r="AMJ2" s="361"/>
      <c r="AMK2" s="361"/>
    </row>
    <row r="3" spans="1:1025" ht="25.5">
      <c r="B3" s="229" t="s">
        <v>1039</v>
      </c>
    </row>
    <row r="5" spans="1:1025">
      <c r="B5" s="12" t="s">
        <v>1032</v>
      </c>
    </row>
    <row r="6" spans="1:1025" ht="25.5">
      <c r="B6" s="229" t="s">
        <v>2023</v>
      </c>
    </row>
    <row r="8" spans="1:1025">
      <c r="B8" s="12" t="s">
        <v>1040</v>
      </c>
    </row>
    <row r="9" spans="1:1025" ht="25.5">
      <c r="B9" s="229" t="s">
        <v>2195</v>
      </c>
    </row>
    <row r="11" spans="1:1025">
      <c r="B11" s="12" t="s">
        <v>1033</v>
      </c>
    </row>
    <row r="12" spans="1:1025" ht="25.5">
      <c r="B12" s="14" t="s">
        <v>2024</v>
      </c>
    </row>
    <row r="14" spans="1:1025">
      <c r="B14" s="12" t="s">
        <v>1041</v>
      </c>
    </row>
    <row r="15" spans="1:1025">
      <c r="B15" s="65" t="s">
        <v>2025</v>
      </c>
    </row>
    <row r="16" spans="1:1025" s="26" customFormat="1">
      <c r="A16" s="16"/>
      <c r="B16" s="12"/>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361"/>
      <c r="BI16" s="361"/>
      <c r="BJ16" s="361"/>
      <c r="BK16" s="361"/>
      <c r="BL16" s="361"/>
      <c r="BM16" s="361"/>
      <c r="BN16" s="361"/>
      <c r="BO16" s="361"/>
      <c r="BP16" s="361"/>
      <c r="BQ16" s="361"/>
      <c r="BR16" s="361"/>
      <c r="BS16" s="361"/>
      <c r="BT16" s="361"/>
      <c r="BU16" s="361"/>
      <c r="BV16" s="361"/>
      <c r="BW16" s="361"/>
      <c r="BX16" s="361"/>
      <c r="BY16" s="361"/>
      <c r="BZ16" s="361"/>
      <c r="CA16" s="361"/>
      <c r="CB16" s="361"/>
      <c r="CC16" s="361"/>
      <c r="CD16" s="361"/>
      <c r="CE16" s="361"/>
      <c r="CF16" s="361"/>
      <c r="CG16" s="361"/>
      <c r="CH16" s="361"/>
      <c r="CI16" s="361"/>
      <c r="CJ16" s="361"/>
      <c r="CK16" s="361"/>
      <c r="CL16" s="361"/>
      <c r="CM16" s="361"/>
      <c r="CN16" s="361"/>
      <c r="CO16" s="361"/>
      <c r="CP16" s="361"/>
      <c r="CQ16" s="361"/>
      <c r="CR16" s="361"/>
      <c r="CS16" s="361"/>
      <c r="CT16" s="361"/>
      <c r="CU16" s="361"/>
      <c r="CV16" s="361"/>
      <c r="CW16" s="361"/>
      <c r="CX16" s="361"/>
      <c r="CY16" s="361"/>
      <c r="CZ16" s="361"/>
      <c r="DA16" s="361"/>
      <c r="DB16" s="361"/>
      <c r="DC16" s="361"/>
      <c r="DD16" s="361"/>
      <c r="DE16" s="361"/>
      <c r="DF16" s="361"/>
      <c r="DG16" s="361"/>
      <c r="DH16" s="361"/>
      <c r="DI16" s="361"/>
      <c r="DJ16" s="361"/>
      <c r="DK16" s="361"/>
      <c r="DL16" s="361"/>
      <c r="DM16" s="361"/>
      <c r="DN16" s="361"/>
      <c r="DO16" s="361"/>
      <c r="DP16" s="361"/>
      <c r="DQ16" s="361"/>
      <c r="DR16" s="361"/>
      <c r="DS16" s="361"/>
      <c r="DT16" s="361"/>
      <c r="DU16" s="361"/>
      <c r="DV16" s="361"/>
      <c r="DW16" s="361"/>
      <c r="DX16" s="361"/>
      <c r="DY16" s="361"/>
      <c r="DZ16" s="361"/>
      <c r="EA16" s="361"/>
      <c r="EB16" s="361"/>
      <c r="EC16" s="361"/>
      <c r="ED16" s="361"/>
      <c r="EE16" s="361"/>
      <c r="EF16" s="361"/>
      <c r="EG16" s="361"/>
      <c r="EH16" s="361"/>
      <c r="EI16" s="361"/>
      <c r="EJ16" s="361"/>
      <c r="EK16" s="361"/>
      <c r="EL16" s="361"/>
      <c r="EM16" s="361"/>
      <c r="EN16" s="361"/>
      <c r="EO16" s="361"/>
      <c r="EP16" s="361"/>
      <c r="EQ16" s="361"/>
      <c r="ER16" s="361"/>
      <c r="ES16" s="361"/>
      <c r="ET16" s="361"/>
      <c r="EU16" s="361"/>
      <c r="EV16" s="361"/>
      <c r="EW16" s="361"/>
      <c r="EX16" s="361"/>
      <c r="EY16" s="361"/>
      <c r="EZ16" s="361"/>
      <c r="FA16" s="361"/>
      <c r="FB16" s="361"/>
      <c r="FC16" s="361"/>
      <c r="FD16" s="361"/>
      <c r="FE16" s="361"/>
      <c r="FF16" s="361"/>
      <c r="FG16" s="361"/>
      <c r="FH16" s="361"/>
      <c r="FI16" s="361"/>
      <c r="FJ16" s="361"/>
      <c r="FK16" s="361"/>
      <c r="FL16" s="361"/>
      <c r="FM16" s="361"/>
      <c r="FN16" s="361"/>
      <c r="FO16" s="361"/>
      <c r="FP16" s="361"/>
      <c r="FQ16" s="361"/>
      <c r="FR16" s="361"/>
      <c r="FS16" s="361"/>
      <c r="FT16" s="361"/>
      <c r="FU16" s="361"/>
      <c r="FV16" s="361"/>
      <c r="FW16" s="361"/>
      <c r="FX16" s="361"/>
      <c r="FY16" s="361"/>
      <c r="FZ16" s="361"/>
      <c r="GA16" s="361"/>
      <c r="GB16" s="361"/>
      <c r="GC16" s="361"/>
      <c r="GD16" s="361"/>
      <c r="GE16" s="361"/>
      <c r="GF16" s="361"/>
      <c r="GG16" s="361"/>
      <c r="GH16" s="361"/>
      <c r="GI16" s="361"/>
      <c r="GJ16" s="361"/>
      <c r="GK16" s="361"/>
      <c r="GL16" s="361"/>
      <c r="GM16" s="361"/>
      <c r="GN16" s="361"/>
      <c r="GO16" s="361"/>
      <c r="GP16" s="361"/>
      <c r="GQ16" s="361"/>
      <c r="GR16" s="361"/>
      <c r="GS16" s="361"/>
      <c r="GT16" s="361"/>
      <c r="GU16" s="361"/>
      <c r="GV16" s="361"/>
      <c r="GW16" s="361"/>
      <c r="GX16" s="361"/>
      <c r="GY16" s="361"/>
      <c r="GZ16" s="361"/>
      <c r="HA16" s="361"/>
      <c r="HB16" s="361"/>
      <c r="HC16" s="361"/>
      <c r="HD16" s="361"/>
      <c r="HE16" s="361"/>
      <c r="HF16" s="361"/>
      <c r="HG16" s="361"/>
      <c r="HH16" s="361"/>
      <c r="HI16" s="361"/>
      <c r="HJ16" s="361"/>
      <c r="HK16" s="361"/>
      <c r="HL16" s="361"/>
      <c r="HM16" s="361"/>
      <c r="HN16" s="361"/>
      <c r="HO16" s="361"/>
      <c r="HP16" s="361"/>
      <c r="HQ16" s="361"/>
      <c r="HR16" s="361"/>
      <c r="HS16" s="361"/>
      <c r="HT16" s="361"/>
      <c r="HU16" s="361"/>
      <c r="HV16" s="361"/>
      <c r="HW16" s="361"/>
      <c r="HX16" s="361"/>
      <c r="HY16" s="361"/>
      <c r="HZ16" s="361"/>
      <c r="IA16" s="361"/>
      <c r="IB16" s="361"/>
      <c r="IC16" s="361"/>
      <c r="ID16" s="361"/>
      <c r="IE16" s="361"/>
      <c r="IF16" s="361"/>
      <c r="IG16" s="361"/>
      <c r="IH16" s="361"/>
      <c r="II16" s="361"/>
      <c r="IJ16" s="361"/>
      <c r="IK16" s="361"/>
      <c r="IL16" s="361"/>
      <c r="IM16" s="361"/>
      <c r="IN16" s="361"/>
      <c r="IO16" s="361"/>
      <c r="IP16" s="361"/>
      <c r="IQ16" s="361"/>
      <c r="IR16" s="361"/>
      <c r="IS16" s="361"/>
      <c r="IT16" s="361"/>
      <c r="IU16" s="361"/>
      <c r="IV16" s="361"/>
      <c r="IW16" s="361"/>
      <c r="IX16" s="361"/>
      <c r="IY16" s="361"/>
      <c r="IZ16" s="361"/>
      <c r="JA16" s="361"/>
      <c r="JB16" s="361"/>
      <c r="JC16" s="361"/>
      <c r="JD16" s="361"/>
      <c r="JE16" s="361"/>
      <c r="JF16" s="361"/>
      <c r="JG16" s="361"/>
      <c r="JH16" s="361"/>
      <c r="JI16" s="361"/>
      <c r="JJ16" s="361"/>
      <c r="JK16" s="361"/>
      <c r="JL16" s="361"/>
      <c r="JM16" s="361"/>
      <c r="JN16" s="361"/>
      <c r="JO16" s="361"/>
      <c r="JP16" s="361"/>
      <c r="JQ16" s="361"/>
      <c r="JR16" s="361"/>
      <c r="JS16" s="361"/>
      <c r="JT16" s="361"/>
      <c r="JU16" s="361"/>
      <c r="JV16" s="361"/>
      <c r="JW16" s="361"/>
      <c r="JX16" s="361"/>
      <c r="JY16" s="361"/>
      <c r="JZ16" s="361"/>
      <c r="KA16" s="361"/>
      <c r="KB16" s="361"/>
      <c r="KC16" s="361"/>
      <c r="KD16" s="361"/>
      <c r="KE16" s="361"/>
      <c r="KF16" s="361"/>
      <c r="KG16" s="361"/>
      <c r="KH16" s="361"/>
      <c r="KI16" s="361"/>
      <c r="KJ16" s="361"/>
      <c r="KK16" s="361"/>
      <c r="KL16" s="361"/>
      <c r="KM16" s="361"/>
      <c r="KN16" s="361"/>
      <c r="KO16" s="361"/>
      <c r="KP16" s="361"/>
      <c r="KQ16" s="361"/>
      <c r="KR16" s="361"/>
      <c r="KS16" s="361"/>
      <c r="KT16" s="361"/>
      <c r="KU16" s="361"/>
      <c r="KV16" s="361"/>
      <c r="KW16" s="361"/>
      <c r="KX16" s="361"/>
      <c r="KY16" s="361"/>
      <c r="KZ16" s="361"/>
      <c r="LA16" s="361"/>
      <c r="LB16" s="361"/>
      <c r="LC16" s="361"/>
      <c r="LD16" s="361"/>
      <c r="LE16" s="361"/>
      <c r="LF16" s="361"/>
      <c r="LG16" s="361"/>
      <c r="LH16" s="361"/>
      <c r="LI16" s="361"/>
      <c r="LJ16" s="361"/>
      <c r="LK16" s="361"/>
      <c r="LL16" s="361"/>
      <c r="LM16" s="361"/>
      <c r="LN16" s="361"/>
      <c r="LO16" s="361"/>
      <c r="LP16" s="361"/>
      <c r="LQ16" s="361"/>
      <c r="LR16" s="361"/>
      <c r="LS16" s="361"/>
      <c r="LT16" s="361"/>
      <c r="LU16" s="361"/>
      <c r="LV16" s="361"/>
      <c r="LW16" s="361"/>
      <c r="LX16" s="361"/>
      <c r="LY16" s="361"/>
      <c r="LZ16" s="361"/>
      <c r="MA16" s="361"/>
      <c r="MB16" s="361"/>
      <c r="MC16" s="361"/>
      <c r="MD16" s="361"/>
      <c r="ME16" s="361"/>
      <c r="MF16" s="361"/>
      <c r="MG16" s="361"/>
      <c r="MH16" s="361"/>
      <c r="MI16" s="361"/>
      <c r="MJ16" s="361"/>
      <c r="MK16" s="361"/>
      <c r="ML16" s="361"/>
      <c r="MM16" s="361"/>
      <c r="MN16" s="361"/>
      <c r="MO16" s="361"/>
      <c r="MP16" s="361"/>
      <c r="MQ16" s="361"/>
      <c r="MR16" s="361"/>
      <c r="MS16" s="361"/>
      <c r="MT16" s="361"/>
      <c r="MU16" s="361"/>
      <c r="MV16" s="361"/>
      <c r="MW16" s="361"/>
      <c r="MX16" s="361"/>
      <c r="MY16" s="361"/>
      <c r="MZ16" s="361"/>
      <c r="NA16" s="361"/>
      <c r="NB16" s="361"/>
      <c r="NC16" s="361"/>
      <c r="ND16" s="361"/>
      <c r="NE16" s="361"/>
      <c r="NF16" s="361"/>
      <c r="NG16" s="361"/>
      <c r="NH16" s="361"/>
      <c r="NI16" s="361"/>
      <c r="NJ16" s="361"/>
      <c r="NK16" s="361"/>
      <c r="NL16" s="361"/>
      <c r="NM16" s="361"/>
      <c r="NN16" s="361"/>
      <c r="NO16" s="361"/>
      <c r="NP16" s="361"/>
      <c r="NQ16" s="361"/>
      <c r="NR16" s="361"/>
      <c r="NS16" s="361"/>
      <c r="NT16" s="361"/>
      <c r="NU16" s="361"/>
      <c r="NV16" s="361"/>
      <c r="NW16" s="361"/>
      <c r="NX16" s="361"/>
      <c r="NY16" s="361"/>
      <c r="NZ16" s="361"/>
      <c r="OA16" s="361"/>
      <c r="OB16" s="361"/>
      <c r="OC16" s="361"/>
      <c r="OD16" s="361"/>
      <c r="OE16" s="361"/>
      <c r="OF16" s="361"/>
      <c r="OG16" s="361"/>
      <c r="OH16" s="361"/>
      <c r="OI16" s="361"/>
      <c r="OJ16" s="361"/>
      <c r="OK16" s="361"/>
      <c r="OL16" s="361"/>
      <c r="OM16" s="361"/>
      <c r="ON16" s="361"/>
      <c r="OO16" s="361"/>
      <c r="OP16" s="361"/>
      <c r="OQ16" s="361"/>
      <c r="OR16" s="361"/>
      <c r="OS16" s="361"/>
      <c r="OT16" s="361"/>
      <c r="OU16" s="361"/>
      <c r="OV16" s="361"/>
      <c r="OW16" s="361"/>
      <c r="OX16" s="361"/>
      <c r="OY16" s="361"/>
      <c r="OZ16" s="361"/>
      <c r="PA16" s="361"/>
      <c r="PB16" s="361"/>
      <c r="PC16" s="361"/>
      <c r="PD16" s="361"/>
      <c r="PE16" s="361"/>
      <c r="PF16" s="361"/>
      <c r="PG16" s="361"/>
      <c r="PH16" s="361"/>
      <c r="PI16" s="361"/>
      <c r="PJ16" s="361"/>
      <c r="PK16" s="361"/>
      <c r="PL16" s="361"/>
      <c r="PM16" s="361"/>
      <c r="PN16" s="361"/>
      <c r="PO16" s="361"/>
      <c r="PP16" s="361"/>
      <c r="PQ16" s="361"/>
      <c r="PR16" s="361"/>
      <c r="PS16" s="361"/>
      <c r="PT16" s="361"/>
      <c r="PU16" s="361"/>
      <c r="PV16" s="361"/>
      <c r="PW16" s="361"/>
      <c r="PX16" s="361"/>
      <c r="PY16" s="361"/>
      <c r="PZ16" s="361"/>
      <c r="QA16" s="361"/>
      <c r="QB16" s="361"/>
      <c r="QC16" s="361"/>
      <c r="QD16" s="361"/>
      <c r="QE16" s="361"/>
      <c r="QF16" s="361"/>
      <c r="QG16" s="361"/>
      <c r="QH16" s="361"/>
      <c r="QI16" s="361"/>
      <c r="QJ16" s="361"/>
      <c r="QK16" s="361"/>
      <c r="QL16" s="361"/>
      <c r="QM16" s="361"/>
      <c r="QN16" s="361"/>
      <c r="QO16" s="361"/>
      <c r="QP16" s="361"/>
      <c r="QQ16" s="361"/>
      <c r="QR16" s="361"/>
      <c r="QS16" s="361"/>
      <c r="QT16" s="361"/>
      <c r="QU16" s="361"/>
      <c r="QV16" s="361"/>
      <c r="QW16" s="361"/>
      <c r="QX16" s="361"/>
      <c r="QY16" s="361"/>
      <c r="QZ16" s="361"/>
      <c r="RA16" s="361"/>
      <c r="RB16" s="361"/>
      <c r="RC16" s="361"/>
      <c r="RD16" s="361"/>
      <c r="RE16" s="361"/>
      <c r="RF16" s="361"/>
      <c r="RG16" s="361"/>
      <c r="RH16" s="361"/>
      <c r="RI16" s="361"/>
      <c r="RJ16" s="361"/>
      <c r="RK16" s="361"/>
      <c r="RL16" s="361"/>
      <c r="RM16" s="361"/>
      <c r="RN16" s="361"/>
      <c r="RO16" s="361"/>
      <c r="RP16" s="361"/>
      <c r="RQ16" s="361"/>
      <c r="RR16" s="361"/>
      <c r="RS16" s="361"/>
      <c r="RT16" s="361"/>
      <c r="RU16" s="361"/>
      <c r="RV16" s="361"/>
      <c r="RW16" s="361"/>
      <c r="RX16" s="361"/>
      <c r="RY16" s="361"/>
      <c r="RZ16" s="361"/>
      <c r="SA16" s="361"/>
      <c r="SB16" s="361"/>
      <c r="SC16" s="361"/>
      <c r="SD16" s="361"/>
      <c r="SE16" s="361"/>
      <c r="SF16" s="361"/>
      <c r="SG16" s="361"/>
      <c r="SH16" s="361"/>
      <c r="SI16" s="361"/>
      <c r="SJ16" s="361"/>
      <c r="SK16" s="361"/>
      <c r="SL16" s="361"/>
      <c r="SM16" s="361"/>
      <c r="SN16" s="361"/>
      <c r="SO16" s="361"/>
      <c r="SP16" s="361"/>
      <c r="SQ16" s="361"/>
      <c r="SR16" s="361"/>
      <c r="SS16" s="361"/>
      <c r="ST16" s="361"/>
      <c r="SU16" s="361"/>
      <c r="SV16" s="361"/>
      <c r="SW16" s="361"/>
      <c r="SX16" s="361"/>
      <c r="SY16" s="361"/>
      <c r="SZ16" s="361"/>
      <c r="TA16" s="361"/>
      <c r="TB16" s="361"/>
      <c r="TC16" s="361"/>
      <c r="TD16" s="361"/>
      <c r="TE16" s="361"/>
      <c r="TF16" s="361"/>
      <c r="TG16" s="361"/>
      <c r="TH16" s="361"/>
      <c r="TI16" s="361"/>
      <c r="TJ16" s="361"/>
      <c r="TK16" s="361"/>
      <c r="TL16" s="361"/>
      <c r="TM16" s="361"/>
      <c r="TN16" s="361"/>
      <c r="TO16" s="361"/>
      <c r="TP16" s="361"/>
      <c r="TQ16" s="361"/>
      <c r="TR16" s="361"/>
      <c r="TS16" s="361"/>
      <c r="TT16" s="361"/>
      <c r="TU16" s="361"/>
      <c r="TV16" s="361"/>
      <c r="TW16" s="361"/>
      <c r="TX16" s="361"/>
      <c r="TY16" s="361"/>
      <c r="TZ16" s="361"/>
      <c r="UA16" s="361"/>
      <c r="UB16" s="361"/>
      <c r="UC16" s="361"/>
      <c r="UD16" s="361"/>
      <c r="UE16" s="361"/>
      <c r="UF16" s="361"/>
      <c r="UG16" s="361"/>
      <c r="UH16" s="361"/>
      <c r="UI16" s="361"/>
      <c r="UJ16" s="361"/>
      <c r="UK16" s="361"/>
      <c r="UL16" s="361"/>
      <c r="UM16" s="361"/>
      <c r="UN16" s="361"/>
      <c r="UO16" s="361"/>
      <c r="UP16" s="361"/>
      <c r="UQ16" s="361"/>
      <c r="UR16" s="361"/>
      <c r="US16" s="361"/>
      <c r="UT16" s="361"/>
      <c r="UU16" s="361"/>
      <c r="UV16" s="361"/>
      <c r="UW16" s="361"/>
      <c r="UX16" s="361"/>
      <c r="UY16" s="361"/>
      <c r="UZ16" s="361"/>
      <c r="VA16" s="361"/>
      <c r="VB16" s="361"/>
      <c r="VC16" s="361"/>
      <c r="VD16" s="361"/>
      <c r="VE16" s="361"/>
      <c r="VF16" s="361"/>
      <c r="VG16" s="361"/>
      <c r="VH16" s="361"/>
      <c r="VI16" s="361"/>
      <c r="VJ16" s="361"/>
      <c r="VK16" s="361"/>
      <c r="VL16" s="361"/>
      <c r="VM16" s="361"/>
      <c r="VN16" s="361"/>
      <c r="VO16" s="361"/>
      <c r="VP16" s="361"/>
      <c r="VQ16" s="361"/>
      <c r="VR16" s="361"/>
      <c r="VS16" s="361"/>
      <c r="VT16" s="361"/>
      <c r="VU16" s="361"/>
      <c r="VV16" s="361"/>
      <c r="VW16" s="361"/>
      <c r="VX16" s="361"/>
      <c r="VY16" s="361"/>
      <c r="VZ16" s="361"/>
      <c r="WA16" s="361"/>
      <c r="WB16" s="361"/>
      <c r="WC16" s="361"/>
      <c r="WD16" s="361"/>
      <c r="WE16" s="361"/>
      <c r="WF16" s="361"/>
      <c r="WG16" s="361"/>
      <c r="WH16" s="361"/>
      <c r="WI16" s="361"/>
      <c r="WJ16" s="361"/>
      <c r="WK16" s="361"/>
      <c r="WL16" s="361"/>
      <c r="WM16" s="361"/>
      <c r="WN16" s="361"/>
      <c r="WO16" s="361"/>
      <c r="WP16" s="361"/>
      <c r="WQ16" s="361"/>
      <c r="WR16" s="361"/>
      <c r="WS16" s="361"/>
      <c r="WT16" s="361"/>
      <c r="WU16" s="361"/>
      <c r="WV16" s="361"/>
      <c r="WW16" s="361"/>
      <c r="WX16" s="361"/>
      <c r="WY16" s="361"/>
      <c r="WZ16" s="361"/>
      <c r="XA16" s="361"/>
      <c r="XB16" s="361"/>
      <c r="XC16" s="361"/>
      <c r="XD16" s="361"/>
      <c r="XE16" s="361"/>
      <c r="XF16" s="361"/>
      <c r="XG16" s="361"/>
      <c r="XH16" s="361"/>
      <c r="XI16" s="361"/>
      <c r="XJ16" s="361"/>
      <c r="XK16" s="361"/>
      <c r="XL16" s="361"/>
      <c r="XM16" s="361"/>
      <c r="XN16" s="361"/>
      <c r="XO16" s="361"/>
      <c r="XP16" s="361"/>
      <c r="XQ16" s="361"/>
      <c r="XR16" s="361"/>
      <c r="XS16" s="361"/>
      <c r="XT16" s="361"/>
      <c r="XU16" s="361"/>
      <c r="XV16" s="361"/>
      <c r="XW16" s="361"/>
      <c r="XX16" s="361"/>
      <c r="XY16" s="361"/>
      <c r="XZ16" s="361"/>
      <c r="YA16" s="361"/>
      <c r="YB16" s="361"/>
      <c r="YC16" s="361"/>
      <c r="YD16" s="361"/>
      <c r="YE16" s="361"/>
      <c r="YF16" s="361"/>
      <c r="YG16" s="361"/>
      <c r="YH16" s="361"/>
      <c r="YI16" s="361"/>
      <c r="YJ16" s="361"/>
      <c r="YK16" s="361"/>
      <c r="YL16" s="361"/>
      <c r="YM16" s="361"/>
      <c r="YN16" s="361"/>
      <c r="YO16" s="361"/>
      <c r="YP16" s="361"/>
      <c r="YQ16" s="361"/>
      <c r="YR16" s="361"/>
      <c r="YS16" s="361"/>
      <c r="YT16" s="361"/>
      <c r="YU16" s="361"/>
      <c r="YV16" s="361"/>
      <c r="YW16" s="361"/>
      <c r="YX16" s="361"/>
      <c r="YY16" s="361"/>
      <c r="YZ16" s="361"/>
      <c r="ZA16" s="361"/>
      <c r="ZB16" s="361"/>
      <c r="ZC16" s="361"/>
      <c r="ZD16" s="361"/>
      <c r="ZE16" s="361"/>
      <c r="ZF16" s="361"/>
      <c r="ZG16" s="361"/>
      <c r="ZH16" s="361"/>
      <c r="ZI16" s="361"/>
      <c r="ZJ16" s="361"/>
      <c r="ZK16" s="361"/>
      <c r="ZL16" s="361"/>
      <c r="ZM16" s="361"/>
      <c r="ZN16" s="361"/>
      <c r="ZO16" s="361"/>
      <c r="ZP16" s="361"/>
      <c r="ZQ16" s="361"/>
      <c r="ZR16" s="361"/>
      <c r="ZS16" s="361"/>
      <c r="ZT16" s="361"/>
      <c r="ZU16" s="361"/>
      <c r="ZV16" s="361"/>
      <c r="ZW16" s="361"/>
      <c r="ZX16" s="361"/>
      <c r="ZY16" s="361"/>
      <c r="ZZ16" s="361"/>
      <c r="AAA16" s="361"/>
      <c r="AAB16" s="361"/>
      <c r="AAC16" s="361"/>
      <c r="AAD16" s="361"/>
      <c r="AAE16" s="361"/>
      <c r="AAF16" s="361"/>
      <c r="AAG16" s="361"/>
      <c r="AAH16" s="361"/>
      <c r="AAI16" s="361"/>
      <c r="AAJ16" s="361"/>
      <c r="AAK16" s="361"/>
      <c r="AAL16" s="361"/>
      <c r="AAM16" s="361"/>
      <c r="AAN16" s="361"/>
      <c r="AAO16" s="361"/>
      <c r="AAP16" s="361"/>
      <c r="AAQ16" s="361"/>
      <c r="AAR16" s="361"/>
      <c r="AAS16" s="361"/>
      <c r="AAT16" s="361"/>
      <c r="AAU16" s="361"/>
      <c r="AAV16" s="361"/>
      <c r="AAW16" s="361"/>
      <c r="AAX16" s="361"/>
      <c r="AAY16" s="361"/>
      <c r="AAZ16" s="361"/>
      <c r="ABA16" s="361"/>
      <c r="ABB16" s="361"/>
      <c r="ABC16" s="361"/>
      <c r="ABD16" s="361"/>
      <c r="ABE16" s="361"/>
      <c r="ABF16" s="361"/>
      <c r="ABG16" s="361"/>
      <c r="ABH16" s="361"/>
      <c r="ABI16" s="361"/>
      <c r="ABJ16" s="361"/>
      <c r="ABK16" s="361"/>
      <c r="ABL16" s="361"/>
      <c r="ABM16" s="361"/>
      <c r="ABN16" s="361"/>
      <c r="ABO16" s="361"/>
      <c r="ABP16" s="361"/>
      <c r="ABQ16" s="361"/>
      <c r="ABR16" s="361"/>
      <c r="ABS16" s="361"/>
      <c r="ABT16" s="361"/>
      <c r="ABU16" s="361"/>
      <c r="ABV16" s="361"/>
      <c r="ABW16" s="361"/>
      <c r="ABX16" s="361"/>
      <c r="ABY16" s="361"/>
      <c r="ABZ16" s="361"/>
      <c r="ACA16" s="361"/>
      <c r="ACB16" s="361"/>
      <c r="ACC16" s="361"/>
      <c r="ACD16" s="361"/>
      <c r="ACE16" s="361"/>
      <c r="ACF16" s="361"/>
      <c r="ACG16" s="361"/>
      <c r="ACH16" s="361"/>
      <c r="ACI16" s="361"/>
      <c r="ACJ16" s="361"/>
      <c r="ACK16" s="361"/>
      <c r="ACL16" s="361"/>
      <c r="ACM16" s="361"/>
      <c r="ACN16" s="361"/>
      <c r="ACO16" s="361"/>
      <c r="ACP16" s="361"/>
      <c r="ACQ16" s="361"/>
      <c r="ACR16" s="361"/>
      <c r="ACS16" s="361"/>
      <c r="ACT16" s="361"/>
      <c r="ACU16" s="361"/>
      <c r="ACV16" s="361"/>
      <c r="ACW16" s="361"/>
      <c r="ACX16" s="361"/>
      <c r="ACY16" s="361"/>
      <c r="ACZ16" s="361"/>
      <c r="ADA16" s="361"/>
      <c r="ADB16" s="361"/>
      <c r="ADC16" s="361"/>
      <c r="ADD16" s="361"/>
      <c r="ADE16" s="361"/>
      <c r="ADF16" s="361"/>
      <c r="ADG16" s="361"/>
      <c r="ADH16" s="361"/>
      <c r="ADI16" s="361"/>
      <c r="ADJ16" s="361"/>
      <c r="ADK16" s="361"/>
      <c r="ADL16" s="361"/>
      <c r="ADM16" s="361"/>
      <c r="ADN16" s="361"/>
      <c r="ADO16" s="361"/>
      <c r="ADP16" s="361"/>
      <c r="ADQ16" s="361"/>
      <c r="ADR16" s="361"/>
      <c r="ADS16" s="361"/>
      <c r="ADT16" s="361"/>
      <c r="ADU16" s="361"/>
      <c r="ADV16" s="361"/>
      <c r="ADW16" s="361"/>
      <c r="ADX16" s="361"/>
      <c r="ADY16" s="361"/>
      <c r="ADZ16" s="361"/>
      <c r="AEA16" s="361"/>
      <c r="AEB16" s="361"/>
      <c r="AEC16" s="361"/>
      <c r="AED16" s="361"/>
      <c r="AEE16" s="361"/>
      <c r="AEF16" s="361"/>
      <c r="AEG16" s="361"/>
      <c r="AEH16" s="361"/>
      <c r="AEI16" s="361"/>
      <c r="AEJ16" s="361"/>
      <c r="AEK16" s="361"/>
      <c r="AEL16" s="361"/>
      <c r="AEM16" s="361"/>
      <c r="AEN16" s="361"/>
      <c r="AEO16" s="361"/>
      <c r="AEP16" s="361"/>
      <c r="AEQ16" s="361"/>
      <c r="AER16" s="361"/>
      <c r="AES16" s="361"/>
      <c r="AET16" s="361"/>
      <c r="AEU16" s="361"/>
      <c r="AEV16" s="361"/>
      <c r="AEW16" s="361"/>
      <c r="AEX16" s="361"/>
      <c r="AEY16" s="361"/>
      <c r="AEZ16" s="361"/>
      <c r="AFA16" s="361"/>
      <c r="AFB16" s="361"/>
      <c r="AFC16" s="361"/>
      <c r="AFD16" s="361"/>
      <c r="AFE16" s="361"/>
      <c r="AFF16" s="361"/>
      <c r="AFG16" s="361"/>
      <c r="AFH16" s="361"/>
      <c r="AFI16" s="361"/>
      <c r="AFJ16" s="361"/>
      <c r="AFK16" s="361"/>
      <c r="AFL16" s="361"/>
      <c r="AFM16" s="361"/>
      <c r="AFN16" s="361"/>
      <c r="AFO16" s="361"/>
      <c r="AFP16" s="361"/>
      <c r="AFQ16" s="361"/>
      <c r="AFR16" s="361"/>
      <c r="AFS16" s="361"/>
      <c r="AFT16" s="361"/>
      <c r="AFU16" s="361"/>
      <c r="AFV16" s="361"/>
      <c r="AFW16" s="361"/>
      <c r="AFX16" s="361"/>
      <c r="AFY16" s="361"/>
      <c r="AFZ16" s="361"/>
      <c r="AGA16" s="361"/>
      <c r="AGB16" s="361"/>
      <c r="AGC16" s="361"/>
      <c r="AGD16" s="361"/>
      <c r="AGE16" s="361"/>
      <c r="AGF16" s="361"/>
      <c r="AGG16" s="361"/>
      <c r="AGH16" s="361"/>
      <c r="AGI16" s="361"/>
      <c r="AGJ16" s="361"/>
      <c r="AGK16" s="361"/>
      <c r="AGL16" s="361"/>
      <c r="AGM16" s="361"/>
      <c r="AGN16" s="361"/>
      <c r="AGO16" s="361"/>
      <c r="AGP16" s="361"/>
      <c r="AGQ16" s="361"/>
      <c r="AGR16" s="361"/>
      <c r="AGS16" s="361"/>
      <c r="AGT16" s="361"/>
      <c r="AGU16" s="361"/>
      <c r="AGV16" s="361"/>
      <c r="AGW16" s="361"/>
      <c r="AGX16" s="361"/>
      <c r="AGY16" s="361"/>
      <c r="AGZ16" s="361"/>
      <c r="AHA16" s="361"/>
      <c r="AHB16" s="361"/>
      <c r="AHC16" s="361"/>
      <c r="AHD16" s="361"/>
      <c r="AHE16" s="361"/>
      <c r="AHF16" s="361"/>
      <c r="AHG16" s="361"/>
      <c r="AHH16" s="361"/>
      <c r="AHI16" s="361"/>
      <c r="AHJ16" s="361"/>
      <c r="AHK16" s="361"/>
      <c r="AHL16" s="361"/>
      <c r="AHM16" s="361"/>
      <c r="AHN16" s="361"/>
      <c r="AHO16" s="361"/>
      <c r="AHP16" s="361"/>
      <c r="AHQ16" s="361"/>
      <c r="AHR16" s="361"/>
      <c r="AHS16" s="361"/>
      <c r="AHT16" s="361"/>
      <c r="AHU16" s="361"/>
      <c r="AHV16" s="361"/>
      <c r="AHW16" s="361"/>
      <c r="AHX16" s="361"/>
      <c r="AHY16" s="361"/>
      <c r="AHZ16" s="361"/>
      <c r="AIA16" s="361"/>
      <c r="AIB16" s="361"/>
      <c r="AIC16" s="361"/>
      <c r="AID16" s="361"/>
      <c r="AIE16" s="361"/>
      <c r="AIF16" s="361"/>
      <c r="AIG16" s="361"/>
      <c r="AIH16" s="361"/>
      <c r="AII16" s="361"/>
      <c r="AIJ16" s="361"/>
      <c r="AIK16" s="361"/>
      <c r="AIL16" s="361"/>
      <c r="AIM16" s="361"/>
      <c r="AIN16" s="361"/>
      <c r="AIO16" s="361"/>
      <c r="AIP16" s="361"/>
      <c r="AIQ16" s="361"/>
      <c r="AIR16" s="361"/>
      <c r="AIS16" s="361"/>
      <c r="AIT16" s="361"/>
      <c r="AIU16" s="361"/>
      <c r="AIV16" s="361"/>
      <c r="AIW16" s="361"/>
      <c r="AIX16" s="361"/>
      <c r="AIY16" s="361"/>
      <c r="AIZ16" s="361"/>
      <c r="AJA16" s="361"/>
      <c r="AJB16" s="361"/>
      <c r="AJC16" s="361"/>
      <c r="AJD16" s="361"/>
      <c r="AJE16" s="361"/>
      <c r="AJF16" s="361"/>
      <c r="AJG16" s="361"/>
      <c r="AJH16" s="361"/>
      <c r="AJI16" s="361"/>
      <c r="AJJ16" s="361"/>
      <c r="AJK16" s="361"/>
      <c r="AJL16" s="361"/>
      <c r="AJM16" s="361"/>
      <c r="AJN16" s="361"/>
      <c r="AJO16" s="361"/>
      <c r="AJP16" s="361"/>
      <c r="AJQ16" s="361"/>
      <c r="AJR16" s="361"/>
      <c r="AJS16" s="361"/>
      <c r="AJT16" s="361"/>
      <c r="AJU16" s="361"/>
      <c r="AJV16" s="361"/>
      <c r="AJW16" s="361"/>
      <c r="AJX16" s="361"/>
      <c r="AJY16" s="361"/>
      <c r="AJZ16" s="361"/>
      <c r="AKA16" s="361"/>
      <c r="AKB16" s="361"/>
      <c r="AKC16" s="361"/>
      <c r="AKD16" s="361"/>
      <c r="AKE16" s="361"/>
      <c r="AKF16" s="361"/>
      <c r="AKG16" s="361"/>
      <c r="AKH16" s="361"/>
      <c r="AKI16" s="361"/>
      <c r="AKJ16" s="361"/>
      <c r="AKK16" s="361"/>
      <c r="AKL16" s="361"/>
      <c r="AKM16" s="361"/>
      <c r="AKN16" s="361"/>
      <c r="AKO16" s="361"/>
      <c r="AKP16" s="361"/>
      <c r="AKQ16" s="361"/>
      <c r="AKR16" s="361"/>
      <c r="AKS16" s="361"/>
      <c r="AKT16" s="361"/>
      <c r="AKU16" s="361"/>
      <c r="AKV16" s="361"/>
      <c r="AKW16" s="361"/>
      <c r="AKX16" s="361"/>
      <c r="AKY16" s="361"/>
      <c r="AKZ16" s="361"/>
      <c r="ALA16" s="361"/>
      <c r="ALB16" s="361"/>
      <c r="ALC16" s="361"/>
      <c r="ALD16" s="361"/>
      <c r="ALE16" s="361"/>
      <c r="ALF16" s="361"/>
      <c r="ALG16" s="361"/>
      <c r="ALH16" s="361"/>
      <c r="ALI16" s="361"/>
      <c r="ALJ16" s="361"/>
      <c r="ALK16" s="361"/>
      <c r="ALL16" s="361"/>
      <c r="ALM16" s="361"/>
      <c r="ALN16" s="361"/>
      <c r="ALO16" s="361"/>
      <c r="ALP16" s="361"/>
      <c r="ALQ16" s="361"/>
      <c r="ALR16" s="361"/>
      <c r="ALS16" s="361"/>
      <c r="ALT16" s="361"/>
      <c r="ALU16" s="361"/>
      <c r="ALV16" s="361"/>
      <c r="ALW16" s="361"/>
      <c r="ALX16" s="361"/>
      <c r="ALY16" s="361"/>
      <c r="ALZ16" s="361"/>
      <c r="AMA16" s="361"/>
      <c r="AMB16" s="361"/>
      <c r="AMC16" s="361"/>
      <c r="AMD16" s="361"/>
      <c r="AME16" s="361"/>
      <c r="AMF16" s="361"/>
      <c r="AMG16" s="361"/>
      <c r="AMH16" s="361"/>
      <c r="AMI16" s="361"/>
      <c r="AMJ16" s="361"/>
      <c r="AMK16" s="361"/>
    </row>
    <row r="27" spans="1:6" ht="13.5" thickBot="1"/>
    <row r="28" spans="1:6" ht="18.75" thickBot="1">
      <c r="A28" s="1453" t="s">
        <v>3068</v>
      </c>
      <c r="B28" s="1454"/>
      <c r="C28" s="1454"/>
      <c r="D28" s="1454"/>
      <c r="E28" s="1454"/>
      <c r="F28" s="1455"/>
    </row>
    <row r="45" spans="3:6">
      <c r="C45" s="209" t="s">
        <v>1042</v>
      </c>
      <c r="D45" s="210"/>
      <c r="E45" s="211"/>
      <c r="F45" s="212"/>
    </row>
    <row r="46" spans="3:6">
      <c r="C46" s="1456" t="s">
        <v>1115</v>
      </c>
      <c r="D46" s="1456"/>
      <c r="E46" s="1456"/>
      <c r="F46" s="1456"/>
    </row>
    <row r="49" spans="1:6">
      <c r="D49" s="210"/>
      <c r="E49" s="211"/>
      <c r="F49" s="212"/>
    </row>
    <row r="50" spans="1:6">
      <c r="C50" s="210"/>
      <c r="D50" s="210"/>
      <c r="E50" s="211"/>
      <c r="F50" s="212"/>
    </row>
    <row r="51" spans="1:6" ht="12.75" customHeight="1"/>
    <row r="52" spans="1:6">
      <c r="C52" s="871"/>
      <c r="D52" s="871"/>
      <c r="E52" s="871"/>
      <c r="F52" s="871"/>
    </row>
    <row r="53" spans="1:6">
      <c r="C53" s="871"/>
      <c r="D53" s="871"/>
      <c r="E53" s="871"/>
      <c r="F53" s="871"/>
    </row>
    <row r="54" spans="1:6">
      <c r="C54" s="213"/>
      <c r="D54" s="213"/>
      <c r="E54" s="213"/>
      <c r="F54" s="212"/>
    </row>
    <row r="55" spans="1:6">
      <c r="C55" s="209"/>
      <c r="D55" s="210"/>
      <c r="E55" s="211"/>
      <c r="F55" s="212"/>
    </row>
    <row r="56" spans="1:6">
      <c r="C56" s="210"/>
      <c r="D56" s="210"/>
      <c r="E56" s="211"/>
      <c r="F56" s="212"/>
    </row>
    <row r="57" spans="1:6" ht="12.75" customHeight="1">
      <c r="C57" s="1456"/>
      <c r="D57" s="1456"/>
      <c r="E57" s="1456"/>
      <c r="F57" s="1456"/>
    </row>
    <row r="58" spans="1:6" ht="12.75" customHeight="1">
      <c r="C58" s="1456"/>
      <c r="D58" s="1456"/>
      <c r="E58" s="1456"/>
      <c r="F58" s="1456"/>
    </row>
    <row r="59" spans="1:6" ht="12.75" customHeight="1">
      <c r="C59" s="871"/>
      <c r="D59" s="871"/>
      <c r="E59" s="871"/>
      <c r="F59" s="871"/>
    </row>
    <row r="61" spans="1:6" s="84" customFormat="1" ht="11.25">
      <c r="A61" s="129"/>
      <c r="B61" s="130"/>
      <c r="C61" s="130"/>
      <c r="D61" s="131"/>
      <c r="E61" s="131"/>
      <c r="F61" s="131"/>
    </row>
    <row r="62" spans="1:6">
      <c r="A62" s="1007" t="s">
        <v>528</v>
      </c>
      <c r="B62" s="1008" t="s">
        <v>1152</v>
      </c>
      <c r="C62" s="91"/>
      <c r="D62" s="91"/>
      <c r="E62" s="13"/>
      <c r="F62" s="13"/>
    </row>
    <row r="63" spans="1:6">
      <c r="A63" s="64"/>
      <c r="B63" s="65"/>
      <c r="C63" s="91"/>
      <c r="D63" s="91"/>
      <c r="E63" s="13"/>
      <c r="F63" s="13"/>
    </row>
    <row r="64" spans="1:6">
      <c r="A64" s="1009"/>
      <c r="B64" s="1010" t="s">
        <v>190</v>
      </c>
      <c r="C64" s="91"/>
      <c r="D64" s="91"/>
      <c r="E64" s="13"/>
      <c r="F64" s="13"/>
    </row>
    <row r="65" spans="1:6">
      <c r="A65" s="64"/>
      <c r="B65" s="65"/>
      <c r="C65" s="91"/>
      <c r="D65" s="91"/>
      <c r="E65" s="13"/>
      <c r="F65" s="13"/>
    </row>
    <row r="66" spans="1:6" s="364" customFormat="1" ht="73.5" customHeight="1">
      <c r="A66" s="163"/>
      <c r="B66" s="1011" t="s">
        <v>1371</v>
      </c>
      <c r="C66" s="1012"/>
      <c r="D66" s="1012"/>
      <c r="E66" s="1012"/>
      <c r="F66" s="1012"/>
    </row>
    <row r="67" spans="1:6" s="364" customFormat="1" ht="71.25" customHeight="1">
      <c r="A67" s="163"/>
      <c r="B67" s="1011" t="s">
        <v>1372</v>
      </c>
      <c r="C67" s="1012"/>
      <c r="D67" s="1012"/>
      <c r="E67" s="1012"/>
      <c r="F67" s="1012"/>
    </row>
    <row r="68" spans="1:6" s="364" customFormat="1" ht="108.75" customHeight="1">
      <c r="A68" s="163"/>
      <c r="B68" s="1013" t="s">
        <v>1407</v>
      </c>
      <c r="C68" s="1014"/>
      <c r="D68" s="1014"/>
      <c r="E68" s="1014"/>
      <c r="F68" s="1014"/>
    </row>
    <row r="69" spans="1:6" s="364" customFormat="1" ht="93.75" customHeight="1">
      <c r="A69" s="163"/>
      <c r="B69" s="869" t="s">
        <v>1375</v>
      </c>
      <c r="C69" s="1012"/>
      <c r="D69" s="1012"/>
      <c r="E69" s="1012"/>
      <c r="F69" s="1012"/>
    </row>
    <row r="70" spans="1:6" s="364" customFormat="1" ht="14.25" customHeight="1">
      <c r="A70" s="163"/>
      <c r="B70" s="1015"/>
      <c r="C70" s="1016"/>
      <c r="D70" s="1016"/>
      <c r="E70" s="1016"/>
      <c r="F70" s="1016"/>
    </row>
    <row r="71" spans="1:6" s="364" customFormat="1" ht="105.75" customHeight="1">
      <c r="A71" s="163"/>
      <c r="B71" s="2" t="s">
        <v>1408</v>
      </c>
      <c r="C71" s="1017"/>
      <c r="D71" s="1017"/>
      <c r="E71" s="1017"/>
      <c r="F71" s="1018"/>
    </row>
    <row r="72" spans="1:6" s="364" customFormat="1" ht="12.75" customHeight="1">
      <c r="A72" s="163"/>
      <c r="B72" s="1019"/>
      <c r="C72" s="1012"/>
      <c r="D72" s="1012"/>
      <c r="E72" s="1012"/>
      <c r="F72" s="1012"/>
    </row>
    <row r="73" spans="1:6" s="364" customFormat="1" ht="100.5" customHeight="1">
      <c r="A73" s="163"/>
      <c r="B73" s="2" t="s">
        <v>1409</v>
      </c>
      <c r="C73" s="1017"/>
      <c r="D73" s="1017"/>
      <c r="E73" s="1017"/>
      <c r="F73" s="1018"/>
    </row>
    <row r="74" spans="1:6" s="364" customFormat="1" ht="13.5" customHeight="1">
      <c r="A74" s="163"/>
      <c r="B74" s="1019"/>
      <c r="C74" s="1012"/>
      <c r="D74" s="1012"/>
      <c r="E74" s="1012"/>
      <c r="F74" s="1012"/>
    </row>
    <row r="75" spans="1:6" s="364" customFormat="1" ht="153.75" customHeight="1">
      <c r="A75" s="163"/>
      <c r="B75" s="1020" t="s">
        <v>1410</v>
      </c>
      <c r="C75" s="1017"/>
      <c r="D75" s="1017"/>
      <c r="E75" s="1017"/>
      <c r="F75" s="1018"/>
    </row>
    <row r="76" spans="1:6" s="364" customFormat="1" ht="48" customHeight="1">
      <c r="A76" s="163"/>
      <c r="B76" s="1020" t="s">
        <v>1385</v>
      </c>
      <c r="C76" s="1016"/>
      <c r="D76" s="1016"/>
      <c r="E76" s="1016"/>
      <c r="F76" s="1016"/>
    </row>
    <row r="77" spans="1:6" s="364" customFormat="1" ht="83.25" customHeight="1">
      <c r="A77" s="163"/>
      <c r="B77" s="1020" t="s">
        <v>1411</v>
      </c>
      <c r="C77" s="1016"/>
      <c r="D77" s="1016"/>
      <c r="E77" s="1016"/>
      <c r="F77" s="1016"/>
    </row>
    <row r="78" spans="1:6" s="364" customFormat="1" ht="111" customHeight="1">
      <c r="A78" s="163"/>
      <c r="B78" s="1011" t="s">
        <v>1387</v>
      </c>
      <c r="C78" s="1016"/>
      <c r="D78" s="1016"/>
      <c r="E78" s="1016"/>
      <c r="F78" s="1016"/>
    </row>
    <row r="79" spans="1:6" s="364" customFormat="1" ht="54" customHeight="1">
      <c r="A79" s="163"/>
      <c r="B79" s="1011" t="s">
        <v>1412</v>
      </c>
      <c r="C79" s="1016"/>
      <c r="D79" s="1016"/>
      <c r="E79" s="1016"/>
      <c r="F79" s="1016"/>
    </row>
    <row r="80" spans="1:6" s="364" customFormat="1" ht="50.25" customHeight="1">
      <c r="A80" s="163"/>
      <c r="B80" s="1011" t="s">
        <v>1389</v>
      </c>
      <c r="C80" s="1012"/>
      <c r="D80" s="1012"/>
      <c r="E80" s="1012"/>
      <c r="F80" s="1012"/>
    </row>
    <row r="81" spans="1:6" s="364" customFormat="1" ht="90.75" customHeight="1">
      <c r="A81" s="163"/>
      <c r="B81" s="1011" t="s">
        <v>1390</v>
      </c>
      <c r="C81" s="1012"/>
      <c r="D81" s="1012"/>
      <c r="E81" s="1012"/>
      <c r="F81" s="1012"/>
    </row>
    <row r="82" spans="1:6" s="364" customFormat="1" ht="77.25" customHeight="1">
      <c r="A82" s="163"/>
      <c r="B82" s="1011" t="s">
        <v>1391</v>
      </c>
      <c r="C82" s="1012"/>
      <c r="D82" s="1012"/>
      <c r="E82" s="1012"/>
      <c r="F82" s="1012"/>
    </row>
    <row r="83" spans="1:6" s="364" customFormat="1" ht="88.5" customHeight="1">
      <c r="A83" s="163"/>
      <c r="B83" s="1011" t="s">
        <v>1413</v>
      </c>
      <c r="C83" s="1012"/>
      <c r="D83" s="1012"/>
      <c r="E83" s="1012"/>
      <c r="F83" s="1012"/>
    </row>
    <row r="84" spans="1:6" s="364" customFormat="1" ht="60.75" customHeight="1">
      <c r="A84" s="163"/>
      <c r="B84" s="1011" t="s">
        <v>1393</v>
      </c>
      <c r="C84" s="1012"/>
      <c r="D84" s="1012"/>
      <c r="E84" s="1012"/>
      <c r="F84" s="1012"/>
    </row>
    <row r="85" spans="1:6" s="364" customFormat="1" ht="153.75" customHeight="1">
      <c r="A85" s="163"/>
      <c r="B85" s="1011" t="s">
        <v>1414</v>
      </c>
      <c r="C85" s="1012"/>
      <c r="D85" s="1012"/>
      <c r="E85" s="1012"/>
      <c r="F85" s="1012"/>
    </row>
    <row r="86" spans="1:6" s="364" customFormat="1" ht="13.5" customHeight="1">
      <c r="A86" s="163"/>
      <c r="B86" s="1019"/>
      <c r="C86" s="1012"/>
      <c r="D86" s="1012"/>
      <c r="E86" s="1012"/>
      <c r="F86" s="1012"/>
    </row>
    <row r="87" spans="1:6" s="364" customFormat="1" ht="171" customHeight="1">
      <c r="A87" s="163"/>
      <c r="B87" s="1011" t="s">
        <v>1415</v>
      </c>
      <c r="C87" s="1012"/>
      <c r="D87" s="1012"/>
      <c r="E87" s="1012"/>
      <c r="F87" s="1012"/>
    </row>
    <row r="88" spans="1:6" s="364" customFormat="1" ht="71.25" customHeight="1">
      <c r="A88" s="163"/>
      <c r="B88" s="1011" t="s">
        <v>1416</v>
      </c>
      <c r="C88" s="1017"/>
      <c r="D88" s="1017"/>
      <c r="E88" s="1017"/>
      <c r="F88" s="1018"/>
    </row>
    <row r="89" spans="1:6" s="364" customFormat="1" ht="14.25">
      <c r="A89" s="163"/>
      <c r="B89" s="1019"/>
      <c r="C89" s="1012"/>
      <c r="D89" s="1012"/>
      <c r="E89" s="1012"/>
      <c r="F89" s="1012"/>
    </row>
    <row r="90" spans="1:6" s="364" customFormat="1" ht="143.25" customHeight="1">
      <c r="A90" s="163"/>
      <c r="B90" s="1020" t="s">
        <v>1417</v>
      </c>
      <c r="C90" s="1012"/>
      <c r="D90" s="1012"/>
      <c r="E90" s="1012"/>
      <c r="F90" s="1012"/>
    </row>
    <row r="91" spans="1:6" s="364" customFormat="1" ht="148.5" customHeight="1">
      <c r="A91" s="163"/>
      <c r="B91" s="1020" t="s">
        <v>1418</v>
      </c>
      <c r="C91" s="1017"/>
      <c r="D91" s="1017"/>
      <c r="E91" s="1017"/>
      <c r="F91" s="1018"/>
    </row>
    <row r="92" spans="1:6" s="364" customFormat="1" ht="14.25">
      <c r="A92" s="163"/>
      <c r="B92" s="1015"/>
      <c r="C92" s="1012"/>
      <c r="D92" s="1012"/>
      <c r="E92" s="1012"/>
      <c r="F92" s="1012"/>
    </row>
    <row r="93" spans="1:6" s="364" customFormat="1" ht="24">
      <c r="A93" s="163"/>
      <c r="B93" s="1020" t="s">
        <v>1398</v>
      </c>
      <c r="C93" s="1012"/>
      <c r="D93" s="1012"/>
      <c r="E93" s="1012"/>
      <c r="F93" s="1012"/>
    </row>
    <row r="94" spans="1:6" s="364" customFormat="1" ht="14.25">
      <c r="A94" s="163"/>
      <c r="B94" s="1015"/>
      <c r="C94" s="1017"/>
      <c r="D94" s="1017"/>
      <c r="E94" s="1017"/>
      <c r="F94" s="1018"/>
    </row>
    <row r="95" spans="1:6" s="364" customFormat="1" ht="95.25" customHeight="1">
      <c r="A95" s="163"/>
      <c r="B95" s="1020" t="s">
        <v>1419</v>
      </c>
      <c r="C95" s="1012"/>
      <c r="D95" s="1012"/>
      <c r="E95" s="1012"/>
      <c r="F95" s="1012"/>
    </row>
    <row r="96" spans="1:6" s="364" customFormat="1" ht="208.5" customHeight="1">
      <c r="A96" s="163"/>
      <c r="B96" s="1021" t="s">
        <v>1420</v>
      </c>
      <c r="C96" s="1017"/>
      <c r="D96" s="1017"/>
      <c r="E96" s="1017"/>
      <c r="F96" s="1018"/>
    </row>
    <row r="97" spans="1:1025" s="364" customFormat="1" ht="211.5" customHeight="1">
      <c r="A97" s="163"/>
      <c r="B97" s="1020" t="s">
        <v>1421</v>
      </c>
      <c r="C97" s="1012"/>
      <c r="D97" s="1012"/>
      <c r="E97" s="1012"/>
      <c r="F97" s="1012"/>
    </row>
    <row r="98" spans="1:1025" s="364" customFormat="1" ht="12">
      <c r="A98" s="163"/>
      <c r="B98" s="1419" t="s">
        <v>1827</v>
      </c>
      <c r="C98" s="1419"/>
      <c r="D98" s="1419"/>
      <c r="E98" s="1419"/>
      <c r="F98" s="1419"/>
      <c r="G98" s="163"/>
      <c r="H98" s="163"/>
      <c r="I98" s="163"/>
      <c r="J98" s="163"/>
      <c r="K98" s="163"/>
      <c r="L98" s="163"/>
      <c r="M98" s="163"/>
      <c r="N98" s="163"/>
      <c r="O98" s="163"/>
      <c r="P98" s="163"/>
      <c r="Q98" s="163"/>
      <c r="R98" s="163"/>
      <c r="S98" s="163"/>
      <c r="T98" s="163"/>
      <c r="U98" s="163"/>
      <c r="V98" s="163"/>
      <c r="W98" s="163"/>
      <c r="X98" s="163"/>
      <c r="Y98" s="163"/>
      <c r="Z98" s="163"/>
      <c r="AA98" s="163"/>
      <c r="AB98" s="163"/>
      <c r="AC98" s="163"/>
      <c r="AD98" s="163"/>
      <c r="AE98" s="163"/>
      <c r="AF98" s="163"/>
      <c r="AG98" s="163"/>
      <c r="AH98" s="163"/>
      <c r="AI98" s="163"/>
      <c r="AJ98" s="163"/>
      <c r="AK98" s="163"/>
      <c r="AL98" s="163"/>
      <c r="AM98" s="163"/>
      <c r="AN98" s="163"/>
      <c r="AO98" s="163"/>
      <c r="AP98" s="163"/>
      <c r="AQ98" s="163"/>
      <c r="AR98" s="163"/>
      <c r="AS98" s="163"/>
      <c r="AT98" s="163"/>
      <c r="AU98" s="163"/>
      <c r="AV98" s="163"/>
      <c r="AW98" s="163"/>
      <c r="AX98" s="163"/>
      <c r="AY98" s="163"/>
      <c r="AZ98" s="163"/>
      <c r="BA98" s="163"/>
      <c r="BB98" s="163"/>
      <c r="BC98" s="163"/>
      <c r="BD98" s="163"/>
      <c r="BE98" s="163"/>
      <c r="BF98" s="163"/>
      <c r="BG98" s="163"/>
      <c r="BH98" s="163"/>
      <c r="BI98" s="163"/>
      <c r="BJ98" s="163"/>
      <c r="BK98" s="163"/>
      <c r="BL98" s="163"/>
      <c r="BM98" s="163"/>
      <c r="BN98" s="163"/>
      <c r="BO98" s="163"/>
      <c r="BP98" s="163"/>
      <c r="BQ98" s="163"/>
      <c r="BR98" s="163"/>
      <c r="BS98" s="163"/>
      <c r="BT98" s="163"/>
      <c r="BU98" s="163"/>
      <c r="BV98" s="163"/>
      <c r="BW98" s="163"/>
      <c r="BX98" s="163"/>
      <c r="BY98" s="163"/>
      <c r="BZ98" s="163"/>
      <c r="CA98" s="163"/>
      <c r="CB98" s="163"/>
      <c r="CC98" s="163"/>
      <c r="CD98" s="163"/>
      <c r="CE98" s="163"/>
      <c r="CF98" s="163"/>
      <c r="CG98" s="163"/>
      <c r="CH98" s="163"/>
      <c r="CI98" s="163"/>
      <c r="CJ98" s="163"/>
      <c r="CK98" s="163"/>
      <c r="CL98" s="163"/>
      <c r="CM98" s="163"/>
      <c r="CN98" s="163"/>
      <c r="CO98" s="163"/>
      <c r="CP98" s="163"/>
      <c r="CQ98" s="163"/>
      <c r="CR98" s="163"/>
      <c r="CS98" s="163"/>
      <c r="CT98" s="163"/>
      <c r="CU98" s="163"/>
      <c r="CV98" s="163"/>
      <c r="CW98" s="163"/>
      <c r="CX98" s="163"/>
      <c r="CY98" s="163"/>
      <c r="CZ98" s="163"/>
      <c r="DA98" s="163"/>
      <c r="DB98" s="163"/>
      <c r="DC98" s="163"/>
      <c r="DD98" s="163"/>
      <c r="DE98" s="163"/>
      <c r="DF98" s="163"/>
      <c r="DG98" s="163"/>
      <c r="DH98" s="163"/>
      <c r="DI98" s="163"/>
      <c r="DJ98" s="163"/>
      <c r="DK98" s="163"/>
      <c r="DL98" s="163"/>
      <c r="DM98" s="163"/>
      <c r="DN98" s="163"/>
      <c r="DO98" s="163"/>
      <c r="DP98" s="163"/>
      <c r="DQ98" s="163"/>
      <c r="DR98" s="163"/>
      <c r="DS98" s="163"/>
      <c r="DT98" s="163"/>
      <c r="DU98" s="163"/>
      <c r="DV98" s="163"/>
      <c r="DW98" s="163"/>
      <c r="DX98" s="163"/>
      <c r="DY98" s="163"/>
      <c r="DZ98" s="163"/>
      <c r="EA98" s="163"/>
      <c r="EB98" s="163"/>
      <c r="EC98" s="163"/>
      <c r="ED98" s="163"/>
      <c r="EE98" s="163"/>
      <c r="EF98" s="163"/>
      <c r="EG98" s="163"/>
      <c r="EH98" s="163"/>
      <c r="EI98" s="163"/>
      <c r="EJ98" s="163"/>
      <c r="EK98" s="163"/>
      <c r="EL98" s="163"/>
      <c r="EM98" s="163"/>
      <c r="EN98" s="163"/>
      <c r="EO98" s="163"/>
      <c r="EP98" s="163"/>
      <c r="EQ98" s="163"/>
      <c r="ER98" s="163"/>
      <c r="ES98" s="163"/>
      <c r="ET98" s="163"/>
      <c r="EU98" s="163"/>
      <c r="EV98" s="163"/>
      <c r="EW98" s="163"/>
      <c r="EX98" s="163"/>
      <c r="EY98" s="163"/>
      <c r="EZ98" s="163"/>
      <c r="FA98" s="163"/>
      <c r="FB98" s="163"/>
      <c r="FC98" s="163"/>
      <c r="FD98" s="163"/>
      <c r="FE98" s="163"/>
      <c r="FF98" s="163"/>
      <c r="FG98" s="163"/>
      <c r="FH98" s="163"/>
      <c r="FI98" s="163"/>
      <c r="FJ98" s="163"/>
      <c r="FK98" s="163"/>
      <c r="FL98" s="163"/>
      <c r="FM98" s="163"/>
      <c r="FN98" s="163"/>
      <c r="FO98" s="163"/>
      <c r="FP98" s="163"/>
      <c r="FQ98" s="163"/>
      <c r="FR98" s="163"/>
      <c r="FS98" s="163"/>
      <c r="FT98" s="163"/>
      <c r="FU98" s="163"/>
      <c r="FV98" s="163"/>
      <c r="FW98" s="163"/>
      <c r="FX98" s="163"/>
      <c r="FY98" s="163"/>
      <c r="FZ98" s="163"/>
      <c r="GA98" s="163"/>
      <c r="GB98" s="163"/>
      <c r="GC98" s="163"/>
      <c r="GD98" s="163"/>
      <c r="GE98" s="163"/>
      <c r="GF98" s="163"/>
      <c r="GG98" s="163"/>
      <c r="GH98" s="163"/>
      <c r="GI98" s="163"/>
      <c r="GJ98" s="163"/>
      <c r="GK98" s="163"/>
      <c r="GL98" s="163"/>
      <c r="GM98" s="163"/>
      <c r="GN98" s="163"/>
      <c r="GO98" s="163"/>
      <c r="GP98" s="163"/>
      <c r="GQ98" s="163"/>
      <c r="GR98" s="163"/>
      <c r="GS98" s="163"/>
      <c r="GT98" s="163"/>
      <c r="GU98" s="163"/>
      <c r="GV98" s="163"/>
      <c r="GW98" s="163"/>
      <c r="GX98" s="163"/>
      <c r="GY98" s="163"/>
      <c r="GZ98" s="163"/>
      <c r="HA98" s="163"/>
      <c r="HB98" s="163"/>
      <c r="HC98" s="163"/>
      <c r="HD98" s="163"/>
      <c r="HE98" s="163"/>
      <c r="HF98" s="163"/>
      <c r="HG98" s="163"/>
      <c r="HH98" s="163"/>
      <c r="HI98" s="163"/>
      <c r="HJ98" s="163"/>
      <c r="HK98" s="163"/>
      <c r="HL98" s="163"/>
      <c r="HM98" s="163"/>
      <c r="HN98" s="163"/>
      <c r="HO98" s="163"/>
      <c r="HP98" s="163"/>
      <c r="HQ98" s="163"/>
      <c r="HR98" s="163"/>
      <c r="HS98" s="163"/>
      <c r="HT98" s="163"/>
      <c r="HU98" s="163"/>
      <c r="HV98" s="163"/>
      <c r="HW98" s="163"/>
      <c r="HX98" s="163"/>
      <c r="HY98" s="163"/>
      <c r="HZ98" s="163"/>
      <c r="IA98" s="163"/>
      <c r="IB98" s="163"/>
      <c r="IC98" s="163"/>
      <c r="ID98" s="163"/>
      <c r="IE98" s="163"/>
      <c r="IF98" s="163"/>
      <c r="IG98" s="163"/>
      <c r="IH98" s="163"/>
      <c r="II98" s="163"/>
      <c r="IJ98" s="163"/>
      <c r="IK98" s="163"/>
      <c r="IL98" s="163"/>
      <c r="IM98" s="163"/>
      <c r="IN98" s="163"/>
      <c r="IO98" s="163"/>
      <c r="IP98" s="163"/>
      <c r="IQ98" s="163"/>
      <c r="IR98" s="163"/>
      <c r="IS98" s="163"/>
      <c r="IT98" s="163"/>
      <c r="IU98" s="163"/>
      <c r="IV98" s="163"/>
      <c r="IW98" s="163"/>
      <c r="IX98" s="163"/>
      <c r="IY98" s="163"/>
      <c r="IZ98" s="163"/>
      <c r="JA98" s="163"/>
      <c r="JB98" s="163"/>
      <c r="JC98" s="163"/>
      <c r="JD98" s="163"/>
      <c r="JE98" s="163"/>
      <c r="JF98" s="163"/>
      <c r="JG98" s="163"/>
      <c r="JH98" s="163"/>
      <c r="JI98" s="163"/>
      <c r="JJ98" s="163"/>
      <c r="JK98" s="163"/>
      <c r="JL98" s="163"/>
      <c r="JM98" s="163"/>
      <c r="JN98" s="163"/>
      <c r="JO98" s="163"/>
      <c r="JP98" s="163"/>
      <c r="JQ98" s="163"/>
      <c r="JR98" s="163"/>
      <c r="JS98" s="163"/>
      <c r="JT98" s="163"/>
      <c r="JU98" s="163"/>
      <c r="JV98" s="163"/>
      <c r="JW98" s="163"/>
      <c r="JX98" s="163"/>
      <c r="JY98" s="163"/>
      <c r="JZ98" s="163"/>
      <c r="KA98" s="163"/>
      <c r="KB98" s="163"/>
      <c r="KC98" s="163"/>
      <c r="KD98" s="163"/>
      <c r="KE98" s="163"/>
      <c r="KF98" s="163"/>
      <c r="KG98" s="163"/>
      <c r="KH98" s="163"/>
      <c r="KI98" s="163"/>
      <c r="KJ98" s="163"/>
      <c r="KK98" s="163"/>
      <c r="KL98" s="163"/>
      <c r="KM98" s="163"/>
      <c r="KN98" s="163"/>
      <c r="KO98" s="163"/>
      <c r="KP98" s="163"/>
      <c r="KQ98" s="163"/>
      <c r="KR98" s="163"/>
      <c r="KS98" s="163"/>
      <c r="KT98" s="163"/>
      <c r="KU98" s="163"/>
      <c r="KV98" s="163"/>
      <c r="KW98" s="163"/>
      <c r="KX98" s="163"/>
      <c r="KY98" s="163"/>
      <c r="KZ98" s="163"/>
      <c r="LA98" s="163"/>
      <c r="LB98" s="163"/>
      <c r="LC98" s="163"/>
      <c r="LD98" s="163"/>
      <c r="LE98" s="163"/>
      <c r="LF98" s="163"/>
      <c r="LG98" s="163"/>
      <c r="LH98" s="163"/>
      <c r="LI98" s="163"/>
      <c r="LJ98" s="163"/>
      <c r="LK98" s="163"/>
      <c r="LL98" s="163"/>
      <c r="LM98" s="163"/>
      <c r="LN98" s="163"/>
      <c r="LO98" s="163"/>
      <c r="LP98" s="163"/>
      <c r="LQ98" s="163"/>
      <c r="LR98" s="163"/>
      <c r="LS98" s="163"/>
      <c r="LT98" s="163"/>
      <c r="LU98" s="163"/>
      <c r="LV98" s="163"/>
      <c r="LW98" s="163"/>
      <c r="LX98" s="163"/>
      <c r="LY98" s="163"/>
      <c r="LZ98" s="163"/>
      <c r="MA98" s="163"/>
      <c r="MB98" s="163"/>
      <c r="MC98" s="163"/>
      <c r="MD98" s="163"/>
      <c r="ME98" s="163"/>
      <c r="MF98" s="163"/>
      <c r="MG98" s="163"/>
      <c r="MH98" s="163"/>
      <c r="MI98" s="163"/>
      <c r="MJ98" s="163"/>
      <c r="MK98" s="163"/>
      <c r="ML98" s="163"/>
      <c r="MM98" s="163"/>
      <c r="MN98" s="163"/>
      <c r="MO98" s="163"/>
      <c r="MP98" s="163"/>
      <c r="MQ98" s="163"/>
      <c r="MR98" s="163"/>
      <c r="MS98" s="163"/>
      <c r="MT98" s="163"/>
      <c r="MU98" s="163"/>
      <c r="MV98" s="163"/>
      <c r="MW98" s="163"/>
      <c r="MX98" s="163"/>
      <c r="MY98" s="163"/>
      <c r="MZ98" s="163"/>
      <c r="NA98" s="163"/>
      <c r="NB98" s="163"/>
      <c r="NC98" s="163"/>
      <c r="ND98" s="163"/>
      <c r="NE98" s="163"/>
      <c r="NF98" s="163"/>
      <c r="NG98" s="163"/>
      <c r="NH98" s="163"/>
      <c r="NI98" s="163"/>
      <c r="NJ98" s="163"/>
      <c r="NK98" s="163"/>
      <c r="NL98" s="163"/>
      <c r="NM98" s="163"/>
      <c r="NN98" s="163"/>
      <c r="NO98" s="163"/>
      <c r="NP98" s="163"/>
      <c r="NQ98" s="163"/>
      <c r="NR98" s="163"/>
      <c r="NS98" s="163"/>
      <c r="NT98" s="163"/>
      <c r="NU98" s="163"/>
      <c r="NV98" s="163"/>
      <c r="NW98" s="163"/>
      <c r="NX98" s="163"/>
      <c r="NY98" s="163"/>
      <c r="NZ98" s="163"/>
      <c r="OA98" s="163"/>
      <c r="OB98" s="163"/>
      <c r="OC98" s="163"/>
      <c r="OD98" s="163"/>
      <c r="OE98" s="163"/>
      <c r="OF98" s="163"/>
      <c r="OG98" s="163"/>
      <c r="OH98" s="163"/>
      <c r="OI98" s="163"/>
      <c r="OJ98" s="163"/>
      <c r="OK98" s="163"/>
      <c r="OL98" s="163"/>
      <c r="OM98" s="163"/>
      <c r="ON98" s="163"/>
      <c r="OO98" s="163"/>
      <c r="OP98" s="163"/>
      <c r="OQ98" s="163"/>
      <c r="OR98" s="163"/>
      <c r="OS98" s="163"/>
      <c r="OT98" s="163"/>
      <c r="OU98" s="163"/>
      <c r="OV98" s="163"/>
      <c r="OW98" s="163"/>
      <c r="OX98" s="163"/>
      <c r="OY98" s="163"/>
      <c r="OZ98" s="163"/>
      <c r="PA98" s="163"/>
      <c r="PB98" s="163"/>
      <c r="PC98" s="163"/>
      <c r="PD98" s="163"/>
      <c r="PE98" s="163"/>
      <c r="PF98" s="163"/>
      <c r="PG98" s="163"/>
      <c r="PH98" s="163"/>
      <c r="PI98" s="163"/>
      <c r="PJ98" s="163"/>
      <c r="PK98" s="163"/>
      <c r="PL98" s="163"/>
      <c r="PM98" s="163"/>
      <c r="PN98" s="163"/>
      <c r="PO98" s="163"/>
      <c r="PP98" s="163"/>
      <c r="PQ98" s="163"/>
      <c r="PR98" s="163"/>
      <c r="PS98" s="163"/>
      <c r="PT98" s="163"/>
      <c r="PU98" s="163"/>
      <c r="PV98" s="163"/>
      <c r="PW98" s="163"/>
      <c r="PX98" s="163"/>
      <c r="PY98" s="163"/>
      <c r="PZ98" s="163"/>
      <c r="QA98" s="163"/>
      <c r="QB98" s="163"/>
      <c r="QC98" s="163"/>
      <c r="QD98" s="163"/>
      <c r="QE98" s="163"/>
      <c r="QF98" s="163"/>
      <c r="QG98" s="163"/>
      <c r="QH98" s="163"/>
      <c r="QI98" s="163"/>
      <c r="QJ98" s="163"/>
      <c r="QK98" s="163"/>
      <c r="QL98" s="163"/>
      <c r="QM98" s="163"/>
      <c r="QN98" s="163"/>
      <c r="QO98" s="163"/>
      <c r="QP98" s="163"/>
      <c r="QQ98" s="163"/>
      <c r="QR98" s="163"/>
      <c r="QS98" s="163"/>
      <c r="QT98" s="163"/>
      <c r="QU98" s="163"/>
      <c r="QV98" s="163"/>
      <c r="QW98" s="163"/>
      <c r="QX98" s="163"/>
      <c r="QY98" s="163"/>
      <c r="QZ98" s="163"/>
      <c r="RA98" s="163"/>
      <c r="RB98" s="163"/>
      <c r="RC98" s="163"/>
      <c r="RD98" s="163"/>
      <c r="RE98" s="163"/>
      <c r="RF98" s="163"/>
      <c r="RG98" s="163"/>
      <c r="RH98" s="163"/>
      <c r="RI98" s="163"/>
      <c r="RJ98" s="163"/>
      <c r="RK98" s="163"/>
      <c r="RL98" s="163"/>
      <c r="RM98" s="163"/>
      <c r="RN98" s="163"/>
      <c r="RO98" s="163"/>
      <c r="RP98" s="163"/>
      <c r="RQ98" s="163"/>
      <c r="RR98" s="163"/>
      <c r="RS98" s="163"/>
      <c r="RT98" s="163"/>
      <c r="RU98" s="163"/>
      <c r="RV98" s="163"/>
      <c r="RW98" s="163"/>
      <c r="RX98" s="163"/>
      <c r="RY98" s="163"/>
      <c r="RZ98" s="163"/>
      <c r="SA98" s="163"/>
      <c r="SB98" s="163"/>
      <c r="SC98" s="163"/>
      <c r="SD98" s="163"/>
      <c r="SE98" s="163"/>
      <c r="SF98" s="163"/>
      <c r="SG98" s="163"/>
      <c r="SH98" s="163"/>
      <c r="SI98" s="163"/>
      <c r="SJ98" s="163"/>
      <c r="SK98" s="163"/>
      <c r="SL98" s="163"/>
      <c r="SM98" s="163"/>
      <c r="SN98" s="163"/>
      <c r="SO98" s="163"/>
      <c r="SP98" s="163"/>
      <c r="SQ98" s="163"/>
      <c r="SR98" s="163"/>
      <c r="SS98" s="163"/>
      <c r="ST98" s="163"/>
      <c r="SU98" s="163"/>
      <c r="SV98" s="163"/>
      <c r="SW98" s="163"/>
      <c r="SX98" s="163"/>
      <c r="SY98" s="163"/>
      <c r="SZ98" s="163"/>
      <c r="TA98" s="163"/>
      <c r="TB98" s="163"/>
      <c r="TC98" s="163"/>
      <c r="TD98" s="163"/>
      <c r="TE98" s="163"/>
      <c r="TF98" s="163"/>
      <c r="TG98" s="163"/>
      <c r="TH98" s="163"/>
      <c r="TI98" s="163"/>
      <c r="TJ98" s="163"/>
      <c r="TK98" s="163"/>
      <c r="TL98" s="163"/>
      <c r="TM98" s="163"/>
      <c r="TN98" s="163"/>
      <c r="TO98" s="163"/>
      <c r="TP98" s="163"/>
      <c r="TQ98" s="163"/>
      <c r="TR98" s="163"/>
      <c r="TS98" s="163"/>
      <c r="TT98" s="163"/>
      <c r="TU98" s="163"/>
      <c r="TV98" s="163"/>
      <c r="TW98" s="163"/>
      <c r="TX98" s="163"/>
      <c r="TY98" s="163"/>
      <c r="TZ98" s="163"/>
      <c r="UA98" s="163"/>
      <c r="UB98" s="163"/>
      <c r="UC98" s="163"/>
      <c r="UD98" s="163"/>
      <c r="UE98" s="163"/>
      <c r="UF98" s="163"/>
      <c r="UG98" s="163"/>
      <c r="UH98" s="163"/>
      <c r="UI98" s="163"/>
      <c r="UJ98" s="163"/>
      <c r="UK98" s="163"/>
      <c r="UL98" s="163"/>
      <c r="UM98" s="163"/>
      <c r="UN98" s="163"/>
      <c r="UO98" s="163"/>
      <c r="UP98" s="163"/>
      <c r="UQ98" s="163"/>
      <c r="UR98" s="163"/>
      <c r="US98" s="163"/>
      <c r="UT98" s="163"/>
      <c r="UU98" s="163"/>
      <c r="UV98" s="163"/>
      <c r="UW98" s="163"/>
      <c r="UX98" s="163"/>
      <c r="UY98" s="163"/>
      <c r="UZ98" s="163"/>
      <c r="VA98" s="163"/>
      <c r="VB98" s="163"/>
      <c r="VC98" s="163"/>
      <c r="VD98" s="163"/>
      <c r="VE98" s="163"/>
      <c r="VF98" s="163"/>
      <c r="VG98" s="163"/>
      <c r="VH98" s="163"/>
      <c r="VI98" s="163"/>
      <c r="VJ98" s="163"/>
      <c r="VK98" s="163"/>
      <c r="VL98" s="163"/>
      <c r="VM98" s="163"/>
      <c r="VN98" s="163"/>
      <c r="VO98" s="163"/>
      <c r="VP98" s="163"/>
      <c r="VQ98" s="163"/>
      <c r="VR98" s="163"/>
      <c r="VS98" s="163"/>
      <c r="VT98" s="163"/>
      <c r="VU98" s="163"/>
      <c r="VV98" s="163"/>
      <c r="VW98" s="163"/>
      <c r="VX98" s="163"/>
      <c r="VY98" s="163"/>
      <c r="VZ98" s="163"/>
      <c r="WA98" s="163"/>
      <c r="WB98" s="163"/>
      <c r="WC98" s="163"/>
      <c r="WD98" s="163"/>
      <c r="WE98" s="163"/>
      <c r="WF98" s="163"/>
      <c r="WG98" s="163"/>
      <c r="WH98" s="163"/>
      <c r="WI98" s="163"/>
      <c r="WJ98" s="163"/>
      <c r="WK98" s="163"/>
      <c r="WL98" s="163"/>
      <c r="WM98" s="163"/>
      <c r="WN98" s="163"/>
      <c r="WO98" s="163"/>
      <c r="WP98" s="163"/>
      <c r="WQ98" s="163"/>
      <c r="WR98" s="163"/>
      <c r="WS98" s="163"/>
      <c r="WT98" s="163"/>
      <c r="WU98" s="163"/>
      <c r="WV98" s="163"/>
      <c r="WW98" s="163"/>
      <c r="WX98" s="163"/>
      <c r="WY98" s="163"/>
      <c r="WZ98" s="163"/>
      <c r="XA98" s="163"/>
      <c r="XB98" s="163"/>
      <c r="XC98" s="163"/>
      <c r="XD98" s="163"/>
      <c r="XE98" s="163"/>
      <c r="XF98" s="163"/>
      <c r="XG98" s="163"/>
      <c r="XH98" s="163"/>
      <c r="XI98" s="163"/>
      <c r="XJ98" s="163"/>
      <c r="XK98" s="163"/>
      <c r="XL98" s="163"/>
      <c r="XM98" s="163"/>
      <c r="XN98" s="163"/>
      <c r="XO98" s="163"/>
      <c r="XP98" s="163"/>
      <c r="XQ98" s="163"/>
      <c r="XR98" s="163"/>
      <c r="XS98" s="163"/>
      <c r="XT98" s="163"/>
      <c r="XU98" s="163"/>
      <c r="XV98" s="163"/>
      <c r="XW98" s="163"/>
      <c r="XX98" s="163"/>
      <c r="XY98" s="163"/>
      <c r="XZ98" s="163"/>
      <c r="YA98" s="163"/>
      <c r="YB98" s="163"/>
      <c r="YC98" s="163"/>
      <c r="YD98" s="163"/>
      <c r="YE98" s="163"/>
      <c r="YF98" s="163"/>
      <c r="YG98" s="163"/>
      <c r="YH98" s="163"/>
      <c r="YI98" s="163"/>
      <c r="YJ98" s="163"/>
      <c r="YK98" s="163"/>
      <c r="YL98" s="163"/>
      <c r="YM98" s="163"/>
      <c r="YN98" s="163"/>
      <c r="YO98" s="163"/>
      <c r="YP98" s="163"/>
      <c r="YQ98" s="163"/>
      <c r="YR98" s="163"/>
      <c r="YS98" s="163"/>
      <c r="YT98" s="163"/>
      <c r="YU98" s="163"/>
      <c r="YV98" s="163"/>
      <c r="YW98" s="163"/>
      <c r="YX98" s="163"/>
      <c r="YY98" s="163"/>
      <c r="YZ98" s="163"/>
      <c r="ZA98" s="163"/>
      <c r="ZB98" s="163"/>
      <c r="ZC98" s="163"/>
      <c r="ZD98" s="163"/>
      <c r="ZE98" s="163"/>
      <c r="ZF98" s="163"/>
      <c r="ZG98" s="163"/>
      <c r="ZH98" s="163"/>
      <c r="ZI98" s="163"/>
      <c r="ZJ98" s="163"/>
      <c r="ZK98" s="163"/>
      <c r="ZL98" s="163"/>
      <c r="ZM98" s="163"/>
      <c r="ZN98" s="163"/>
      <c r="ZO98" s="163"/>
      <c r="ZP98" s="163"/>
      <c r="ZQ98" s="163"/>
      <c r="ZR98" s="163"/>
      <c r="ZS98" s="163"/>
      <c r="ZT98" s="163"/>
      <c r="ZU98" s="163"/>
      <c r="ZV98" s="163"/>
      <c r="ZW98" s="163"/>
      <c r="ZX98" s="163"/>
      <c r="ZY98" s="163"/>
      <c r="ZZ98" s="163"/>
      <c r="AAA98" s="163"/>
      <c r="AAB98" s="163"/>
      <c r="AAC98" s="163"/>
      <c r="AAD98" s="163"/>
      <c r="AAE98" s="163"/>
      <c r="AAF98" s="163"/>
      <c r="AAG98" s="163"/>
      <c r="AAH98" s="163"/>
      <c r="AAI98" s="163"/>
      <c r="AAJ98" s="163"/>
      <c r="AAK98" s="163"/>
      <c r="AAL98" s="163"/>
      <c r="AAM98" s="163"/>
      <c r="AAN98" s="163"/>
      <c r="AAO98" s="163"/>
      <c r="AAP98" s="163"/>
      <c r="AAQ98" s="163"/>
      <c r="AAR98" s="163"/>
      <c r="AAS98" s="163"/>
      <c r="AAT98" s="163"/>
      <c r="AAU98" s="163"/>
      <c r="AAV98" s="163"/>
      <c r="AAW98" s="163"/>
      <c r="AAX98" s="163"/>
      <c r="AAY98" s="163"/>
      <c r="AAZ98" s="163"/>
      <c r="ABA98" s="163"/>
      <c r="ABB98" s="163"/>
      <c r="ABC98" s="163"/>
      <c r="ABD98" s="163"/>
      <c r="ABE98" s="163"/>
      <c r="ABF98" s="163"/>
      <c r="ABG98" s="163"/>
      <c r="ABH98" s="163"/>
      <c r="ABI98" s="163"/>
      <c r="ABJ98" s="163"/>
      <c r="ABK98" s="163"/>
      <c r="ABL98" s="163"/>
      <c r="ABM98" s="163"/>
      <c r="ABN98" s="163"/>
      <c r="ABO98" s="163"/>
      <c r="ABP98" s="163"/>
      <c r="ABQ98" s="163"/>
      <c r="ABR98" s="163"/>
      <c r="ABS98" s="163"/>
      <c r="ABT98" s="163"/>
      <c r="ABU98" s="163"/>
      <c r="ABV98" s="163"/>
      <c r="ABW98" s="163"/>
      <c r="ABX98" s="163"/>
      <c r="ABY98" s="163"/>
      <c r="ABZ98" s="163"/>
      <c r="ACA98" s="163"/>
      <c r="ACB98" s="163"/>
      <c r="ACC98" s="163"/>
      <c r="ACD98" s="163"/>
      <c r="ACE98" s="163"/>
      <c r="ACF98" s="163"/>
      <c r="ACG98" s="163"/>
      <c r="ACH98" s="163"/>
      <c r="ACI98" s="163"/>
      <c r="ACJ98" s="163"/>
      <c r="ACK98" s="163"/>
      <c r="ACL98" s="163"/>
      <c r="ACM98" s="163"/>
      <c r="ACN98" s="163"/>
      <c r="ACO98" s="163"/>
      <c r="ACP98" s="163"/>
      <c r="ACQ98" s="163"/>
      <c r="ACR98" s="163"/>
      <c r="ACS98" s="163"/>
      <c r="ACT98" s="163"/>
      <c r="ACU98" s="163"/>
      <c r="ACV98" s="163"/>
      <c r="ACW98" s="163"/>
      <c r="ACX98" s="163"/>
      <c r="ACY98" s="163"/>
      <c r="ACZ98" s="163"/>
      <c r="ADA98" s="163"/>
      <c r="ADB98" s="163"/>
      <c r="ADC98" s="163"/>
      <c r="ADD98" s="163"/>
      <c r="ADE98" s="163"/>
      <c r="ADF98" s="163"/>
      <c r="ADG98" s="163"/>
      <c r="ADH98" s="163"/>
      <c r="ADI98" s="163"/>
      <c r="ADJ98" s="163"/>
      <c r="ADK98" s="163"/>
      <c r="ADL98" s="163"/>
      <c r="ADM98" s="163"/>
      <c r="ADN98" s="163"/>
      <c r="ADO98" s="163"/>
      <c r="ADP98" s="163"/>
      <c r="ADQ98" s="163"/>
      <c r="ADR98" s="163"/>
      <c r="ADS98" s="163"/>
      <c r="ADT98" s="163"/>
      <c r="ADU98" s="163"/>
      <c r="ADV98" s="163"/>
      <c r="ADW98" s="163"/>
      <c r="ADX98" s="163"/>
      <c r="ADY98" s="163"/>
      <c r="ADZ98" s="163"/>
      <c r="AEA98" s="163"/>
      <c r="AEB98" s="163"/>
      <c r="AEC98" s="163"/>
      <c r="AED98" s="163"/>
      <c r="AEE98" s="163"/>
      <c r="AEF98" s="163"/>
      <c r="AEG98" s="163"/>
      <c r="AEH98" s="163"/>
      <c r="AEI98" s="163"/>
      <c r="AEJ98" s="163"/>
      <c r="AEK98" s="163"/>
      <c r="AEL98" s="163"/>
      <c r="AEM98" s="163"/>
      <c r="AEN98" s="163"/>
      <c r="AEO98" s="163"/>
      <c r="AEP98" s="163"/>
      <c r="AEQ98" s="163"/>
      <c r="AER98" s="163"/>
      <c r="AES98" s="163"/>
      <c r="AET98" s="163"/>
      <c r="AEU98" s="163"/>
      <c r="AEV98" s="163"/>
      <c r="AEW98" s="163"/>
      <c r="AEX98" s="163"/>
      <c r="AEY98" s="163"/>
      <c r="AEZ98" s="163"/>
      <c r="AFA98" s="163"/>
      <c r="AFB98" s="163"/>
      <c r="AFC98" s="163"/>
      <c r="AFD98" s="163"/>
      <c r="AFE98" s="163"/>
      <c r="AFF98" s="163"/>
      <c r="AFG98" s="163"/>
      <c r="AFH98" s="163"/>
      <c r="AFI98" s="163"/>
      <c r="AFJ98" s="163"/>
      <c r="AFK98" s="163"/>
      <c r="AFL98" s="163"/>
      <c r="AFM98" s="163"/>
      <c r="AFN98" s="163"/>
      <c r="AFO98" s="163"/>
      <c r="AFP98" s="163"/>
      <c r="AFQ98" s="163"/>
      <c r="AFR98" s="163"/>
      <c r="AFS98" s="163"/>
      <c r="AFT98" s="163"/>
      <c r="AFU98" s="163"/>
      <c r="AFV98" s="163"/>
      <c r="AFW98" s="163"/>
      <c r="AFX98" s="163"/>
      <c r="AFY98" s="163"/>
      <c r="AFZ98" s="163"/>
      <c r="AGA98" s="163"/>
      <c r="AGB98" s="163"/>
      <c r="AGC98" s="163"/>
      <c r="AGD98" s="163"/>
      <c r="AGE98" s="163"/>
      <c r="AGF98" s="163"/>
      <c r="AGG98" s="163"/>
      <c r="AGH98" s="163"/>
      <c r="AGI98" s="163"/>
      <c r="AGJ98" s="163"/>
      <c r="AGK98" s="163"/>
      <c r="AGL98" s="163"/>
      <c r="AGM98" s="163"/>
      <c r="AGN98" s="163"/>
      <c r="AGO98" s="163"/>
      <c r="AGP98" s="163"/>
      <c r="AGQ98" s="163"/>
      <c r="AGR98" s="163"/>
      <c r="AGS98" s="163"/>
      <c r="AGT98" s="163"/>
      <c r="AGU98" s="163"/>
      <c r="AGV98" s="163"/>
      <c r="AGW98" s="163"/>
      <c r="AGX98" s="163"/>
      <c r="AGY98" s="163"/>
      <c r="AGZ98" s="163"/>
      <c r="AHA98" s="163"/>
      <c r="AHB98" s="163"/>
      <c r="AHC98" s="163"/>
      <c r="AHD98" s="163"/>
      <c r="AHE98" s="163"/>
      <c r="AHF98" s="163"/>
      <c r="AHG98" s="163"/>
      <c r="AHH98" s="163"/>
      <c r="AHI98" s="163"/>
      <c r="AHJ98" s="163"/>
      <c r="AHK98" s="163"/>
      <c r="AHL98" s="163"/>
      <c r="AHM98" s="163"/>
      <c r="AHN98" s="163"/>
      <c r="AHO98" s="163"/>
      <c r="AHP98" s="163"/>
      <c r="AHQ98" s="163"/>
      <c r="AHR98" s="163"/>
      <c r="AHS98" s="163"/>
      <c r="AHT98" s="163"/>
      <c r="AHU98" s="163"/>
      <c r="AHV98" s="163"/>
      <c r="AHW98" s="163"/>
      <c r="AHX98" s="163"/>
      <c r="AHY98" s="163"/>
      <c r="AHZ98" s="163"/>
      <c r="AIA98" s="163"/>
      <c r="AIB98" s="163"/>
      <c r="AIC98" s="163"/>
      <c r="AID98" s="163"/>
      <c r="AIE98" s="163"/>
      <c r="AIF98" s="163"/>
      <c r="AIG98" s="163"/>
      <c r="AIH98" s="163"/>
      <c r="AII98" s="163"/>
      <c r="AIJ98" s="163"/>
      <c r="AIK98" s="163"/>
      <c r="AIL98" s="163"/>
      <c r="AIM98" s="163"/>
      <c r="AIN98" s="163"/>
      <c r="AIO98" s="163"/>
      <c r="AIP98" s="163"/>
      <c r="AIQ98" s="163"/>
      <c r="AIR98" s="163"/>
      <c r="AIS98" s="163"/>
      <c r="AIT98" s="163"/>
      <c r="AIU98" s="163"/>
      <c r="AIV98" s="163"/>
      <c r="AIW98" s="163"/>
      <c r="AIX98" s="163"/>
      <c r="AIY98" s="163"/>
      <c r="AIZ98" s="163"/>
      <c r="AJA98" s="163"/>
      <c r="AJB98" s="163"/>
      <c r="AJC98" s="163"/>
      <c r="AJD98" s="163"/>
      <c r="AJE98" s="163"/>
      <c r="AJF98" s="163"/>
      <c r="AJG98" s="163"/>
      <c r="AJH98" s="163"/>
      <c r="AJI98" s="163"/>
      <c r="AJJ98" s="163"/>
      <c r="AJK98" s="163"/>
      <c r="AJL98" s="163"/>
      <c r="AJM98" s="163"/>
      <c r="AJN98" s="163"/>
      <c r="AJO98" s="163"/>
      <c r="AJP98" s="163"/>
      <c r="AJQ98" s="163"/>
      <c r="AJR98" s="163"/>
      <c r="AJS98" s="163"/>
      <c r="AJT98" s="163"/>
      <c r="AJU98" s="163"/>
      <c r="AJV98" s="163"/>
      <c r="AJW98" s="163"/>
      <c r="AJX98" s="163"/>
      <c r="AJY98" s="163"/>
      <c r="AJZ98" s="163"/>
      <c r="AKA98" s="163"/>
      <c r="AKB98" s="163"/>
      <c r="AKC98" s="163"/>
      <c r="AKD98" s="163"/>
      <c r="AKE98" s="163"/>
      <c r="AKF98" s="163"/>
      <c r="AKG98" s="163"/>
      <c r="AKH98" s="163"/>
      <c r="AKI98" s="163"/>
      <c r="AKJ98" s="163"/>
      <c r="AKK98" s="163"/>
      <c r="AKL98" s="163"/>
      <c r="AKM98" s="163"/>
      <c r="AKN98" s="163"/>
      <c r="AKO98" s="163"/>
      <c r="AKP98" s="163"/>
      <c r="AKQ98" s="163"/>
      <c r="AKR98" s="163"/>
      <c r="AKS98" s="163"/>
      <c r="AKT98" s="163"/>
      <c r="AKU98" s="163"/>
      <c r="AKV98" s="163"/>
      <c r="AKW98" s="163"/>
      <c r="AKX98" s="163"/>
      <c r="AKY98" s="163"/>
      <c r="AKZ98" s="163"/>
      <c r="ALA98" s="163"/>
      <c r="ALB98" s="163"/>
      <c r="ALC98" s="163"/>
      <c r="ALD98" s="163"/>
      <c r="ALE98" s="163"/>
      <c r="ALF98" s="163"/>
      <c r="ALG98" s="163"/>
      <c r="ALH98" s="163"/>
      <c r="ALI98" s="163"/>
      <c r="ALJ98" s="163"/>
      <c r="ALK98" s="163"/>
      <c r="ALL98" s="163"/>
      <c r="ALM98" s="163"/>
      <c r="ALN98" s="163"/>
      <c r="ALO98" s="163"/>
      <c r="ALP98" s="163"/>
      <c r="ALQ98" s="163"/>
      <c r="ALR98" s="163"/>
      <c r="ALS98" s="163"/>
      <c r="ALT98" s="163"/>
      <c r="ALU98" s="163"/>
      <c r="ALV98" s="163"/>
      <c r="ALW98" s="163"/>
      <c r="ALX98" s="163"/>
      <c r="ALY98" s="163"/>
      <c r="ALZ98" s="163"/>
      <c r="AMA98" s="163"/>
      <c r="AMB98" s="163"/>
      <c r="AMC98" s="163"/>
      <c r="AMD98" s="163"/>
      <c r="AME98" s="163"/>
      <c r="AMF98" s="163"/>
      <c r="AMG98" s="163"/>
      <c r="AMH98" s="163"/>
      <c r="AMI98" s="163"/>
      <c r="AMJ98" s="163"/>
      <c r="AMK98" s="163"/>
    </row>
    <row r="99" spans="1:1025">
      <c r="A99" s="64"/>
      <c r="B99" s="65"/>
      <c r="C99" s="91"/>
      <c r="D99" s="91"/>
      <c r="E99" s="13"/>
      <c r="F99" s="13"/>
    </row>
    <row r="100" spans="1:1025" s="1025" customFormat="1" ht="22.5">
      <c r="A100" s="1022" t="s">
        <v>350</v>
      </c>
      <c r="B100" s="1023" t="s">
        <v>351</v>
      </c>
      <c r="C100" s="1023" t="s">
        <v>352</v>
      </c>
      <c r="D100" s="1024" t="s">
        <v>353</v>
      </c>
      <c r="E100" s="1024" t="s">
        <v>354</v>
      </c>
      <c r="F100" s="1024" t="s">
        <v>355</v>
      </c>
    </row>
    <row r="101" spans="1:1025">
      <c r="A101" s="64"/>
      <c r="B101" s="65"/>
      <c r="C101" s="91"/>
      <c r="D101" s="91"/>
      <c r="E101" s="13"/>
      <c r="F101" s="13"/>
    </row>
    <row r="102" spans="1:1025" s="416" customFormat="1">
      <c r="A102" s="1027" t="s">
        <v>3088</v>
      </c>
      <c r="B102" s="1028" t="s">
        <v>2878</v>
      </c>
      <c r="C102" s="1029"/>
      <c r="D102" s="293"/>
      <c r="E102" s="1030"/>
      <c r="F102" s="1029"/>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232"/>
      <c r="AR102" s="232"/>
      <c r="AS102" s="232"/>
      <c r="AT102" s="232"/>
      <c r="AU102" s="232"/>
      <c r="AV102" s="232"/>
      <c r="AW102" s="232"/>
      <c r="AX102" s="232"/>
      <c r="AY102" s="232"/>
      <c r="AZ102" s="232"/>
      <c r="BA102" s="232"/>
      <c r="BB102" s="232"/>
      <c r="BC102" s="232"/>
      <c r="BD102" s="232"/>
      <c r="BE102" s="232"/>
      <c r="BF102" s="232"/>
      <c r="BG102" s="232"/>
      <c r="BH102" s="232"/>
      <c r="BI102" s="232"/>
      <c r="BJ102" s="232"/>
      <c r="BK102" s="232"/>
      <c r="BL102" s="232"/>
      <c r="BM102" s="232"/>
      <c r="BN102" s="232"/>
      <c r="BO102" s="232"/>
      <c r="BP102" s="232"/>
      <c r="BQ102" s="232"/>
      <c r="BR102" s="232"/>
      <c r="BS102" s="232"/>
      <c r="BT102" s="232"/>
      <c r="BU102" s="232"/>
      <c r="BV102" s="232"/>
      <c r="BW102" s="232"/>
      <c r="BX102" s="232"/>
      <c r="BY102" s="232"/>
      <c r="BZ102" s="232"/>
      <c r="CA102" s="232"/>
      <c r="CB102" s="232"/>
      <c r="CC102" s="232"/>
      <c r="CD102" s="232"/>
      <c r="CE102" s="232"/>
      <c r="CF102" s="232"/>
      <c r="CG102" s="232"/>
      <c r="CH102" s="232"/>
      <c r="CI102" s="232"/>
      <c r="CJ102" s="232"/>
      <c r="CK102" s="232"/>
      <c r="CL102" s="232"/>
      <c r="CM102" s="232"/>
      <c r="CN102" s="232"/>
      <c r="CO102" s="232"/>
      <c r="CP102" s="232"/>
      <c r="CQ102" s="232"/>
      <c r="CR102" s="232"/>
      <c r="CS102" s="232"/>
      <c r="CT102" s="232"/>
      <c r="CU102" s="232"/>
      <c r="CV102" s="232"/>
      <c r="CW102" s="232"/>
      <c r="CX102" s="232"/>
      <c r="CY102" s="232"/>
      <c r="CZ102" s="232"/>
      <c r="DA102" s="232"/>
      <c r="DB102" s="232"/>
      <c r="DC102" s="232"/>
      <c r="DD102" s="232"/>
      <c r="DE102" s="232"/>
      <c r="DF102" s="232"/>
      <c r="DG102" s="232"/>
      <c r="DH102" s="232"/>
      <c r="DI102" s="232"/>
      <c r="DJ102" s="232"/>
      <c r="DK102" s="232"/>
      <c r="DL102" s="232"/>
      <c r="DM102" s="232"/>
      <c r="DN102" s="232"/>
      <c r="DO102" s="232"/>
      <c r="DP102" s="232"/>
      <c r="DQ102" s="232"/>
      <c r="DR102" s="232"/>
      <c r="DS102" s="232"/>
      <c r="DT102" s="232"/>
      <c r="DU102" s="232"/>
      <c r="DV102" s="232"/>
      <c r="DW102" s="232"/>
      <c r="DX102" s="232"/>
      <c r="DY102" s="232"/>
      <c r="DZ102" s="232"/>
      <c r="EA102" s="232"/>
      <c r="EB102" s="232"/>
      <c r="EC102" s="232"/>
      <c r="ED102" s="232"/>
      <c r="EE102" s="232"/>
      <c r="EF102" s="232"/>
      <c r="EG102" s="232"/>
      <c r="EH102" s="232"/>
      <c r="EI102" s="232"/>
      <c r="EJ102" s="232"/>
      <c r="EK102" s="232"/>
      <c r="EL102" s="232"/>
      <c r="EM102" s="232"/>
      <c r="EN102" s="232"/>
      <c r="EO102" s="232"/>
      <c r="EP102" s="232"/>
      <c r="EQ102" s="232"/>
      <c r="ER102" s="232"/>
      <c r="ES102" s="232"/>
      <c r="ET102" s="232"/>
      <c r="EU102" s="232"/>
      <c r="EV102" s="232"/>
      <c r="EW102" s="232"/>
      <c r="EX102" s="232"/>
      <c r="EY102" s="232"/>
      <c r="EZ102" s="232"/>
      <c r="FA102" s="232"/>
      <c r="FB102" s="232"/>
      <c r="FC102" s="232"/>
      <c r="FD102" s="232"/>
      <c r="FE102" s="232"/>
      <c r="FF102" s="232"/>
      <c r="FG102" s="232"/>
      <c r="FH102" s="232"/>
      <c r="FI102" s="232"/>
      <c r="FJ102" s="232"/>
      <c r="FK102" s="232"/>
      <c r="FL102" s="232"/>
      <c r="FM102" s="232"/>
      <c r="FN102" s="232"/>
      <c r="FO102" s="232"/>
      <c r="FP102" s="232"/>
      <c r="FQ102" s="232"/>
      <c r="FR102" s="232"/>
      <c r="FS102" s="232"/>
      <c r="FT102" s="232"/>
      <c r="FU102" s="232"/>
      <c r="FV102" s="232"/>
      <c r="FW102" s="232"/>
      <c r="FX102" s="232"/>
      <c r="FY102" s="232"/>
      <c r="FZ102" s="232"/>
      <c r="GA102" s="232"/>
      <c r="GB102" s="232"/>
      <c r="GC102" s="232"/>
      <c r="GD102" s="232"/>
      <c r="GE102" s="232"/>
      <c r="GF102" s="232"/>
      <c r="GG102" s="232"/>
      <c r="GH102" s="232"/>
      <c r="GI102" s="232"/>
      <c r="GJ102" s="232"/>
      <c r="GK102" s="232"/>
      <c r="GL102" s="232"/>
      <c r="GM102" s="232"/>
      <c r="GN102" s="232"/>
      <c r="GO102" s="232"/>
      <c r="GP102" s="232"/>
      <c r="GQ102" s="232"/>
      <c r="GR102" s="232"/>
      <c r="GS102" s="232"/>
      <c r="GT102" s="232"/>
      <c r="GU102" s="232"/>
      <c r="GV102" s="232"/>
      <c r="GW102" s="232"/>
      <c r="GX102" s="232"/>
      <c r="GY102" s="232"/>
      <c r="GZ102" s="232"/>
      <c r="HA102" s="232"/>
      <c r="HB102" s="232"/>
      <c r="HC102" s="232"/>
      <c r="HD102" s="232"/>
      <c r="HE102" s="232"/>
      <c r="HF102" s="232"/>
      <c r="HG102" s="232"/>
      <c r="HH102" s="232"/>
      <c r="HI102" s="232"/>
      <c r="HJ102" s="232"/>
      <c r="HK102" s="232"/>
      <c r="HL102" s="232"/>
      <c r="HM102" s="232"/>
      <c r="HN102" s="232"/>
      <c r="HO102" s="232"/>
      <c r="HP102" s="232"/>
      <c r="HQ102" s="232"/>
      <c r="HR102" s="232"/>
      <c r="HS102" s="232"/>
      <c r="HT102" s="232"/>
      <c r="HU102" s="232"/>
      <c r="HV102" s="232"/>
      <c r="HW102" s="232"/>
      <c r="HX102" s="232"/>
      <c r="HY102" s="232"/>
      <c r="HZ102" s="232"/>
      <c r="IA102" s="232"/>
      <c r="IB102" s="232"/>
      <c r="IC102" s="232"/>
      <c r="ID102" s="232"/>
      <c r="IE102" s="232"/>
      <c r="IF102" s="232"/>
      <c r="IG102" s="232"/>
      <c r="IH102" s="232"/>
      <c r="II102" s="232"/>
      <c r="IJ102" s="232"/>
      <c r="IK102" s="232"/>
      <c r="IL102" s="232"/>
      <c r="IM102" s="232"/>
      <c r="IN102" s="232"/>
      <c r="IO102" s="232"/>
      <c r="IP102" s="232"/>
      <c r="IQ102" s="232"/>
      <c r="IR102" s="232"/>
      <c r="IS102" s="232"/>
      <c r="IT102" s="232"/>
      <c r="IU102" s="232"/>
      <c r="IV102" s="232"/>
      <c r="IW102" s="232"/>
      <c r="IX102" s="232"/>
      <c r="IY102" s="232"/>
      <c r="IZ102" s="232"/>
      <c r="JA102" s="232"/>
      <c r="JB102" s="232"/>
      <c r="JC102" s="232"/>
      <c r="JD102" s="232"/>
      <c r="JE102" s="232"/>
      <c r="JF102" s="232"/>
      <c r="JG102" s="232"/>
      <c r="JH102" s="232"/>
      <c r="JI102" s="232"/>
      <c r="JJ102" s="232"/>
      <c r="JK102" s="232"/>
      <c r="JL102" s="232"/>
      <c r="JM102" s="232"/>
      <c r="JN102" s="232"/>
      <c r="JO102" s="232"/>
      <c r="JP102" s="232"/>
      <c r="JQ102" s="232"/>
      <c r="JR102" s="232"/>
      <c r="JS102" s="232"/>
      <c r="JT102" s="232"/>
      <c r="JU102" s="232"/>
      <c r="JV102" s="232"/>
      <c r="JW102" s="232"/>
      <c r="JX102" s="232"/>
      <c r="JY102" s="232"/>
      <c r="JZ102" s="232"/>
      <c r="KA102" s="232"/>
      <c r="KB102" s="232"/>
      <c r="KC102" s="232"/>
      <c r="KD102" s="232"/>
      <c r="KE102" s="232"/>
      <c r="KF102" s="232"/>
      <c r="KG102" s="232"/>
      <c r="KH102" s="232"/>
      <c r="KI102" s="232"/>
      <c r="KJ102" s="232"/>
      <c r="KK102" s="232"/>
      <c r="KL102" s="232"/>
      <c r="KM102" s="232"/>
      <c r="KN102" s="232"/>
      <c r="KO102" s="232"/>
      <c r="KP102" s="232"/>
      <c r="KQ102" s="232"/>
      <c r="KR102" s="232"/>
      <c r="KS102" s="232"/>
      <c r="KT102" s="232"/>
      <c r="KU102" s="232"/>
      <c r="KV102" s="232"/>
      <c r="KW102" s="232"/>
      <c r="KX102" s="232"/>
      <c r="KY102" s="232"/>
      <c r="KZ102" s="232"/>
      <c r="LA102" s="232"/>
      <c r="LB102" s="232"/>
      <c r="LC102" s="232"/>
      <c r="LD102" s="232"/>
      <c r="LE102" s="232"/>
      <c r="LF102" s="232"/>
      <c r="LG102" s="232"/>
      <c r="LH102" s="232"/>
      <c r="LI102" s="232"/>
      <c r="LJ102" s="232"/>
      <c r="LK102" s="232"/>
      <c r="LL102" s="232"/>
      <c r="LM102" s="232"/>
      <c r="LN102" s="232"/>
      <c r="LO102" s="232"/>
      <c r="LP102" s="232"/>
      <c r="LQ102" s="232"/>
      <c r="LR102" s="232"/>
      <c r="LS102" s="232"/>
      <c r="LT102" s="232"/>
      <c r="LU102" s="232"/>
      <c r="LV102" s="232"/>
      <c r="LW102" s="232"/>
      <c r="LX102" s="232"/>
      <c r="LY102" s="232"/>
      <c r="LZ102" s="232"/>
      <c r="MA102" s="232"/>
      <c r="MB102" s="232"/>
      <c r="MC102" s="232"/>
      <c r="MD102" s="232"/>
      <c r="ME102" s="232"/>
      <c r="MF102" s="232"/>
      <c r="MG102" s="232"/>
      <c r="MH102" s="232"/>
      <c r="MI102" s="232"/>
      <c r="MJ102" s="232"/>
      <c r="MK102" s="232"/>
      <c r="ML102" s="232"/>
      <c r="MM102" s="232"/>
      <c r="MN102" s="232"/>
      <c r="MO102" s="232"/>
      <c r="MP102" s="232"/>
      <c r="MQ102" s="232"/>
      <c r="MR102" s="232"/>
      <c r="MS102" s="232"/>
      <c r="MT102" s="232"/>
      <c r="MU102" s="232"/>
      <c r="MV102" s="232"/>
      <c r="MW102" s="232"/>
      <c r="MX102" s="232"/>
      <c r="MY102" s="232"/>
      <c r="MZ102" s="232"/>
      <c r="NA102" s="232"/>
      <c r="NB102" s="232"/>
      <c r="NC102" s="232"/>
      <c r="ND102" s="232"/>
      <c r="NE102" s="232"/>
      <c r="NF102" s="232"/>
      <c r="NG102" s="232"/>
      <c r="NH102" s="232"/>
      <c r="NI102" s="232"/>
      <c r="NJ102" s="232"/>
      <c r="NK102" s="232"/>
      <c r="NL102" s="232"/>
      <c r="NM102" s="232"/>
      <c r="NN102" s="232"/>
      <c r="NO102" s="232"/>
      <c r="NP102" s="232"/>
      <c r="NQ102" s="232"/>
      <c r="NR102" s="232"/>
      <c r="NS102" s="232"/>
      <c r="NT102" s="232"/>
      <c r="NU102" s="232"/>
      <c r="NV102" s="232"/>
      <c r="NW102" s="232"/>
      <c r="NX102" s="232"/>
      <c r="NY102" s="232"/>
      <c r="NZ102" s="232"/>
      <c r="OA102" s="232"/>
      <c r="OB102" s="232"/>
      <c r="OC102" s="232"/>
      <c r="OD102" s="232"/>
      <c r="OE102" s="232"/>
      <c r="OF102" s="232"/>
      <c r="OG102" s="232"/>
      <c r="OH102" s="232"/>
      <c r="OI102" s="232"/>
      <c r="OJ102" s="232"/>
      <c r="OK102" s="232"/>
      <c r="OL102" s="232"/>
      <c r="OM102" s="232"/>
      <c r="ON102" s="232"/>
      <c r="OO102" s="232"/>
      <c r="OP102" s="232"/>
      <c r="OQ102" s="232"/>
      <c r="OR102" s="232"/>
      <c r="OS102" s="232"/>
      <c r="OT102" s="232"/>
      <c r="OU102" s="232"/>
      <c r="OV102" s="232"/>
      <c r="OW102" s="232"/>
      <c r="OX102" s="232"/>
      <c r="OY102" s="232"/>
      <c r="OZ102" s="232"/>
      <c r="PA102" s="232"/>
      <c r="PB102" s="232"/>
      <c r="PC102" s="232"/>
      <c r="PD102" s="232"/>
      <c r="PE102" s="232"/>
      <c r="PF102" s="232"/>
      <c r="PG102" s="232"/>
      <c r="PH102" s="232"/>
      <c r="PI102" s="232"/>
      <c r="PJ102" s="232"/>
      <c r="PK102" s="232"/>
      <c r="PL102" s="232"/>
      <c r="PM102" s="232"/>
      <c r="PN102" s="232"/>
      <c r="PO102" s="232"/>
      <c r="PP102" s="232"/>
      <c r="PQ102" s="232"/>
      <c r="PR102" s="232"/>
      <c r="PS102" s="232"/>
      <c r="PT102" s="232"/>
      <c r="PU102" s="232"/>
      <c r="PV102" s="232"/>
      <c r="PW102" s="232"/>
      <c r="PX102" s="232"/>
      <c r="PY102" s="232"/>
      <c r="PZ102" s="232"/>
      <c r="QA102" s="232"/>
      <c r="QB102" s="232"/>
      <c r="QC102" s="232"/>
      <c r="QD102" s="232"/>
      <c r="QE102" s="232"/>
      <c r="QF102" s="232"/>
      <c r="QG102" s="232"/>
      <c r="QH102" s="232"/>
      <c r="QI102" s="232"/>
      <c r="QJ102" s="232"/>
      <c r="QK102" s="232"/>
      <c r="QL102" s="232"/>
      <c r="QM102" s="232"/>
      <c r="QN102" s="232"/>
      <c r="QO102" s="232"/>
      <c r="QP102" s="232"/>
      <c r="QQ102" s="232"/>
      <c r="QR102" s="232"/>
      <c r="QS102" s="232"/>
      <c r="QT102" s="232"/>
      <c r="QU102" s="232"/>
      <c r="QV102" s="232"/>
      <c r="QW102" s="232"/>
      <c r="QX102" s="232"/>
      <c r="QY102" s="232"/>
      <c r="QZ102" s="232"/>
      <c r="RA102" s="232"/>
      <c r="RB102" s="232"/>
      <c r="RC102" s="232"/>
      <c r="RD102" s="232"/>
      <c r="RE102" s="232"/>
      <c r="RF102" s="232"/>
      <c r="RG102" s="232"/>
      <c r="RH102" s="232"/>
      <c r="RI102" s="232"/>
      <c r="RJ102" s="232"/>
      <c r="RK102" s="232"/>
      <c r="RL102" s="232"/>
      <c r="RM102" s="232"/>
      <c r="RN102" s="232"/>
      <c r="RO102" s="232"/>
      <c r="RP102" s="232"/>
      <c r="RQ102" s="232"/>
      <c r="RR102" s="232"/>
      <c r="RS102" s="232"/>
      <c r="RT102" s="232"/>
      <c r="RU102" s="232"/>
      <c r="RV102" s="232"/>
      <c r="RW102" s="232"/>
      <c r="RX102" s="232"/>
      <c r="RY102" s="232"/>
      <c r="RZ102" s="232"/>
      <c r="SA102" s="232"/>
      <c r="SB102" s="232"/>
      <c r="SC102" s="232"/>
      <c r="SD102" s="232"/>
      <c r="SE102" s="232"/>
      <c r="SF102" s="232"/>
      <c r="SG102" s="232"/>
      <c r="SH102" s="232"/>
      <c r="SI102" s="232"/>
      <c r="SJ102" s="232"/>
      <c r="SK102" s="232"/>
      <c r="SL102" s="232"/>
      <c r="SM102" s="232"/>
      <c r="SN102" s="232"/>
      <c r="SO102" s="232"/>
      <c r="SP102" s="232"/>
      <c r="SQ102" s="232"/>
      <c r="SR102" s="232"/>
      <c r="SS102" s="232"/>
      <c r="ST102" s="232"/>
      <c r="SU102" s="232"/>
      <c r="SV102" s="232"/>
      <c r="SW102" s="232"/>
      <c r="SX102" s="232"/>
      <c r="SY102" s="232"/>
      <c r="SZ102" s="232"/>
      <c r="TA102" s="232"/>
      <c r="TB102" s="232"/>
      <c r="TC102" s="232"/>
      <c r="TD102" s="232"/>
      <c r="TE102" s="232"/>
      <c r="TF102" s="232"/>
      <c r="TG102" s="232"/>
      <c r="TH102" s="232"/>
      <c r="TI102" s="232"/>
      <c r="TJ102" s="232"/>
      <c r="TK102" s="232"/>
      <c r="TL102" s="232"/>
      <c r="TM102" s="232"/>
      <c r="TN102" s="232"/>
      <c r="TO102" s="232"/>
      <c r="TP102" s="232"/>
      <c r="TQ102" s="232"/>
      <c r="TR102" s="232"/>
      <c r="TS102" s="232"/>
      <c r="TT102" s="232"/>
      <c r="TU102" s="232"/>
      <c r="TV102" s="232"/>
      <c r="TW102" s="232"/>
      <c r="TX102" s="232"/>
      <c r="TY102" s="232"/>
      <c r="TZ102" s="232"/>
      <c r="UA102" s="232"/>
      <c r="UB102" s="232"/>
      <c r="UC102" s="232"/>
      <c r="UD102" s="232"/>
      <c r="UE102" s="232"/>
      <c r="UF102" s="232"/>
      <c r="UG102" s="232"/>
      <c r="UH102" s="232"/>
      <c r="UI102" s="232"/>
      <c r="UJ102" s="232"/>
      <c r="UK102" s="232"/>
      <c r="UL102" s="232"/>
      <c r="UM102" s="232"/>
      <c r="UN102" s="232"/>
      <c r="UO102" s="232"/>
      <c r="UP102" s="232"/>
      <c r="UQ102" s="232"/>
      <c r="UR102" s="232"/>
      <c r="US102" s="232"/>
      <c r="UT102" s="232"/>
      <c r="UU102" s="232"/>
      <c r="UV102" s="232"/>
      <c r="UW102" s="232"/>
      <c r="UX102" s="232"/>
      <c r="UY102" s="232"/>
      <c r="UZ102" s="232"/>
      <c r="VA102" s="232"/>
      <c r="VB102" s="232"/>
      <c r="VC102" s="232"/>
      <c r="VD102" s="232"/>
      <c r="VE102" s="232"/>
      <c r="VF102" s="232"/>
      <c r="VG102" s="232"/>
      <c r="VH102" s="232"/>
      <c r="VI102" s="232"/>
      <c r="VJ102" s="232"/>
      <c r="VK102" s="232"/>
      <c r="VL102" s="232"/>
      <c r="VM102" s="232"/>
      <c r="VN102" s="232"/>
      <c r="VO102" s="232"/>
      <c r="VP102" s="232"/>
      <c r="VQ102" s="232"/>
      <c r="VR102" s="232"/>
      <c r="VS102" s="232"/>
      <c r="VT102" s="232"/>
      <c r="VU102" s="232"/>
      <c r="VV102" s="232"/>
      <c r="VW102" s="232"/>
      <c r="VX102" s="232"/>
      <c r="VY102" s="232"/>
      <c r="VZ102" s="232"/>
      <c r="WA102" s="232"/>
      <c r="WB102" s="232"/>
      <c r="WC102" s="232"/>
      <c r="WD102" s="232"/>
      <c r="WE102" s="232"/>
      <c r="WF102" s="232"/>
      <c r="WG102" s="232"/>
      <c r="WH102" s="232"/>
      <c r="WI102" s="232"/>
      <c r="WJ102" s="232"/>
      <c r="WK102" s="232"/>
      <c r="WL102" s="232"/>
      <c r="WM102" s="232"/>
      <c r="WN102" s="232"/>
      <c r="WO102" s="232"/>
      <c r="WP102" s="232"/>
      <c r="WQ102" s="232"/>
      <c r="WR102" s="232"/>
      <c r="WS102" s="232"/>
      <c r="WT102" s="232"/>
      <c r="WU102" s="232"/>
      <c r="WV102" s="232"/>
      <c r="WW102" s="232"/>
      <c r="WX102" s="232"/>
      <c r="WY102" s="232"/>
      <c r="WZ102" s="232"/>
      <c r="XA102" s="232"/>
      <c r="XB102" s="232"/>
      <c r="XC102" s="232"/>
      <c r="XD102" s="232"/>
      <c r="XE102" s="232"/>
      <c r="XF102" s="232"/>
      <c r="XG102" s="232"/>
      <c r="XH102" s="232"/>
      <c r="XI102" s="232"/>
      <c r="XJ102" s="232"/>
      <c r="XK102" s="232"/>
      <c r="XL102" s="232"/>
      <c r="XM102" s="232"/>
      <c r="XN102" s="232"/>
      <c r="XO102" s="232"/>
      <c r="XP102" s="232"/>
      <c r="XQ102" s="232"/>
      <c r="XR102" s="232"/>
      <c r="XS102" s="232"/>
      <c r="XT102" s="232"/>
      <c r="XU102" s="232"/>
      <c r="XV102" s="232"/>
      <c r="XW102" s="232"/>
      <c r="XX102" s="232"/>
      <c r="XY102" s="232"/>
      <c r="XZ102" s="232"/>
      <c r="YA102" s="232"/>
      <c r="YB102" s="232"/>
      <c r="YC102" s="232"/>
      <c r="YD102" s="232"/>
      <c r="YE102" s="232"/>
      <c r="YF102" s="232"/>
      <c r="YG102" s="232"/>
      <c r="YH102" s="232"/>
      <c r="YI102" s="232"/>
      <c r="YJ102" s="232"/>
      <c r="YK102" s="232"/>
      <c r="YL102" s="232"/>
      <c r="YM102" s="232"/>
      <c r="YN102" s="232"/>
      <c r="YO102" s="232"/>
      <c r="YP102" s="232"/>
      <c r="YQ102" s="232"/>
      <c r="YR102" s="232"/>
      <c r="YS102" s="232"/>
      <c r="YT102" s="232"/>
      <c r="YU102" s="232"/>
      <c r="YV102" s="232"/>
      <c r="YW102" s="232"/>
      <c r="YX102" s="232"/>
      <c r="YY102" s="232"/>
      <c r="YZ102" s="232"/>
      <c r="ZA102" s="232"/>
      <c r="ZB102" s="232"/>
      <c r="ZC102" s="232"/>
      <c r="ZD102" s="232"/>
      <c r="ZE102" s="232"/>
      <c r="ZF102" s="232"/>
      <c r="ZG102" s="232"/>
      <c r="ZH102" s="232"/>
      <c r="ZI102" s="232"/>
      <c r="ZJ102" s="232"/>
      <c r="ZK102" s="232"/>
      <c r="ZL102" s="232"/>
      <c r="ZM102" s="232"/>
      <c r="ZN102" s="232"/>
      <c r="ZO102" s="232"/>
      <c r="ZP102" s="232"/>
      <c r="ZQ102" s="232"/>
      <c r="ZR102" s="232"/>
      <c r="ZS102" s="232"/>
      <c r="ZT102" s="232"/>
      <c r="ZU102" s="232"/>
      <c r="ZV102" s="232"/>
      <c r="ZW102" s="232"/>
      <c r="ZX102" s="232"/>
      <c r="ZY102" s="232"/>
      <c r="ZZ102" s="232"/>
      <c r="AAA102" s="232"/>
      <c r="AAB102" s="232"/>
      <c r="AAC102" s="232"/>
      <c r="AAD102" s="232"/>
      <c r="AAE102" s="232"/>
      <c r="AAF102" s="232"/>
      <c r="AAG102" s="232"/>
      <c r="AAH102" s="232"/>
      <c r="AAI102" s="232"/>
      <c r="AAJ102" s="232"/>
      <c r="AAK102" s="232"/>
      <c r="AAL102" s="232"/>
      <c r="AAM102" s="232"/>
      <c r="AAN102" s="232"/>
      <c r="AAO102" s="232"/>
      <c r="AAP102" s="232"/>
      <c r="AAQ102" s="232"/>
      <c r="AAR102" s="232"/>
      <c r="AAS102" s="232"/>
      <c r="AAT102" s="232"/>
      <c r="AAU102" s="232"/>
      <c r="AAV102" s="232"/>
      <c r="AAW102" s="232"/>
      <c r="AAX102" s="232"/>
      <c r="AAY102" s="232"/>
      <c r="AAZ102" s="232"/>
      <c r="ABA102" s="232"/>
      <c r="ABB102" s="232"/>
      <c r="ABC102" s="232"/>
      <c r="ABD102" s="232"/>
      <c r="ABE102" s="232"/>
      <c r="ABF102" s="232"/>
      <c r="ABG102" s="232"/>
      <c r="ABH102" s="232"/>
      <c r="ABI102" s="232"/>
      <c r="ABJ102" s="232"/>
      <c r="ABK102" s="232"/>
      <c r="ABL102" s="232"/>
      <c r="ABM102" s="232"/>
      <c r="ABN102" s="232"/>
      <c r="ABO102" s="232"/>
      <c r="ABP102" s="232"/>
      <c r="ABQ102" s="232"/>
      <c r="ABR102" s="232"/>
      <c r="ABS102" s="232"/>
      <c r="ABT102" s="232"/>
      <c r="ABU102" s="232"/>
      <c r="ABV102" s="232"/>
      <c r="ABW102" s="232"/>
      <c r="ABX102" s="232"/>
      <c r="ABY102" s="232"/>
      <c r="ABZ102" s="232"/>
      <c r="ACA102" s="232"/>
      <c r="ACB102" s="232"/>
      <c r="ACC102" s="232"/>
      <c r="ACD102" s="232"/>
      <c r="ACE102" s="232"/>
      <c r="ACF102" s="232"/>
      <c r="ACG102" s="232"/>
      <c r="ACH102" s="232"/>
      <c r="ACI102" s="232"/>
      <c r="ACJ102" s="232"/>
      <c r="ACK102" s="232"/>
      <c r="ACL102" s="232"/>
      <c r="ACM102" s="232"/>
      <c r="ACN102" s="232"/>
      <c r="ACO102" s="232"/>
      <c r="ACP102" s="232"/>
      <c r="ACQ102" s="232"/>
      <c r="ACR102" s="232"/>
      <c r="ACS102" s="232"/>
      <c r="ACT102" s="232"/>
      <c r="ACU102" s="232"/>
      <c r="ACV102" s="232"/>
      <c r="ACW102" s="232"/>
      <c r="ACX102" s="232"/>
      <c r="ACY102" s="232"/>
      <c r="ACZ102" s="232"/>
      <c r="ADA102" s="232"/>
      <c r="ADB102" s="232"/>
      <c r="ADC102" s="232"/>
      <c r="ADD102" s="232"/>
      <c r="ADE102" s="232"/>
      <c r="ADF102" s="232"/>
      <c r="ADG102" s="232"/>
      <c r="ADH102" s="232"/>
      <c r="ADI102" s="232"/>
      <c r="ADJ102" s="232"/>
      <c r="ADK102" s="232"/>
      <c r="ADL102" s="232"/>
      <c r="ADM102" s="232"/>
      <c r="ADN102" s="232"/>
      <c r="ADO102" s="232"/>
      <c r="ADP102" s="232"/>
      <c r="ADQ102" s="232"/>
      <c r="ADR102" s="232"/>
      <c r="ADS102" s="232"/>
      <c r="ADT102" s="232"/>
      <c r="ADU102" s="232"/>
      <c r="ADV102" s="232"/>
      <c r="ADW102" s="232"/>
      <c r="ADX102" s="232"/>
      <c r="ADY102" s="232"/>
      <c r="ADZ102" s="232"/>
      <c r="AEA102" s="232"/>
      <c r="AEB102" s="232"/>
      <c r="AEC102" s="232"/>
      <c r="AED102" s="232"/>
      <c r="AEE102" s="232"/>
      <c r="AEF102" s="232"/>
      <c r="AEG102" s="232"/>
      <c r="AEH102" s="232"/>
      <c r="AEI102" s="232"/>
      <c r="AEJ102" s="232"/>
      <c r="AEK102" s="232"/>
      <c r="AEL102" s="232"/>
      <c r="AEM102" s="232"/>
      <c r="AEN102" s="232"/>
      <c r="AEO102" s="232"/>
      <c r="AEP102" s="232"/>
      <c r="AEQ102" s="232"/>
      <c r="AER102" s="232"/>
      <c r="AES102" s="232"/>
      <c r="AET102" s="232"/>
      <c r="AEU102" s="232"/>
      <c r="AEV102" s="232"/>
      <c r="AEW102" s="232"/>
      <c r="AEX102" s="232"/>
      <c r="AEY102" s="232"/>
      <c r="AEZ102" s="232"/>
      <c r="AFA102" s="232"/>
      <c r="AFB102" s="232"/>
      <c r="AFC102" s="232"/>
      <c r="AFD102" s="232"/>
      <c r="AFE102" s="232"/>
      <c r="AFF102" s="232"/>
      <c r="AFG102" s="232"/>
      <c r="AFH102" s="232"/>
      <c r="AFI102" s="232"/>
      <c r="AFJ102" s="232"/>
      <c r="AFK102" s="232"/>
      <c r="AFL102" s="232"/>
      <c r="AFM102" s="232"/>
      <c r="AFN102" s="232"/>
      <c r="AFO102" s="232"/>
      <c r="AFP102" s="232"/>
      <c r="AFQ102" s="232"/>
      <c r="AFR102" s="232"/>
      <c r="AFS102" s="232"/>
      <c r="AFT102" s="232"/>
      <c r="AFU102" s="232"/>
      <c r="AFV102" s="232"/>
      <c r="AFW102" s="232"/>
      <c r="AFX102" s="232"/>
      <c r="AFY102" s="232"/>
      <c r="AFZ102" s="232"/>
      <c r="AGA102" s="232"/>
      <c r="AGB102" s="232"/>
      <c r="AGC102" s="232"/>
      <c r="AGD102" s="232"/>
      <c r="AGE102" s="232"/>
      <c r="AGF102" s="232"/>
      <c r="AGG102" s="232"/>
      <c r="AGH102" s="232"/>
      <c r="AGI102" s="232"/>
      <c r="AGJ102" s="232"/>
      <c r="AGK102" s="232"/>
      <c r="AGL102" s="232"/>
      <c r="AGM102" s="232"/>
      <c r="AGN102" s="232"/>
      <c r="AGO102" s="232"/>
      <c r="AGP102" s="232"/>
      <c r="AGQ102" s="232"/>
      <c r="AGR102" s="232"/>
      <c r="AGS102" s="232"/>
      <c r="AGT102" s="232"/>
      <c r="AGU102" s="232"/>
      <c r="AGV102" s="232"/>
      <c r="AGW102" s="232"/>
      <c r="AGX102" s="232"/>
      <c r="AGY102" s="232"/>
      <c r="AGZ102" s="232"/>
      <c r="AHA102" s="232"/>
      <c r="AHB102" s="232"/>
      <c r="AHC102" s="232"/>
      <c r="AHD102" s="232"/>
      <c r="AHE102" s="232"/>
      <c r="AHF102" s="232"/>
      <c r="AHG102" s="232"/>
      <c r="AHH102" s="232"/>
      <c r="AHI102" s="232"/>
      <c r="AHJ102" s="232"/>
      <c r="AHK102" s="232"/>
      <c r="AHL102" s="232"/>
      <c r="AHM102" s="232"/>
      <c r="AHN102" s="232"/>
      <c r="AHO102" s="232"/>
      <c r="AHP102" s="232"/>
      <c r="AHQ102" s="232"/>
      <c r="AHR102" s="232"/>
      <c r="AHS102" s="232"/>
      <c r="AHT102" s="232"/>
      <c r="AHU102" s="232"/>
      <c r="AHV102" s="232"/>
      <c r="AHW102" s="232"/>
      <c r="AHX102" s="232"/>
      <c r="AHY102" s="232"/>
      <c r="AHZ102" s="232"/>
      <c r="AIA102" s="232"/>
      <c r="AIB102" s="232"/>
      <c r="AIC102" s="232"/>
      <c r="AID102" s="232"/>
      <c r="AIE102" s="232"/>
      <c r="AIF102" s="232"/>
      <c r="AIG102" s="232"/>
      <c r="AIH102" s="232"/>
      <c r="AII102" s="232"/>
      <c r="AIJ102" s="232"/>
      <c r="AIK102" s="232"/>
      <c r="AIL102" s="232"/>
      <c r="AIM102" s="232"/>
      <c r="AIN102" s="232"/>
      <c r="AIO102" s="232"/>
      <c r="AIP102" s="232"/>
      <c r="AIQ102" s="232"/>
      <c r="AIR102" s="232"/>
      <c r="AIS102" s="232"/>
      <c r="AIT102" s="232"/>
      <c r="AIU102" s="232"/>
      <c r="AIV102" s="232"/>
      <c r="AIW102" s="232"/>
      <c r="AIX102" s="232"/>
      <c r="AIY102" s="232"/>
      <c r="AIZ102" s="232"/>
      <c r="AJA102" s="232"/>
      <c r="AJB102" s="232"/>
      <c r="AJC102" s="232"/>
      <c r="AJD102" s="232"/>
      <c r="AJE102" s="232"/>
      <c r="AJF102" s="232"/>
      <c r="AJG102" s="232"/>
      <c r="AJH102" s="232"/>
      <c r="AJI102" s="232"/>
      <c r="AJJ102" s="232"/>
      <c r="AJK102" s="232"/>
      <c r="AJL102" s="232"/>
      <c r="AJM102" s="232"/>
      <c r="AJN102" s="232"/>
      <c r="AJO102" s="232"/>
      <c r="AJP102" s="232"/>
      <c r="AJQ102" s="232"/>
      <c r="AJR102" s="232"/>
      <c r="AJS102" s="232"/>
      <c r="AJT102" s="232"/>
      <c r="AJU102" s="232"/>
      <c r="AJV102" s="232"/>
      <c r="AJW102" s="232"/>
      <c r="AJX102" s="232"/>
      <c r="AJY102" s="232"/>
      <c r="AJZ102" s="232"/>
      <c r="AKA102" s="232"/>
      <c r="AKB102" s="232"/>
      <c r="AKC102" s="232"/>
      <c r="AKD102" s="232"/>
      <c r="AKE102" s="232"/>
      <c r="AKF102" s="232"/>
      <c r="AKG102" s="232"/>
      <c r="AKH102" s="232"/>
      <c r="AKI102" s="232"/>
      <c r="AKJ102" s="232"/>
      <c r="AKK102" s="232"/>
      <c r="AKL102" s="232"/>
      <c r="AKM102" s="232"/>
      <c r="AKN102" s="232"/>
      <c r="AKO102" s="232"/>
      <c r="AKP102" s="232"/>
      <c r="AKQ102" s="232"/>
      <c r="AKR102" s="232"/>
      <c r="AKS102" s="232"/>
      <c r="AKT102" s="232"/>
      <c r="AKU102" s="232"/>
      <c r="AKV102" s="232"/>
      <c r="AKW102" s="232"/>
      <c r="AKX102" s="232"/>
      <c r="AKY102" s="232"/>
      <c r="AKZ102" s="232"/>
      <c r="ALA102" s="232"/>
      <c r="ALB102" s="232"/>
      <c r="ALC102" s="232"/>
      <c r="ALD102" s="232"/>
      <c r="ALE102" s="232"/>
      <c r="ALF102" s="232"/>
      <c r="ALG102" s="232"/>
      <c r="ALH102" s="232"/>
      <c r="ALI102" s="232"/>
      <c r="ALJ102" s="232"/>
      <c r="ALK102" s="232"/>
      <c r="ALL102" s="232"/>
      <c r="ALM102" s="232"/>
      <c r="ALN102" s="232"/>
      <c r="ALO102" s="232"/>
      <c r="ALP102" s="232"/>
      <c r="ALQ102" s="232"/>
      <c r="ALR102" s="232"/>
      <c r="ALS102" s="232"/>
      <c r="ALT102" s="232"/>
      <c r="ALU102" s="232"/>
      <c r="ALV102" s="232"/>
      <c r="ALW102" s="232"/>
      <c r="ALX102" s="232"/>
      <c r="ALY102" s="232"/>
      <c r="ALZ102" s="232"/>
      <c r="AMA102" s="232"/>
      <c r="AMB102" s="232"/>
      <c r="AMC102" s="232"/>
      <c r="AMD102" s="232"/>
      <c r="AME102" s="232"/>
      <c r="AMF102" s="232"/>
      <c r="AMG102" s="232"/>
      <c r="AMH102" s="232"/>
      <c r="AMI102" s="232"/>
      <c r="AMJ102" s="232"/>
      <c r="AMK102" s="232"/>
    </row>
    <row r="103" spans="1:1025" s="416" customFormat="1">
      <c r="A103" s="1031"/>
      <c r="B103" s="295"/>
      <c r="C103" s="614"/>
      <c r="D103" s="564"/>
      <c r="E103" s="626"/>
      <c r="F103" s="614"/>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232"/>
      <c r="AR103" s="232"/>
      <c r="AS103" s="232"/>
      <c r="AT103" s="232"/>
      <c r="AU103" s="232"/>
      <c r="AV103" s="232"/>
      <c r="AW103" s="232"/>
      <c r="AX103" s="232"/>
      <c r="AY103" s="232"/>
      <c r="AZ103" s="232"/>
      <c r="BA103" s="232"/>
      <c r="BB103" s="232"/>
      <c r="BC103" s="232"/>
      <c r="BD103" s="232"/>
      <c r="BE103" s="232"/>
      <c r="BF103" s="232"/>
      <c r="BG103" s="232"/>
      <c r="BH103" s="232"/>
      <c r="BI103" s="232"/>
      <c r="BJ103" s="232"/>
      <c r="BK103" s="232"/>
      <c r="BL103" s="232"/>
      <c r="BM103" s="232"/>
      <c r="BN103" s="232"/>
      <c r="BO103" s="232"/>
      <c r="BP103" s="232"/>
      <c r="BQ103" s="232"/>
      <c r="BR103" s="232"/>
      <c r="BS103" s="232"/>
      <c r="BT103" s="232"/>
      <c r="BU103" s="232"/>
      <c r="BV103" s="232"/>
      <c r="BW103" s="232"/>
      <c r="BX103" s="232"/>
      <c r="BY103" s="232"/>
      <c r="BZ103" s="232"/>
      <c r="CA103" s="232"/>
      <c r="CB103" s="232"/>
      <c r="CC103" s="232"/>
      <c r="CD103" s="232"/>
      <c r="CE103" s="232"/>
      <c r="CF103" s="232"/>
      <c r="CG103" s="232"/>
      <c r="CH103" s="232"/>
      <c r="CI103" s="232"/>
      <c r="CJ103" s="232"/>
      <c r="CK103" s="232"/>
      <c r="CL103" s="232"/>
      <c r="CM103" s="232"/>
      <c r="CN103" s="232"/>
      <c r="CO103" s="232"/>
      <c r="CP103" s="232"/>
      <c r="CQ103" s="232"/>
      <c r="CR103" s="232"/>
      <c r="CS103" s="232"/>
      <c r="CT103" s="232"/>
      <c r="CU103" s="232"/>
      <c r="CV103" s="232"/>
      <c r="CW103" s="232"/>
      <c r="CX103" s="232"/>
      <c r="CY103" s="232"/>
      <c r="CZ103" s="232"/>
      <c r="DA103" s="232"/>
      <c r="DB103" s="232"/>
      <c r="DC103" s="232"/>
      <c r="DD103" s="232"/>
      <c r="DE103" s="232"/>
      <c r="DF103" s="232"/>
      <c r="DG103" s="232"/>
      <c r="DH103" s="232"/>
      <c r="DI103" s="232"/>
      <c r="DJ103" s="232"/>
      <c r="DK103" s="232"/>
      <c r="DL103" s="232"/>
      <c r="DM103" s="232"/>
      <c r="DN103" s="232"/>
      <c r="DO103" s="232"/>
      <c r="DP103" s="232"/>
      <c r="DQ103" s="232"/>
      <c r="DR103" s="232"/>
      <c r="DS103" s="232"/>
      <c r="DT103" s="232"/>
      <c r="DU103" s="232"/>
      <c r="DV103" s="232"/>
      <c r="DW103" s="232"/>
      <c r="DX103" s="232"/>
      <c r="DY103" s="232"/>
      <c r="DZ103" s="232"/>
      <c r="EA103" s="232"/>
      <c r="EB103" s="232"/>
      <c r="EC103" s="232"/>
      <c r="ED103" s="232"/>
      <c r="EE103" s="232"/>
      <c r="EF103" s="232"/>
      <c r="EG103" s="232"/>
      <c r="EH103" s="232"/>
      <c r="EI103" s="232"/>
      <c r="EJ103" s="232"/>
      <c r="EK103" s="232"/>
      <c r="EL103" s="232"/>
      <c r="EM103" s="232"/>
      <c r="EN103" s="232"/>
      <c r="EO103" s="232"/>
      <c r="EP103" s="232"/>
      <c r="EQ103" s="232"/>
      <c r="ER103" s="232"/>
      <c r="ES103" s="232"/>
      <c r="ET103" s="232"/>
      <c r="EU103" s="232"/>
      <c r="EV103" s="232"/>
      <c r="EW103" s="232"/>
      <c r="EX103" s="232"/>
      <c r="EY103" s="232"/>
      <c r="EZ103" s="232"/>
      <c r="FA103" s="232"/>
      <c r="FB103" s="232"/>
      <c r="FC103" s="232"/>
      <c r="FD103" s="232"/>
      <c r="FE103" s="232"/>
      <c r="FF103" s="232"/>
      <c r="FG103" s="232"/>
      <c r="FH103" s="232"/>
      <c r="FI103" s="232"/>
      <c r="FJ103" s="232"/>
      <c r="FK103" s="232"/>
      <c r="FL103" s="232"/>
      <c r="FM103" s="232"/>
      <c r="FN103" s="232"/>
      <c r="FO103" s="232"/>
      <c r="FP103" s="232"/>
      <c r="FQ103" s="232"/>
      <c r="FR103" s="232"/>
      <c r="FS103" s="232"/>
      <c r="FT103" s="232"/>
      <c r="FU103" s="232"/>
      <c r="FV103" s="232"/>
      <c r="FW103" s="232"/>
      <c r="FX103" s="232"/>
      <c r="FY103" s="232"/>
      <c r="FZ103" s="232"/>
      <c r="GA103" s="232"/>
      <c r="GB103" s="232"/>
      <c r="GC103" s="232"/>
      <c r="GD103" s="232"/>
      <c r="GE103" s="232"/>
      <c r="GF103" s="232"/>
      <c r="GG103" s="232"/>
      <c r="GH103" s="232"/>
      <c r="GI103" s="232"/>
      <c r="GJ103" s="232"/>
      <c r="GK103" s="232"/>
      <c r="GL103" s="232"/>
      <c r="GM103" s="232"/>
      <c r="GN103" s="232"/>
      <c r="GO103" s="232"/>
      <c r="GP103" s="232"/>
      <c r="GQ103" s="232"/>
      <c r="GR103" s="232"/>
      <c r="GS103" s="232"/>
      <c r="GT103" s="232"/>
      <c r="GU103" s="232"/>
      <c r="GV103" s="232"/>
      <c r="GW103" s="232"/>
      <c r="GX103" s="232"/>
      <c r="GY103" s="232"/>
      <c r="GZ103" s="232"/>
      <c r="HA103" s="232"/>
      <c r="HB103" s="232"/>
      <c r="HC103" s="232"/>
      <c r="HD103" s="232"/>
      <c r="HE103" s="232"/>
      <c r="HF103" s="232"/>
      <c r="HG103" s="232"/>
      <c r="HH103" s="232"/>
      <c r="HI103" s="232"/>
      <c r="HJ103" s="232"/>
      <c r="HK103" s="232"/>
      <c r="HL103" s="232"/>
      <c r="HM103" s="232"/>
      <c r="HN103" s="232"/>
      <c r="HO103" s="232"/>
      <c r="HP103" s="232"/>
      <c r="HQ103" s="232"/>
      <c r="HR103" s="232"/>
      <c r="HS103" s="232"/>
      <c r="HT103" s="232"/>
      <c r="HU103" s="232"/>
      <c r="HV103" s="232"/>
      <c r="HW103" s="232"/>
      <c r="HX103" s="232"/>
      <c r="HY103" s="232"/>
      <c r="HZ103" s="232"/>
      <c r="IA103" s="232"/>
      <c r="IB103" s="232"/>
      <c r="IC103" s="232"/>
      <c r="ID103" s="232"/>
      <c r="IE103" s="232"/>
      <c r="IF103" s="232"/>
      <c r="IG103" s="232"/>
      <c r="IH103" s="232"/>
      <c r="II103" s="232"/>
      <c r="IJ103" s="232"/>
      <c r="IK103" s="232"/>
      <c r="IL103" s="232"/>
      <c r="IM103" s="232"/>
      <c r="IN103" s="232"/>
      <c r="IO103" s="232"/>
      <c r="IP103" s="232"/>
      <c r="IQ103" s="232"/>
      <c r="IR103" s="232"/>
      <c r="IS103" s="232"/>
      <c r="IT103" s="232"/>
      <c r="IU103" s="232"/>
      <c r="IV103" s="232"/>
      <c r="IW103" s="232"/>
      <c r="IX103" s="232"/>
      <c r="IY103" s="232"/>
      <c r="IZ103" s="232"/>
      <c r="JA103" s="232"/>
      <c r="JB103" s="232"/>
      <c r="JC103" s="232"/>
      <c r="JD103" s="232"/>
      <c r="JE103" s="232"/>
      <c r="JF103" s="232"/>
      <c r="JG103" s="232"/>
      <c r="JH103" s="232"/>
      <c r="JI103" s="232"/>
      <c r="JJ103" s="232"/>
      <c r="JK103" s="232"/>
      <c r="JL103" s="232"/>
      <c r="JM103" s="232"/>
      <c r="JN103" s="232"/>
      <c r="JO103" s="232"/>
      <c r="JP103" s="232"/>
      <c r="JQ103" s="232"/>
      <c r="JR103" s="232"/>
      <c r="JS103" s="232"/>
      <c r="JT103" s="232"/>
      <c r="JU103" s="232"/>
      <c r="JV103" s="232"/>
      <c r="JW103" s="232"/>
      <c r="JX103" s="232"/>
      <c r="JY103" s="232"/>
      <c r="JZ103" s="232"/>
      <c r="KA103" s="232"/>
      <c r="KB103" s="232"/>
      <c r="KC103" s="232"/>
      <c r="KD103" s="232"/>
      <c r="KE103" s="232"/>
      <c r="KF103" s="232"/>
      <c r="KG103" s="232"/>
      <c r="KH103" s="232"/>
      <c r="KI103" s="232"/>
      <c r="KJ103" s="232"/>
      <c r="KK103" s="232"/>
      <c r="KL103" s="232"/>
      <c r="KM103" s="232"/>
      <c r="KN103" s="232"/>
      <c r="KO103" s="232"/>
      <c r="KP103" s="232"/>
      <c r="KQ103" s="232"/>
      <c r="KR103" s="232"/>
      <c r="KS103" s="232"/>
      <c r="KT103" s="232"/>
      <c r="KU103" s="232"/>
      <c r="KV103" s="232"/>
      <c r="KW103" s="232"/>
      <c r="KX103" s="232"/>
      <c r="KY103" s="232"/>
      <c r="KZ103" s="232"/>
      <c r="LA103" s="232"/>
      <c r="LB103" s="232"/>
      <c r="LC103" s="232"/>
      <c r="LD103" s="232"/>
      <c r="LE103" s="232"/>
      <c r="LF103" s="232"/>
      <c r="LG103" s="232"/>
      <c r="LH103" s="232"/>
      <c r="LI103" s="232"/>
      <c r="LJ103" s="232"/>
      <c r="LK103" s="232"/>
      <c r="LL103" s="232"/>
      <c r="LM103" s="232"/>
      <c r="LN103" s="232"/>
      <c r="LO103" s="232"/>
      <c r="LP103" s="232"/>
      <c r="LQ103" s="232"/>
      <c r="LR103" s="232"/>
      <c r="LS103" s="232"/>
      <c r="LT103" s="232"/>
      <c r="LU103" s="232"/>
      <c r="LV103" s="232"/>
      <c r="LW103" s="232"/>
      <c r="LX103" s="232"/>
      <c r="LY103" s="232"/>
      <c r="LZ103" s="232"/>
      <c r="MA103" s="232"/>
      <c r="MB103" s="232"/>
      <c r="MC103" s="232"/>
      <c r="MD103" s="232"/>
      <c r="ME103" s="232"/>
      <c r="MF103" s="232"/>
      <c r="MG103" s="232"/>
      <c r="MH103" s="232"/>
      <c r="MI103" s="232"/>
      <c r="MJ103" s="232"/>
      <c r="MK103" s="232"/>
      <c r="ML103" s="232"/>
      <c r="MM103" s="232"/>
      <c r="MN103" s="232"/>
      <c r="MO103" s="232"/>
      <c r="MP103" s="232"/>
      <c r="MQ103" s="232"/>
      <c r="MR103" s="232"/>
      <c r="MS103" s="232"/>
      <c r="MT103" s="232"/>
      <c r="MU103" s="232"/>
      <c r="MV103" s="232"/>
      <c r="MW103" s="232"/>
      <c r="MX103" s="232"/>
      <c r="MY103" s="232"/>
      <c r="MZ103" s="232"/>
      <c r="NA103" s="232"/>
      <c r="NB103" s="232"/>
      <c r="NC103" s="232"/>
      <c r="ND103" s="232"/>
      <c r="NE103" s="232"/>
      <c r="NF103" s="232"/>
      <c r="NG103" s="232"/>
      <c r="NH103" s="232"/>
      <c r="NI103" s="232"/>
      <c r="NJ103" s="232"/>
      <c r="NK103" s="232"/>
      <c r="NL103" s="232"/>
      <c r="NM103" s="232"/>
      <c r="NN103" s="232"/>
      <c r="NO103" s="232"/>
      <c r="NP103" s="232"/>
      <c r="NQ103" s="232"/>
      <c r="NR103" s="232"/>
      <c r="NS103" s="232"/>
      <c r="NT103" s="232"/>
      <c r="NU103" s="232"/>
      <c r="NV103" s="232"/>
      <c r="NW103" s="232"/>
      <c r="NX103" s="232"/>
      <c r="NY103" s="232"/>
      <c r="NZ103" s="232"/>
      <c r="OA103" s="232"/>
      <c r="OB103" s="232"/>
      <c r="OC103" s="232"/>
      <c r="OD103" s="232"/>
      <c r="OE103" s="232"/>
      <c r="OF103" s="232"/>
      <c r="OG103" s="232"/>
      <c r="OH103" s="232"/>
      <c r="OI103" s="232"/>
      <c r="OJ103" s="232"/>
      <c r="OK103" s="232"/>
      <c r="OL103" s="232"/>
      <c r="OM103" s="232"/>
      <c r="ON103" s="232"/>
      <c r="OO103" s="232"/>
      <c r="OP103" s="232"/>
      <c r="OQ103" s="232"/>
      <c r="OR103" s="232"/>
      <c r="OS103" s="232"/>
      <c r="OT103" s="232"/>
      <c r="OU103" s="232"/>
      <c r="OV103" s="232"/>
      <c r="OW103" s="232"/>
      <c r="OX103" s="232"/>
      <c r="OY103" s="232"/>
      <c r="OZ103" s="232"/>
      <c r="PA103" s="232"/>
      <c r="PB103" s="232"/>
      <c r="PC103" s="232"/>
      <c r="PD103" s="232"/>
      <c r="PE103" s="232"/>
      <c r="PF103" s="232"/>
      <c r="PG103" s="232"/>
      <c r="PH103" s="232"/>
      <c r="PI103" s="232"/>
      <c r="PJ103" s="232"/>
      <c r="PK103" s="232"/>
      <c r="PL103" s="232"/>
      <c r="PM103" s="232"/>
      <c r="PN103" s="232"/>
      <c r="PO103" s="232"/>
      <c r="PP103" s="232"/>
      <c r="PQ103" s="232"/>
      <c r="PR103" s="232"/>
      <c r="PS103" s="232"/>
      <c r="PT103" s="232"/>
      <c r="PU103" s="232"/>
      <c r="PV103" s="232"/>
      <c r="PW103" s="232"/>
      <c r="PX103" s="232"/>
      <c r="PY103" s="232"/>
      <c r="PZ103" s="232"/>
      <c r="QA103" s="232"/>
      <c r="QB103" s="232"/>
      <c r="QC103" s="232"/>
      <c r="QD103" s="232"/>
      <c r="QE103" s="232"/>
      <c r="QF103" s="232"/>
      <c r="QG103" s="232"/>
      <c r="QH103" s="232"/>
      <c r="QI103" s="232"/>
      <c r="QJ103" s="232"/>
      <c r="QK103" s="232"/>
      <c r="QL103" s="232"/>
      <c r="QM103" s="232"/>
      <c r="QN103" s="232"/>
      <c r="QO103" s="232"/>
      <c r="QP103" s="232"/>
      <c r="QQ103" s="232"/>
      <c r="QR103" s="232"/>
      <c r="QS103" s="232"/>
      <c r="QT103" s="232"/>
      <c r="QU103" s="232"/>
      <c r="QV103" s="232"/>
      <c r="QW103" s="232"/>
      <c r="QX103" s="232"/>
      <c r="QY103" s="232"/>
      <c r="QZ103" s="232"/>
      <c r="RA103" s="232"/>
      <c r="RB103" s="232"/>
      <c r="RC103" s="232"/>
      <c r="RD103" s="232"/>
      <c r="RE103" s="232"/>
      <c r="RF103" s="232"/>
      <c r="RG103" s="232"/>
      <c r="RH103" s="232"/>
      <c r="RI103" s="232"/>
      <c r="RJ103" s="232"/>
      <c r="RK103" s="232"/>
      <c r="RL103" s="232"/>
      <c r="RM103" s="232"/>
      <c r="RN103" s="232"/>
      <c r="RO103" s="232"/>
      <c r="RP103" s="232"/>
      <c r="RQ103" s="232"/>
      <c r="RR103" s="232"/>
      <c r="RS103" s="232"/>
      <c r="RT103" s="232"/>
      <c r="RU103" s="232"/>
      <c r="RV103" s="232"/>
      <c r="RW103" s="232"/>
      <c r="RX103" s="232"/>
      <c r="RY103" s="232"/>
      <c r="RZ103" s="232"/>
      <c r="SA103" s="232"/>
      <c r="SB103" s="232"/>
      <c r="SC103" s="232"/>
      <c r="SD103" s="232"/>
      <c r="SE103" s="232"/>
      <c r="SF103" s="232"/>
      <c r="SG103" s="232"/>
      <c r="SH103" s="232"/>
      <c r="SI103" s="232"/>
      <c r="SJ103" s="232"/>
      <c r="SK103" s="232"/>
      <c r="SL103" s="232"/>
      <c r="SM103" s="232"/>
      <c r="SN103" s="232"/>
      <c r="SO103" s="232"/>
      <c r="SP103" s="232"/>
      <c r="SQ103" s="232"/>
      <c r="SR103" s="232"/>
      <c r="SS103" s="232"/>
      <c r="ST103" s="232"/>
      <c r="SU103" s="232"/>
      <c r="SV103" s="232"/>
      <c r="SW103" s="232"/>
      <c r="SX103" s="232"/>
      <c r="SY103" s="232"/>
      <c r="SZ103" s="232"/>
      <c r="TA103" s="232"/>
      <c r="TB103" s="232"/>
      <c r="TC103" s="232"/>
      <c r="TD103" s="232"/>
      <c r="TE103" s="232"/>
      <c r="TF103" s="232"/>
      <c r="TG103" s="232"/>
      <c r="TH103" s="232"/>
      <c r="TI103" s="232"/>
      <c r="TJ103" s="232"/>
      <c r="TK103" s="232"/>
      <c r="TL103" s="232"/>
      <c r="TM103" s="232"/>
      <c r="TN103" s="232"/>
      <c r="TO103" s="232"/>
      <c r="TP103" s="232"/>
      <c r="TQ103" s="232"/>
      <c r="TR103" s="232"/>
      <c r="TS103" s="232"/>
      <c r="TT103" s="232"/>
      <c r="TU103" s="232"/>
      <c r="TV103" s="232"/>
      <c r="TW103" s="232"/>
      <c r="TX103" s="232"/>
      <c r="TY103" s="232"/>
      <c r="TZ103" s="232"/>
      <c r="UA103" s="232"/>
      <c r="UB103" s="232"/>
      <c r="UC103" s="232"/>
      <c r="UD103" s="232"/>
      <c r="UE103" s="232"/>
      <c r="UF103" s="232"/>
      <c r="UG103" s="232"/>
      <c r="UH103" s="232"/>
      <c r="UI103" s="232"/>
      <c r="UJ103" s="232"/>
      <c r="UK103" s="232"/>
      <c r="UL103" s="232"/>
      <c r="UM103" s="232"/>
      <c r="UN103" s="232"/>
      <c r="UO103" s="232"/>
      <c r="UP103" s="232"/>
      <c r="UQ103" s="232"/>
      <c r="UR103" s="232"/>
      <c r="US103" s="232"/>
      <c r="UT103" s="232"/>
      <c r="UU103" s="232"/>
      <c r="UV103" s="232"/>
      <c r="UW103" s="232"/>
      <c r="UX103" s="232"/>
      <c r="UY103" s="232"/>
      <c r="UZ103" s="232"/>
      <c r="VA103" s="232"/>
      <c r="VB103" s="232"/>
      <c r="VC103" s="232"/>
      <c r="VD103" s="232"/>
      <c r="VE103" s="232"/>
      <c r="VF103" s="232"/>
      <c r="VG103" s="232"/>
      <c r="VH103" s="232"/>
      <c r="VI103" s="232"/>
      <c r="VJ103" s="232"/>
      <c r="VK103" s="232"/>
      <c r="VL103" s="232"/>
      <c r="VM103" s="232"/>
      <c r="VN103" s="232"/>
      <c r="VO103" s="232"/>
      <c r="VP103" s="232"/>
      <c r="VQ103" s="232"/>
      <c r="VR103" s="232"/>
      <c r="VS103" s="232"/>
      <c r="VT103" s="232"/>
      <c r="VU103" s="232"/>
      <c r="VV103" s="232"/>
      <c r="VW103" s="232"/>
      <c r="VX103" s="232"/>
      <c r="VY103" s="232"/>
      <c r="VZ103" s="232"/>
      <c r="WA103" s="232"/>
      <c r="WB103" s="232"/>
      <c r="WC103" s="232"/>
      <c r="WD103" s="232"/>
      <c r="WE103" s="232"/>
      <c r="WF103" s="232"/>
      <c r="WG103" s="232"/>
      <c r="WH103" s="232"/>
      <c r="WI103" s="232"/>
      <c r="WJ103" s="232"/>
      <c r="WK103" s="232"/>
      <c r="WL103" s="232"/>
      <c r="WM103" s="232"/>
      <c r="WN103" s="232"/>
      <c r="WO103" s="232"/>
      <c r="WP103" s="232"/>
      <c r="WQ103" s="232"/>
      <c r="WR103" s="232"/>
      <c r="WS103" s="232"/>
      <c r="WT103" s="232"/>
      <c r="WU103" s="232"/>
      <c r="WV103" s="232"/>
      <c r="WW103" s="232"/>
      <c r="WX103" s="232"/>
      <c r="WY103" s="232"/>
      <c r="WZ103" s="232"/>
      <c r="XA103" s="232"/>
      <c r="XB103" s="232"/>
      <c r="XC103" s="232"/>
      <c r="XD103" s="232"/>
      <c r="XE103" s="232"/>
      <c r="XF103" s="232"/>
      <c r="XG103" s="232"/>
      <c r="XH103" s="232"/>
      <c r="XI103" s="232"/>
      <c r="XJ103" s="232"/>
      <c r="XK103" s="232"/>
      <c r="XL103" s="232"/>
      <c r="XM103" s="232"/>
      <c r="XN103" s="232"/>
      <c r="XO103" s="232"/>
      <c r="XP103" s="232"/>
      <c r="XQ103" s="232"/>
      <c r="XR103" s="232"/>
      <c r="XS103" s="232"/>
      <c r="XT103" s="232"/>
      <c r="XU103" s="232"/>
      <c r="XV103" s="232"/>
      <c r="XW103" s="232"/>
      <c r="XX103" s="232"/>
      <c r="XY103" s="232"/>
      <c r="XZ103" s="232"/>
      <c r="YA103" s="232"/>
      <c r="YB103" s="232"/>
      <c r="YC103" s="232"/>
      <c r="YD103" s="232"/>
      <c r="YE103" s="232"/>
      <c r="YF103" s="232"/>
      <c r="YG103" s="232"/>
      <c r="YH103" s="232"/>
      <c r="YI103" s="232"/>
      <c r="YJ103" s="232"/>
      <c r="YK103" s="232"/>
      <c r="YL103" s="232"/>
      <c r="YM103" s="232"/>
      <c r="YN103" s="232"/>
      <c r="YO103" s="232"/>
      <c r="YP103" s="232"/>
      <c r="YQ103" s="232"/>
      <c r="YR103" s="232"/>
      <c r="YS103" s="232"/>
      <c r="YT103" s="232"/>
      <c r="YU103" s="232"/>
      <c r="YV103" s="232"/>
      <c r="YW103" s="232"/>
      <c r="YX103" s="232"/>
      <c r="YY103" s="232"/>
      <c r="YZ103" s="232"/>
      <c r="ZA103" s="232"/>
      <c r="ZB103" s="232"/>
      <c r="ZC103" s="232"/>
      <c r="ZD103" s="232"/>
      <c r="ZE103" s="232"/>
      <c r="ZF103" s="232"/>
      <c r="ZG103" s="232"/>
      <c r="ZH103" s="232"/>
      <c r="ZI103" s="232"/>
      <c r="ZJ103" s="232"/>
      <c r="ZK103" s="232"/>
      <c r="ZL103" s="232"/>
      <c r="ZM103" s="232"/>
      <c r="ZN103" s="232"/>
      <c r="ZO103" s="232"/>
      <c r="ZP103" s="232"/>
      <c r="ZQ103" s="232"/>
      <c r="ZR103" s="232"/>
      <c r="ZS103" s="232"/>
      <c r="ZT103" s="232"/>
      <c r="ZU103" s="232"/>
      <c r="ZV103" s="232"/>
      <c r="ZW103" s="232"/>
      <c r="ZX103" s="232"/>
      <c r="ZY103" s="232"/>
      <c r="ZZ103" s="232"/>
      <c r="AAA103" s="232"/>
      <c r="AAB103" s="232"/>
      <c r="AAC103" s="232"/>
      <c r="AAD103" s="232"/>
      <c r="AAE103" s="232"/>
      <c r="AAF103" s="232"/>
      <c r="AAG103" s="232"/>
      <c r="AAH103" s="232"/>
      <c r="AAI103" s="232"/>
      <c r="AAJ103" s="232"/>
      <c r="AAK103" s="232"/>
      <c r="AAL103" s="232"/>
      <c r="AAM103" s="232"/>
      <c r="AAN103" s="232"/>
      <c r="AAO103" s="232"/>
      <c r="AAP103" s="232"/>
      <c r="AAQ103" s="232"/>
      <c r="AAR103" s="232"/>
      <c r="AAS103" s="232"/>
      <c r="AAT103" s="232"/>
      <c r="AAU103" s="232"/>
      <c r="AAV103" s="232"/>
      <c r="AAW103" s="232"/>
      <c r="AAX103" s="232"/>
      <c r="AAY103" s="232"/>
      <c r="AAZ103" s="232"/>
      <c r="ABA103" s="232"/>
      <c r="ABB103" s="232"/>
      <c r="ABC103" s="232"/>
      <c r="ABD103" s="232"/>
      <c r="ABE103" s="232"/>
      <c r="ABF103" s="232"/>
      <c r="ABG103" s="232"/>
      <c r="ABH103" s="232"/>
      <c r="ABI103" s="232"/>
      <c r="ABJ103" s="232"/>
      <c r="ABK103" s="232"/>
      <c r="ABL103" s="232"/>
      <c r="ABM103" s="232"/>
      <c r="ABN103" s="232"/>
      <c r="ABO103" s="232"/>
      <c r="ABP103" s="232"/>
      <c r="ABQ103" s="232"/>
      <c r="ABR103" s="232"/>
      <c r="ABS103" s="232"/>
      <c r="ABT103" s="232"/>
      <c r="ABU103" s="232"/>
      <c r="ABV103" s="232"/>
      <c r="ABW103" s="232"/>
      <c r="ABX103" s="232"/>
      <c r="ABY103" s="232"/>
      <c r="ABZ103" s="232"/>
      <c r="ACA103" s="232"/>
      <c r="ACB103" s="232"/>
      <c r="ACC103" s="232"/>
      <c r="ACD103" s="232"/>
      <c r="ACE103" s="232"/>
      <c r="ACF103" s="232"/>
      <c r="ACG103" s="232"/>
      <c r="ACH103" s="232"/>
      <c r="ACI103" s="232"/>
      <c r="ACJ103" s="232"/>
      <c r="ACK103" s="232"/>
      <c r="ACL103" s="232"/>
      <c r="ACM103" s="232"/>
      <c r="ACN103" s="232"/>
      <c r="ACO103" s="232"/>
      <c r="ACP103" s="232"/>
      <c r="ACQ103" s="232"/>
      <c r="ACR103" s="232"/>
      <c r="ACS103" s="232"/>
      <c r="ACT103" s="232"/>
      <c r="ACU103" s="232"/>
      <c r="ACV103" s="232"/>
      <c r="ACW103" s="232"/>
      <c r="ACX103" s="232"/>
      <c r="ACY103" s="232"/>
      <c r="ACZ103" s="232"/>
      <c r="ADA103" s="232"/>
      <c r="ADB103" s="232"/>
      <c r="ADC103" s="232"/>
      <c r="ADD103" s="232"/>
      <c r="ADE103" s="232"/>
      <c r="ADF103" s="232"/>
      <c r="ADG103" s="232"/>
      <c r="ADH103" s="232"/>
      <c r="ADI103" s="232"/>
      <c r="ADJ103" s="232"/>
      <c r="ADK103" s="232"/>
      <c r="ADL103" s="232"/>
      <c r="ADM103" s="232"/>
      <c r="ADN103" s="232"/>
      <c r="ADO103" s="232"/>
      <c r="ADP103" s="232"/>
      <c r="ADQ103" s="232"/>
      <c r="ADR103" s="232"/>
      <c r="ADS103" s="232"/>
      <c r="ADT103" s="232"/>
      <c r="ADU103" s="232"/>
      <c r="ADV103" s="232"/>
      <c r="ADW103" s="232"/>
      <c r="ADX103" s="232"/>
      <c r="ADY103" s="232"/>
      <c r="ADZ103" s="232"/>
      <c r="AEA103" s="232"/>
      <c r="AEB103" s="232"/>
      <c r="AEC103" s="232"/>
      <c r="AED103" s="232"/>
      <c r="AEE103" s="232"/>
      <c r="AEF103" s="232"/>
      <c r="AEG103" s="232"/>
      <c r="AEH103" s="232"/>
      <c r="AEI103" s="232"/>
      <c r="AEJ103" s="232"/>
      <c r="AEK103" s="232"/>
      <c r="AEL103" s="232"/>
      <c r="AEM103" s="232"/>
      <c r="AEN103" s="232"/>
      <c r="AEO103" s="232"/>
      <c r="AEP103" s="232"/>
      <c r="AEQ103" s="232"/>
      <c r="AER103" s="232"/>
      <c r="AES103" s="232"/>
      <c r="AET103" s="232"/>
      <c r="AEU103" s="232"/>
      <c r="AEV103" s="232"/>
      <c r="AEW103" s="232"/>
      <c r="AEX103" s="232"/>
      <c r="AEY103" s="232"/>
      <c r="AEZ103" s="232"/>
      <c r="AFA103" s="232"/>
      <c r="AFB103" s="232"/>
      <c r="AFC103" s="232"/>
      <c r="AFD103" s="232"/>
      <c r="AFE103" s="232"/>
      <c r="AFF103" s="232"/>
      <c r="AFG103" s="232"/>
      <c r="AFH103" s="232"/>
      <c r="AFI103" s="232"/>
      <c r="AFJ103" s="232"/>
      <c r="AFK103" s="232"/>
      <c r="AFL103" s="232"/>
      <c r="AFM103" s="232"/>
      <c r="AFN103" s="232"/>
      <c r="AFO103" s="232"/>
      <c r="AFP103" s="232"/>
      <c r="AFQ103" s="232"/>
      <c r="AFR103" s="232"/>
      <c r="AFS103" s="232"/>
      <c r="AFT103" s="232"/>
      <c r="AFU103" s="232"/>
      <c r="AFV103" s="232"/>
      <c r="AFW103" s="232"/>
      <c r="AFX103" s="232"/>
      <c r="AFY103" s="232"/>
      <c r="AFZ103" s="232"/>
      <c r="AGA103" s="232"/>
      <c r="AGB103" s="232"/>
      <c r="AGC103" s="232"/>
      <c r="AGD103" s="232"/>
      <c r="AGE103" s="232"/>
      <c r="AGF103" s="232"/>
      <c r="AGG103" s="232"/>
      <c r="AGH103" s="232"/>
      <c r="AGI103" s="232"/>
      <c r="AGJ103" s="232"/>
      <c r="AGK103" s="232"/>
      <c r="AGL103" s="232"/>
      <c r="AGM103" s="232"/>
      <c r="AGN103" s="232"/>
      <c r="AGO103" s="232"/>
      <c r="AGP103" s="232"/>
      <c r="AGQ103" s="232"/>
      <c r="AGR103" s="232"/>
      <c r="AGS103" s="232"/>
      <c r="AGT103" s="232"/>
      <c r="AGU103" s="232"/>
      <c r="AGV103" s="232"/>
      <c r="AGW103" s="232"/>
      <c r="AGX103" s="232"/>
      <c r="AGY103" s="232"/>
      <c r="AGZ103" s="232"/>
      <c r="AHA103" s="232"/>
      <c r="AHB103" s="232"/>
      <c r="AHC103" s="232"/>
      <c r="AHD103" s="232"/>
      <c r="AHE103" s="232"/>
      <c r="AHF103" s="232"/>
      <c r="AHG103" s="232"/>
      <c r="AHH103" s="232"/>
      <c r="AHI103" s="232"/>
      <c r="AHJ103" s="232"/>
      <c r="AHK103" s="232"/>
      <c r="AHL103" s="232"/>
      <c r="AHM103" s="232"/>
      <c r="AHN103" s="232"/>
      <c r="AHO103" s="232"/>
      <c r="AHP103" s="232"/>
      <c r="AHQ103" s="232"/>
      <c r="AHR103" s="232"/>
      <c r="AHS103" s="232"/>
      <c r="AHT103" s="232"/>
      <c r="AHU103" s="232"/>
      <c r="AHV103" s="232"/>
      <c r="AHW103" s="232"/>
      <c r="AHX103" s="232"/>
      <c r="AHY103" s="232"/>
      <c r="AHZ103" s="232"/>
      <c r="AIA103" s="232"/>
      <c r="AIB103" s="232"/>
      <c r="AIC103" s="232"/>
      <c r="AID103" s="232"/>
      <c r="AIE103" s="232"/>
      <c r="AIF103" s="232"/>
      <c r="AIG103" s="232"/>
      <c r="AIH103" s="232"/>
      <c r="AII103" s="232"/>
      <c r="AIJ103" s="232"/>
      <c r="AIK103" s="232"/>
      <c r="AIL103" s="232"/>
      <c r="AIM103" s="232"/>
      <c r="AIN103" s="232"/>
      <c r="AIO103" s="232"/>
      <c r="AIP103" s="232"/>
      <c r="AIQ103" s="232"/>
      <c r="AIR103" s="232"/>
      <c r="AIS103" s="232"/>
      <c r="AIT103" s="232"/>
      <c r="AIU103" s="232"/>
      <c r="AIV103" s="232"/>
      <c r="AIW103" s="232"/>
      <c r="AIX103" s="232"/>
      <c r="AIY103" s="232"/>
      <c r="AIZ103" s="232"/>
      <c r="AJA103" s="232"/>
      <c r="AJB103" s="232"/>
      <c r="AJC103" s="232"/>
      <c r="AJD103" s="232"/>
      <c r="AJE103" s="232"/>
      <c r="AJF103" s="232"/>
      <c r="AJG103" s="232"/>
      <c r="AJH103" s="232"/>
      <c r="AJI103" s="232"/>
      <c r="AJJ103" s="232"/>
      <c r="AJK103" s="232"/>
      <c r="AJL103" s="232"/>
      <c r="AJM103" s="232"/>
      <c r="AJN103" s="232"/>
      <c r="AJO103" s="232"/>
      <c r="AJP103" s="232"/>
      <c r="AJQ103" s="232"/>
      <c r="AJR103" s="232"/>
      <c r="AJS103" s="232"/>
      <c r="AJT103" s="232"/>
      <c r="AJU103" s="232"/>
      <c r="AJV103" s="232"/>
      <c r="AJW103" s="232"/>
      <c r="AJX103" s="232"/>
      <c r="AJY103" s="232"/>
      <c r="AJZ103" s="232"/>
      <c r="AKA103" s="232"/>
      <c r="AKB103" s="232"/>
      <c r="AKC103" s="232"/>
      <c r="AKD103" s="232"/>
      <c r="AKE103" s="232"/>
      <c r="AKF103" s="232"/>
      <c r="AKG103" s="232"/>
      <c r="AKH103" s="232"/>
      <c r="AKI103" s="232"/>
      <c r="AKJ103" s="232"/>
      <c r="AKK103" s="232"/>
      <c r="AKL103" s="232"/>
      <c r="AKM103" s="232"/>
      <c r="AKN103" s="232"/>
      <c r="AKO103" s="232"/>
      <c r="AKP103" s="232"/>
      <c r="AKQ103" s="232"/>
      <c r="AKR103" s="232"/>
      <c r="AKS103" s="232"/>
      <c r="AKT103" s="232"/>
      <c r="AKU103" s="232"/>
      <c r="AKV103" s="232"/>
      <c r="AKW103" s="232"/>
      <c r="AKX103" s="232"/>
      <c r="AKY103" s="232"/>
      <c r="AKZ103" s="232"/>
      <c r="ALA103" s="232"/>
      <c r="ALB103" s="232"/>
      <c r="ALC103" s="232"/>
      <c r="ALD103" s="232"/>
      <c r="ALE103" s="232"/>
      <c r="ALF103" s="232"/>
      <c r="ALG103" s="232"/>
      <c r="ALH103" s="232"/>
      <c r="ALI103" s="232"/>
      <c r="ALJ103" s="232"/>
      <c r="ALK103" s="232"/>
      <c r="ALL103" s="232"/>
      <c r="ALM103" s="232"/>
      <c r="ALN103" s="232"/>
      <c r="ALO103" s="232"/>
      <c r="ALP103" s="232"/>
      <c r="ALQ103" s="232"/>
      <c r="ALR103" s="232"/>
      <c r="ALS103" s="232"/>
      <c r="ALT103" s="232"/>
      <c r="ALU103" s="232"/>
      <c r="ALV103" s="232"/>
      <c r="ALW103" s="232"/>
      <c r="ALX103" s="232"/>
      <c r="ALY103" s="232"/>
      <c r="ALZ103" s="232"/>
      <c r="AMA103" s="232"/>
      <c r="AMB103" s="232"/>
      <c r="AMC103" s="232"/>
      <c r="AMD103" s="232"/>
      <c r="AME103" s="232"/>
      <c r="AMF103" s="232"/>
      <c r="AMG103" s="232"/>
      <c r="AMH103" s="232"/>
      <c r="AMI103" s="232"/>
      <c r="AMJ103" s="232"/>
      <c r="AMK103" s="232"/>
    </row>
    <row r="104" spans="1:1025" s="416" customFormat="1">
      <c r="A104" s="291" t="s">
        <v>3089</v>
      </c>
      <c r="B104" s="954" t="s">
        <v>292</v>
      </c>
      <c r="C104" s="1032"/>
      <c r="D104" s="362"/>
      <c r="E104" s="1033"/>
      <c r="F104" s="88"/>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2"/>
      <c r="AL104" s="232"/>
      <c r="AM104" s="232"/>
      <c r="AN104" s="232"/>
      <c r="AO104" s="232"/>
      <c r="AP104" s="232"/>
      <c r="AQ104" s="232"/>
      <c r="AR104" s="232"/>
      <c r="AS104" s="232"/>
      <c r="AT104" s="232"/>
      <c r="AU104" s="232"/>
      <c r="AV104" s="232"/>
      <c r="AW104" s="232"/>
      <c r="AX104" s="232"/>
      <c r="AY104" s="232"/>
      <c r="AZ104" s="232"/>
      <c r="BA104" s="232"/>
      <c r="BB104" s="232"/>
      <c r="BC104" s="232"/>
      <c r="BD104" s="232"/>
      <c r="BE104" s="232"/>
      <c r="BF104" s="232"/>
      <c r="BG104" s="232"/>
      <c r="BH104" s="232"/>
      <c r="BI104" s="232"/>
      <c r="BJ104" s="232"/>
      <c r="BK104" s="232"/>
      <c r="BL104" s="232"/>
      <c r="BM104" s="232"/>
      <c r="BN104" s="232"/>
      <c r="BO104" s="232"/>
      <c r="BP104" s="232"/>
      <c r="BQ104" s="232"/>
      <c r="BR104" s="232"/>
      <c r="BS104" s="232"/>
      <c r="BT104" s="232"/>
      <c r="BU104" s="232"/>
      <c r="BV104" s="232"/>
      <c r="BW104" s="232"/>
      <c r="BX104" s="232"/>
      <c r="BY104" s="232"/>
      <c r="BZ104" s="232"/>
      <c r="CA104" s="232"/>
      <c r="CB104" s="232"/>
      <c r="CC104" s="232"/>
      <c r="CD104" s="232"/>
      <c r="CE104" s="232"/>
      <c r="CF104" s="232"/>
      <c r="CG104" s="232"/>
      <c r="CH104" s="232"/>
      <c r="CI104" s="232"/>
      <c r="CJ104" s="232"/>
      <c r="CK104" s="232"/>
      <c r="CL104" s="232"/>
      <c r="CM104" s="232"/>
      <c r="CN104" s="232"/>
      <c r="CO104" s="232"/>
      <c r="CP104" s="232"/>
      <c r="CQ104" s="232"/>
      <c r="CR104" s="232"/>
      <c r="CS104" s="232"/>
      <c r="CT104" s="232"/>
      <c r="CU104" s="232"/>
      <c r="CV104" s="232"/>
      <c r="CW104" s="232"/>
      <c r="CX104" s="232"/>
      <c r="CY104" s="232"/>
      <c r="CZ104" s="232"/>
      <c r="DA104" s="232"/>
      <c r="DB104" s="232"/>
      <c r="DC104" s="232"/>
      <c r="DD104" s="232"/>
      <c r="DE104" s="232"/>
      <c r="DF104" s="232"/>
      <c r="DG104" s="232"/>
      <c r="DH104" s="232"/>
      <c r="DI104" s="232"/>
      <c r="DJ104" s="232"/>
      <c r="DK104" s="232"/>
      <c r="DL104" s="232"/>
      <c r="DM104" s="232"/>
      <c r="DN104" s="232"/>
      <c r="DO104" s="232"/>
      <c r="DP104" s="232"/>
      <c r="DQ104" s="232"/>
      <c r="DR104" s="232"/>
      <c r="DS104" s="232"/>
      <c r="DT104" s="232"/>
      <c r="DU104" s="232"/>
      <c r="DV104" s="232"/>
      <c r="DW104" s="232"/>
      <c r="DX104" s="232"/>
      <c r="DY104" s="232"/>
      <c r="DZ104" s="232"/>
      <c r="EA104" s="232"/>
      <c r="EB104" s="232"/>
      <c r="EC104" s="232"/>
      <c r="ED104" s="232"/>
      <c r="EE104" s="232"/>
      <c r="EF104" s="232"/>
      <c r="EG104" s="232"/>
      <c r="EH104" s="232"/>
      <c r="EI104" s="232"/>
      <c r="EJ104" s="232"/>
      <c r="EK104" s="232"/>
      <c r="EL104" s="232"/>
      <c r="EM104" s="232"/>
      <c r="EN104" s="232"/>
      <c r="EO104" s="232"/>
      <c r="EP104" s="232"/>
      <c r="EQ104" s="232"/>
      <c r="ER104" s="232"/>
      <c r="ES104" s="232"/>
      <c r="ET104" s="232"/>
      <c r="EU104" s="232"/>
      <c r="EV104" s="232"/>
      <c r="EW104" s="232"/>
      <c r="EX104" s="232"/>
      <c r="EY104" s="232"/>
      <c r="EZ104" s="232"/>
      <c r="FA104" s="232"/>
      <c r="FB104" s="232"/>
      <c r="FC104" s="232"/>
      <c r="FD104" s="232"/>
      <c r="FE104" s="232"/>
      <c r="FF104" s="232"/>
      <c r="FG104" s="232"/>
      <c r="FH104" s="232"/>
      <c r="FI104" s="232"/>
      <c r="FJ104" s="232"/>
      <c r="FK104" s="232"/>
      <c r="FL104" s="232"/>
      <c r="FM104" s="232"/>
      <c r="FN104" s="232"/>
      <c r="FO104" s="232"/>
      <c r="FP104" s="232"/>
      <c r="FQ104" s="232"/>
      <c r="FR104" s="232"/>
      <c r="FS104" s="232"/>
      <c r="FT104" s="232"/>
      <c r="FU104" s="232"/>
      <c r="FV104" s="232"/>
      <c r="FW104" s="232"/>
      <c r="FX104" s="232"/>
      <c r="FY104" s="232"/>
      <c r="FZ104" s="232"/>
      <c r="GA104" s="232"/>
      <c r="GB104" s="232"/>
      <c r="GC104" s="232"/>
      <c r="GD104" s="232"/>
      <c r="GE104" s="232"/>
      <c r="GF104" s="232"/>
      <c r="GG104" s="232"/>
      <c r="GH104" s="232"/>
      <c r="GI104" s="232"/>
      <c r="GJ104" s="232"/>
      <c r="GK104" s="232"/>
      <c r="GL104" s="232"/>
      <c r="GM104" s="232"/>
      <c r="GN104" s="232"/>
      <c r="GO104" s="232"/>
      <c r="GP104" s="232"/>
      <c r="GQ104" s="232"/>
      <c r="GR104" s="232"/>
      <c r="GS104" s="232"/>
      <c r="GT104" s="232"/>
      <c r="GU104" s="232"/>
      <c r="GV104" s="232"/>
      <c r="GW104" s="232"/>
      <c r="GX104" s="232"/>
      <c r="GY104" s="232"/>
      <c r="GZ104" s="232"/>
      <c r="HA104" s="232"/>
      <c r="HB104" s="232"/>
      <c r="HC104" s="232"/>
      <c r="HD104" s="232"/>
      <c r="HE104" s="232"/>
      <c r="HF104" s="232"/>
      <c r="HG104" s="232"/>
      <c r="HH104" s="232"/>
      <c r="HI104" s="232"/>
      <c r="HJ104" s="232"/>
      <c r="HK104" s="232"/>
      <c r="HL104" s="232"/>
      <c r="HM104" s="232"/>
      <c r="HN104" s="232"/>
      <c r="HO104" s="232"/>
      <c r="HP104" s="232"/>
      <c r="HQ104" s="232"/>
      <c r="HR104" s="232"/>
      <c r="HS104" s="232"/>
      <c r="HT104" s="232"/>
      <c r="HU104" s="232"/>
      <c r="HV104" s="232"/>
      <c r="HW104" s="232"/>
      <c r="HX104" s="232"/>
      <c r="HY104" s="232"/>
      <c r="HZ104" s="232"/>
      <c r="IA104" s="232"/>
      <c r="IB104" s="232"/>
      <c r="IC104" s="232"/>
      <c r="ID104" s="232"/>
      <c r="IE104" s="232"/>
      <c r="IF104" s="232"/>
      <c r="IG104" s="232"/>
      <c r="IH104" s="232"/>
      <c r="II104" s="232"/>
      <c r="IJ104" s="232"/>
      <c r="IK104" s="232"/>
      <c r="IL104" s="232"/>
      <c r="IM104" s="232"/>
      <c r="IN104" s="232"/>
      <c r="IO104" s="232"/>
      <c r="IP104" s="232"/>
      <c r="IQ104" s="232"/>
      <c r="IR104" s="232"/>
      <c r="IS104" s="232"/>
      <c r="IT104" s="232"/>
      <c r="IU104" s="232"/>
      <c r="IV104" s="232"/>
      <c r="IW104" s="232"/>
      <c r="IX104" s="232"/>
      <c r="IY104" s="232"/>
      <c r="IZ104" s="232"/>
      <c r="JA104" s="232"/>
      <c r="JB104" s="232"/>
      <c r="JC104" s="232"/>
      <c r="JD104" s="232"/>
      <c r="JE104" s="232"/>
      <c r="JF104" s="232"/>
      <c r="JG104" s="232"/>
      <c r="JH104" s="232"/>
      <c r="JI104" s="232"/>
      <c r="JJ104" s="232"/>
      <c r="JK104" s="232"/>
      <c r="JL104" s="232"/>
      <c r="JM104" s="232"/>
      <c r="JN104" s="232"/>
      <c r="JO104" s="232"/>
      <c r="JP104" s="232"/>
      <c r="JQ104" s="232"/>
      <c r="JR104" s="232"/>
      <c r="JS104" s="232"/>
      <c r="JT104" s="232"/>
      <c r="JU104" s="232"/>
      <c r="JV104" s="232"/>
      <c r="JW104" s="232"/>
      <c r="JX104" s="232"/>
      <c r="JY104" s="232"/>
      <c r="JZ104" s="232"/>
      <c r="KA104" s="232"/>
      <c r="KB104" s="232"/>
      <c r="KC104" s="232"/>
      <c r="KD104" s="232"/>
      <c r="KE104" s="232"/>
      <c r="KF104" s="232"/>
      <c r="KG104" s="232"/>
      <c r="KH104" s="232"/>
      <c r="KI104" s="232"/>
      <c r="KJ104" s="232"/>
      <c r="KK104" s="232"/>
      <c r="KL104" s="232"/>
      <c r="KM104" s="232"/>
      <c r="KN104" s="232"/>
      <c r="KO104" s="232"/>
      <c r="KP104" s="232"/>
      <c r="KQ104" s="232"/>
      <c r="KR104" s="232"/>
      <c r="KS104" s="232"/>
      <c r="KT104" s="232"/>
      <c r="KU104" s="232"/>
      <c r="KV104" s="232"/>
      <c r="KW104" s="232"/>
      <c r="KX104" s="232"/>
      <c r="KY104" s="232"/>
      <c r="KZ104" s="232"/>
      <c r="LA104" s="232"/>
      <c r="LB104" s="232"/>
      <c r="LC104" s="232"/>
      <c r="LD104" s="232"/>
      <c r="LE104" s="232"/>
      <c r="LF104" s="232"/>
      <c r="LG104" s="232"/>
      <c r="LH104" s="232"/>
      <c r="LI104" s="232"/>
      <c r="LJ104" s="232"/>
      <c r="LK104" s="232"/>
      <c r="LL104" s="232"/>
      <c r="LM104" s="232"/>
      <c r="LN104" s="232"/>
      <c r="LO104" s="232"/>
      <c r="LP104" s="232"/>
      <c r="LQ104" s="232"/>
      <c r="LR104" s="232"/>
      <c r="LS104" s="232"/>
      <c r="LT104" s="232"/>
      <c r="LU104" s="232"/>
      <c r="LV104" s="232"/>
      <c r="LW104" s="232"/>
      <c r="LX104" s="232"/>
      <c r="LY104" s="232"/>
      <c r="LZ104" s="232"/>
      <c r="MA104" s="232"/>
      <c r="MB104" s="232"/>
      <c r="MC104" s="232"/>
      <c r="MD104" s="232"/>
      <c r="ME104" s="232"/>
      <c r="MF104" s="232"/>
      <c r="MG104" s="232"/>
      <c r="MH104" s="232"/>
      <c r="MI104" s="232"/>
      <c r="MJ104" s="232"/>
      <c r="MK104" s="232"/>
      <c r="ML104" s="232"/>
      <c r="MM104" s="232"/>
      <c r="MN104" s="232"/>
      <c r="MO104" s="232"/>
      <c r="MP104" s="232"/>
      <c r="MQ104" s="232"/>
      <c r="MR104" s="232"/>
      <c r="MS104" s="232"/>
      <c r="MT104" s="232"/>
      <c r="MU104" s="232"/>
      <c r="MV104" s="232"/>
      <c r="MW104" s="232"/>
      <c r="MX104" s="232"/>
      <c r="MY104" s="232"/>
      <c r="MZ104" s="232"/>
      <c r="NA104" s="232"/>
      <c r="NB104" s="232"/>
      <c r="NC104" s="232"/>
      <c r="ND104" s="232"/>
      <c r="NE104" s="232"/>
      <c r="NF104" s="232"/>
      <c r="NG104" s="232"/>
      <c r="NH104" s="232"/>
      <c r="NI104" s="232"/>
      <c r="NJ104" s="232"/>
      <c r="NK104" s="232"/>
      <c r="NL104" s="232"/>
      <c r="NM104" s="232"/>
      <c r="NN104" s="232"/>
      <c r="NO104" s="232"/>
      <c r="NP104" s="232"/>
      <c r="NQ104" s="232"/>
      <c r="NR104" s="232"/>
      <c r="NS104" s="232"/>
      <c r="NT104" s="232"/>
      <c r="NU104" s="232"/>
      <c r="NV104" s="232"/>
      <c r="NW104" s="232"/>
      <c r="NX104" s="232"/>
      <c r="NY104" s="232"/>
      <c r="NZ104" s="232"/>
      <c r="OA104" s="232"/>
      <c r="OB104" s="232"/>
      <c r="OC104" s="232"/>
      <c r="OD104" s="232"/>
      <c r="OE104" s="232"/>
      <c r="OF104" s="232"/>
      <c r="OG104" s="232"/>
      <c r="OH104" s="232"/>
      <c r="OI104" s="232"/>
      <c r="OJ104" s="232"/>
      <c r="OK104" s="232"/>
      <c r="OL104" s="232"/>
      <c r="OM104" s="232"/>
      <c r="ON104" s="232"/>
      <c r="OO104" s="232"/>
      <c r="OP104" s="232"/>
      <c r="OQ104" s="232"/>
      <c r="OR104" s="232"/>
      <c r="OS104" s="232"/>
      <c r="OT104" s="232"/>
      <c r="OU104" s="232"/>
      <c r="OV104" s="232"/>
      <c r="OW104" s="232"/>
      <c r="OX104" s="232"/>
      <c r="OY104" s="232"/>
      <c r="OZ104" s="232"/>
      <c r="PA104" s="232"/>
      <c r="PB104" s="232"/>
      <c r="PC104" s="232"/>
      <c r="PD104" s="232"/>
      <c r="PE104" s="232"/>
      <c r="PF104" s="232"/>
      <c r="PG104" s="232"/>
      <c r="PH104" s="232"/>
      <c r="PI104" s="232"/>
      <c r="PJ104" s="232"/>
      <c r="PK104" s="232"/>
      <c r="PL104" s="232"/>
      <c r="PM104" s="232"/>
      <c r="PN104" s="232"/>
      <c r="PO104" s="232"/>
      <c r="PP104" s="232"/>
      <c r="PQ104" s="232"/>
      <c r="PR104" s="232"/>
      <c r="PS104" s="232"/>
      <c r="PT104" s="232"/>
      <c r="PU104" s="232"/>
      <c r="PV104" s="232"/>
      <c r="PW104" s="232"/>
      <c r="PX104" s="232"/>
      <c r="PY104" s="232"/>
      <c r="PZ104" s="232"/>
      <c r="QA104" s="232"/>
      <c r="QB104" s="232"/>
      <c r="QC104" s="232"/>
      <c r="QD104" s="232"/>
      <c r="QE104" s="232"/>
      <c r="QF104" s="232"/>
      <c r="QG104" s="232"/>
      <c r="QH104" s="232"/>
      <c r="QI104" s="232"/>
      <c r="QJ104" s="232"/>
      <c r="QK104" s="232"/>
      <c r="QL104" s="232"/>
      <c r="QM104" s="232"/>
      <c r="QN104" s="232"/>
      <c r="QO104" s="232"/>
      <c r="QP104" s="232"/>
      <c r="QQ104" s="232"/>
      <c r="QR104" s="232"/>
      <c r="QS104" s="232"/>
      <c r="QT104" s="232"/>
      <c r="QU104" s="232"/>
      <c r="QV104" s="232"/>
      <c r="QW104" s="232"/>
      <c r="QX104" s="232"/>
      <c r="QY104" s="232"/>
      <c r="QZ104" s="232"/>
      <c r="RA104" s="232"/>
      <c r="RB104" s="232"/>
      <c r="RC104" s="232"/>
      <c r="RD104" s="232"/>
      <c r="RE104" s="232"/>
      <c r="RF104" s="232"/>
      <c r="RG104" s="232"/>
      <c r="RH104" s="232"/>
      <c r="RI104" s="232"/>
      <c r="RJ104" s="232"/>
      <c r="RK104" s="232"/>
      <c r="RL104" s="232"/>
      <c r="RM104" s="232"/>
      <c r="RN104" s="232"/>
      <c r="RO104" s="232"/>
      <c r="RP104" s="232"/>
      <c r="RQ104" s="232"/>
      <c r="RR104" s="232"/>
      <c r="RS104" s="232"/>
      <c r="RT104" s="232"/>
      <c r="RU104" s="232"/>
      <c r="RV104" s="232"/>
      <c r="RW104" s="232"/>
      <c r="RX104" s="232"/>
      <c r="RY104" s="232"/>
      <c r="RZ104" s="232"/>
      <c r="SA104" s="232"/>
      <c r="SB104" s="232"/>
      <c r="SC104" s="232"/>
      <c r="SD104" s="232"/>
      <c r="SE104" s="232"/>
      <c r="SF104" s="232"/>
      <c r="SG104" s="232"/>
      <c r="SH104" s="232"/>
      <c r="SI104" s="232"/>
      <c r="SJ104" s="232"/>
      <c r="SK104" s="232"/>
      <c r="SL104" s="232"/>
      <c r="SM104" s="232"/>
      <c r="SN104" s="232"/>
      <c r="SO104" s="232"/>
      <c r="SP104" s="232"/>
      <c r="SQ104" s="232"/>
      <c r="SR104" s="232"/>
      <c r="SS104" s="232"/>
      <c r="ST104" s="232"/>
      <c r="SU104" s="232"/>
      <c r="SV104" s="232"/>
      <c r="SW104" s="232"/>
      <c r="SX104" s="232"/>
      <c r="SY104" s="232"/>
      <c r="SZ104" s="232"/>
      <c r="TA104" s="232"/>
      <c r="TB104" s="232"/>
      <c r="TC104" s="232"/>
      <c r="TD104" s="232"/>
      <c r="TE104" s="232"/>
      <c r="TF104" s="232"/>
      <c r="TG104" s="232"/>
      <c r="TH104" s="232"/>
      <c r="TI104" s="232"/>
      <c r="TJ104" s="232"/>
      <c r="TK104" s="232"/>
      <c r="TL104" s="232"/>
      <c r="TM104" s="232"/>
      <c r="TN104" s="232"/>
      <c r="TO104" s="232"/>
      <c r="TP104" s="232"/>
      <c r="TQ104" s="232"/>
      <c r="TR104" s="232"/>
      <c r="TS104" s="232"/>
      <c r="TT104" s="232"/>
      <c r="TU104" s="232"/>
      <c r="TV104" s="232"/>
      <c r="TW104" s="232"/>
      <c r="TX104" s="232"/>
      <c r="TY104" s="232"/>
      <c r="TZ104" s="232"/>
      <c r="UA104" s="232"/>
      <c r="UB104" s="232"/>
      <c r="UC104" s="232"/>
      <c r="UD104" s="232"/>
      <c r="UE104" s="232"/>
      <c r="UF104" s="232"/>
      <c r="UG104" s="232"/>
      <c r="UH104" s="232"/>
      <c r="UI104" s="232"/>
      <c r="UJ104" s="232"/>
      <c r="UK104" s="232"/>
      <c r="UL104" s="232"/>
      <c r="UM104" s="232"/>
      <c r="UN104" s="232"/>
      <c r="UO104" s="232"/>
      <c r="UP104" s="232"/>
      <c r="UQ104" s="232"/>
      <c r="UR104" s="232"/>
      <c r="US104" s="232"/>
      <c r="UT104" s="232"/>
      <c r="UU104" s="232"/>
      <c r="UV104" s="232"/>
      <c r="UW104" s="232"/>
      <c r="UX104" s="232"/>
      <c r="UY104" s="232"/>
      <c r="UZ104" s="232"/>
      <c r="VA104" s="232"/>
      <c r="VB104" s="232"/>
      <c r="VC104" s="232"/>
      <c r="VD104" s="232"/>
      <c r="VE104" s="232"/>
      <c r="VF104" s="232"/>
      <c r="VG104" s="232"/>
      <c r="VH104" s="232"/>
      <c r="VI104" s="232"/>
      <c r="VJ104" s="232"/>
      <c r="VK104" s="232"/>
      <c r="VL104" s="232"/>
      <c r="VM104" s="232"/>
      <c r="VN104" s="232"/>
      <c r="VO104" s="232"/>
      <c r="VP104" s="232"/>
      <c r="VQ104" s="232"/>
      <c r="VR104" s="232"/>
      <c r="VS104" s="232"/>
      <c r="VT104" s="232"/>
      <c r="VU104" s="232"/>
      <c r="VV104" s="232"/>
      <c r="VW104" s="232"/>
      <c r="VX104" s="232"/>
      <c r="VY104" s="232"/>
      <c r="VZ104" s="232"/>
      <c r="WA104" s="232"/>
      <c r="WB104" s="232"/>
      <c r="WC104" s="232"/>
      <c r="WD104" s="232"/>
      <c r="WE104" s="232"/>
      <c r="WF104" s="232"/>
      <c r="WG104" s="232"/>
      <c r="WH104" s="232"/>
      <c r="WI104" s="232"/>
      <c r="WJ104" s="232"/>
      <c r="WK104" s="232"/>
      <c r="WL104" s="232"/>
      <c r="WM104" s="232"/>
      <c r="WN104" s="232"/>
      <c r="WO104" s="232"/>
      <c r="WP104" s="232"/>
      <c r="WQ104" s="232"/>
      <c r="WR104" s="232"/>
      <c r="WS104" s="232"/>
      <c r="WT104" s="232"/>
      <c r="WU104" s="232"/>
      <c r="WV104" s="232"/>
      <c r="WW104" s="232"/>
      <c r="WX104" s="232"/>
      <c r="WY104" s="232"/>
      <c r="WZ104" s="232"/>
      <c r="XA104" s="232"/>
      <c r="XB104" s="232"/>
      <c r="XC104" s="232"/>
      <c r="XD104" s="232"/>
      <c r="XE104" s="232"/>
      <c r="XF104" s="232"/>
      <c r="XG104" s="232"/>
      <c r="XH104" s="232"/>
      <c r="XI104" s="232"/>
      <c r="XJ104" s="232"/>
      <c r="XK104" s="232"/>
      <c r="XL104" s="232"/>
      <c r="XM104" s="232"/>
      <c r="XN104" s="232"/>
      <c r="XO104" s="232"/>
      <c r="XP104" s="232"/>
      <c r="XQ104" s="232"/>
      <c r="XR104" s="232"/>
      <c r="XS104" s="232"/>
      <c r="XT104" s="232"/>
      <c r="XU104" s="232"/>
      <c r="XV104" s="232"/>
      <c r="XW104" s="232"/>
      <c r="XX104" s="232"/>
      <c r="XY104" s="232"/>
      <c r="XZ104" s="232"/>
      <c r="YA104" s="232"/>
      <c r="YB104" s="232"/>
      <c r="YC104" s="232"/>
      <c r="YD104" s="232"/>
      <c r="YE104" s="232"/>
      <c r="YF104" s="232"/>
      <c r="YG104" s="232"/>
      <c r="YH104" s="232"/>
      <c r="YI104" s="232"/>
      <c r="YJ104" s="232"/>
      <c r="YK104" s="232"/>
      <c r="YL104" s="232"/>
      <c r="YM104" s="232"/>
      <c r="YN104" s="232"/>
      <c r="YO104" s="232"/>
      <c r="YP104" s="232"/>
      <c r="YQ104" s="232"/>
      <c r="YR104" s="232"/>
      <c r="YS104" s="232"/>
      <c r="YT104" s="232"/>
      <c r="YU104" s="232"/>
      <c r="YV104" s="232"/>
      <c r="YW104" s="232"/>
      <c r="YX104" s="232"/>
      <c r="YY104" s="232"/>
      <c r="YZ104" s="232"/>
      <c r="ZA104" s="232"/>
      <c r="ZB104" s="232"/>
      <c r="ZC104" s="232"/>
      <c r="ZD104" s="232"/>
      <c r="ZE104" s="232"/>
      <c r="ZF104" s="232"/>
      <c r="ZG104" s="232"/>
      <c r="ZH104" s="232"/>
      <c r="ZI104" s="232"/>
      <c r="ZJ104" s="232"/>
      <c r="ZK104" s="232"/>
      <c r="ZL104" s="232"/>
      <c r="ZM104" s="232"/>
      <c r="ZN104" s="232"/>
      <c r="ZO104" s="232"/>
      <c r="ZP104" s="232"/>
      <c r="ZQ104" s="232"/>
      <c r="ZR104" s="232"/>
      <c r="ZS104" s="232"/>
      <c r="ZT104" s="232"/>
      <c r="ZU104" s="232"/>
      <c r="ZV104" s="232"/>
      <c r="ZW104" s="232"/>
      <c r="ZX104" s="232"/>
      <c r="ZY104" s="232"/>
      <c r="ZZ104" s="232"/>
      <c r="AAA104" s="232"/>
      <c r="AAB104" s="232"/>
      <c r="AAC104" s="232"/>
      <c r="AAD104" s="232"/>
      <c r="AAE104" s="232"/>
      <c r="AAF104" s="232"/>
      <c r="AAG104" s="232"/>
      <c r="AAH104" s="232"/>
      <c r="AAI104" s="232"/>
      <c r="AAJ104" s="232"/>
      <c r="AAK104" s="232"/>
      <c r="AAL104" s="232"/>
      <c r="AAM104" s="232"/>
      <c r="AAN104" s="232"/>
      <c r="AAO104" s="232"/>
      <c r="AAP104" s="232"/>
      <c r="AAQ104" s="232"/>
      <c r="AAR104" s="232"/>
      <c r="AAS104" s="232"/>
      <c r="AAT104" s="232"/>
      <c r="AAU104" s="232"/>
      <c r="AAV104" s="232"/>
      <c r="AAW104" s="232"/>
      <c r="AAX104" s="232"/>
      <c r="AAY104" s="232"/>
      <c r="AAZ104" s="232"/>
      <c r="ABA104" s="232"/>
      <c r="ABB104" s="232"/>
      <c r="ABC104" s="232"/>
      <c r="ABD104" s="232"/>
      <c r="ABE104" s="232"/>
      <c r="ABF104" s="232"/>
      <c r="ABG104" s="232"/>
      <c r="ABH104" s="232"/>
      <c r="ABI104" s="232"/>
      <c r="ABJ104" s="232"/>
      <c r="ABK104" s="232"/>
      <c r="ABL104" s="232"/>
      <c r="ABM104" s="232"/>
      <c r="ABN104" s="232"/>
      <c r="ABO104" s="232"/>
      <c r="ABP104" s="232"/>
      <c r="ABQ104" s="232"/>
      <c r="ABR104" s="232"/>
      <c r="ABS104" s="232"/>
      <c r="ABT104" s="232"/>
      <c r="ABU104" s="232"/>
      <c r="ABV104" s="232"/>
      <c r="ABW104" s="232"/>
      <c r="ABX104" s="232"/>
      <c r="ABY104" s="232"/>
      <c r="ABZ104" s="232"/>
      <c r="ACA104" s="232"/>
      <c r="ACB104" s="232"/>
      <c r="ACC104" s="232"/>
      <c r="ACD104" s="232"/>
      <c r="ACE104" s="232"/>
      <c r="ACF104" s="232"/>
      <c r="ACG104" s="232"/>
      <c r="ACH104" s="232"/>
      <c r="ACI104" s="232"/>
      <c r="ACJ104" s="232"/>
      <c r="ACK104" s="232"/>
      <c r="ACL104" s="232"/>
      <c r="ACM104" s="232"/>
      <c r="ACN104" s="232"/>
      <c r="ACO104" s="232"/>
      <c r="ACP104" s="232"/>
      <c r="ACQ104" s="232"/>
      <c r="ACR104" s="232"/>
      <c r="ACS104" s="232"/>
      <c r="ACT104" s="232"/>
      <c r="ACU104" s="232"/>
      <c r="ACV104" s="232"/>
      <c r="ACW104" s="232"/>
      <c r="ACX104" s="232"/>
      <c r="ACY104" s="232"/>
      <c r="ACZ104" s="232"/>
      <c r="ADA104" s="232"/>
      <c r="ADB104" s="232"/>
      <c r="ADC104" s="232"/>
      <c r="ADD104" s="232"/>
      <c r="ADE104" s="232"/>
      <c r="ADF104" s="232"/>
      <c r="ADG104" s="232"/>
      <c r="ADH104" s="232"/>
      <c r="ADI104" s="232"/>
      <c r="ADJ104" s="232"/>
      <c r="ADK104" s="232"/>
      <c r="ADL104" s="232"/>
      <c r="ADM104" s="232"/>
      <c r="ADN104" s="232"/>
      <c r="ADO104" s="232"/>
      <c r="ADP104" s="232"/>
      <c r="ADQ104" s="232"/>
      <c r="ADR104" s="232"/>
      <c r="ADS104" s="232"/>
      <c r="ADT104" s="232"/>
      <c r="ADU104" s="232"/>
      <c r="ADV104" s="232"/>
      <c r="ADW104" s="232"/>
      <c r="ADX104" s="232"/>
      <c r="ADY104" s="232"/>
      <c r="ADZ104" s="232"/>
      <c r="AEA104" s="232"/>
      <c r="AEB104" s="232"/>
      <c r="AEC104" s="232"/>
      <c r="AED104" s="232"/>
      <c r="AEE104" s="232"/>
      <c r="AEF104" s="232"/>
      <c r="AEG104" s="232"/>
      <c r="AEH104" s="232"/>
      <c r="AEI104" s="232"/>
      <c r="AEJ104" s="232"/>
      <c r="AEK104" s="232"/>
      <c r="AEL104" s="232"/>
      <c r="AEM104" s="232"/>
      <c r="AEN104" s="232"/>
      <c r="AEO104" s="232"/>
      <c r="AEP104" s="232"/>
      <c r="AEQ104" s="232"/>
      <c r="AER104" s="232"/>
      <c r="AES104" s="232"/>
      <c r="AET104" s="232"/>
      <c r="AEU104" s="232"/>
      <c r="AEV104" s="232"/>
      <c r="AEW104" s="232"/>
      <c r="AEX104" s="232"/>
      <c r="AEY104" s="232"/>
      <c r="AEZ104" s="232"/>
      <c r="AFA104" s="232"/>
      <c r="AFB104" s="232"/>
      <c r="AFC104" s="232"/>
      <c r="AFD104" s="232"/>
      <c r="AFE104" s="232"/>
      <c r="AFF104" s="232"/>
      <c r="AFG104" s="232"/>
      <c r="AFH104" s="232"/>
      <c r="AFI104" s="232"/>
      <c r="AFJ104" s="232"/>
      <c r="AFK104" s="232"/>
      <c r="AFL104" s="232"/>
      <c r="AFM104" s="232"/>
      <c r="AFN104" s="232"/>
      <c r="AFO104" s="232"/>
      <c r="AFP104" s="232"/>
      <c r="AFQ104" s="232"/>
      <c r="AFR104" s="232"/>
      <c r="AFS104" s="232"/>
      <c r="AFT104" s="232"/>
      <c r="AFU104" s="232"/>
      <c r="AFV104" s="232"/>
      <c r="AFW104" s="232"/>
      <c r="AFX104" s="232"/>
      <c r="AFY104" s="232"/>
      <c r="AFZ104" s="232"/>
      <c r="AGA104" s="232"/>
      <c r="AGB104" s="232"/>
      <c r="AGC104" s="232"/>
      <c r="AGD104" s="232"/>
      <c r="AGE104" s="232"/>
      <c r="AGF104" s="232"/>
      <c r="AGG104" s="232"/>
      <c r="AGH104" s="232"/>
      <c r="AGI104" s="232"/>
      <c r="AGJ104" s="232"/>
      <c r="AGK104" s="232"/>
      <c r="AGL104" s="232"/>
      <c r="AGM104" s="232"/>
      <c r="AGN104" s="232"/>
      <c r="AGO104" s="232"/>
      <c r="AGP104" s="232"/>
      <c r="AGQ104" s="232"/>
      <c r="AGR104" s="232"/>
      <c r="AGS104" s="232"/>
      <c r="AGT104" s="232"/>
      <c r="AGU104" s="232"/>
      <c r="AGV104" s="232"/>
      <c r="AGW104" s="232"/>
      <c r="AGX104" s="232"/>
      <c r="AGY104" s="232"/>
      <c r="AGZ104" s="232"/>
      <c r="AHA104" s="232"/>
      <c r="AHB104" s="232"/>
      <c r="AHC104" s="232"/>
      <c r="AHD104" s="232"/>
      <c r="AHE104" s="232"/>
      <c r="AHF104" s="232"/>
      <c r="AHG104" s="232"/>
      <c r="AHH104" s="232"/>
      <c r="AHI104" s="232"/>
      <c r="AHJ104" s="232"/>
      <c r="AHK104" s="232"/>
      <c r="AHL104" s="232"/>
      <c r="AHM104" s="232"/>
      <c r="AHN104" s="232"/>
      <c r="AHO104" s="232"/>
      <c r="AHP104" s="232"/>
      <c r="AHQ104" s="232"/>
      <c r="AHR104" s="232"/>
      <c r="AHS104" s="232"/>
      <c r="AHT104" s="232"/>
      <c r="AHU104" s="232"/>
      <c r="AHV104" s="232"/>
      <c r="AHW104" s="232"/>
      <c r="AHX104" s="232"/>
      <c r="AHY104" s="232"/>
      <c r="AHZ104" s="232"/>
      <c r="AIA104" s="232"/>
      <c r="AIB104" s="232"/>
      <c r="AIC104" s="232"/>
      <c r="AID104" s="232"/>
      <c r="AIE104" s="232"/>
      <c r="AIF104" s="232"/>
      <c r="AIG104" s="232"/>
      <c r="AIH104" s="232"/>
      <c r="AII104" s="232"/>
      <c r="AIJ104" s="232"/>
      <c r="AIK104" s="232"/>
      <c r="AIL104" s="232"/>
      <c r="AIM104" s="232"/>
      <c r="AIN104" s="232"/>
      <c r="AIO104" s="232"/>
      <c r="AIP104" s="232"/>
      <c r="AIQ104" s="232"/>
      <c r="AIR104" s="232"/>
      <c r="AIS104" s="232"/>
      <c r="AIT104" s="232"/>
      <c r="AIU104" s="232"/>
      <c r="AIV104" s="232"/>
      <c r="AIW104" s="232"/>
      <c r="AIX104" s="232"/>
      <c r="AIY104" s="232"/>
      <c r="AIZ104" s="232"/>
      <c r="AJA104" s="232"/>
      <c r="AJB104" s="232"/>
      <c r="AJC104" s="232"/>
      <c r="AJD104" s="232"/>
      <c r="AJE104" s="232"/>
      <c r="AJF104" s="232"/>
      <c r="AJG104" s="232"/>
      <c r="AJH104" s="232"/>
      <c r="AJI104" s="232"/>
      <c r="AJJ104" s="232"/>
      <c r="AJK104" s="232"/>
      <c r="AJL104" s="232"/>
      <c r="AJM104" s="232"/>
      <c r="AJN104" s="232"/>
      <c r="AJO104" s="232"/>
      <c r="AJP104" s="232"/>
      <c r="AJQ104" s="232"/>
      <c r="AJR104" s="232"/>
      <c r="AJS104" s="232"/>
      <c r="AJT104" s="232"/>
      <c r="AJU104" s="232"/>
      <c r="AJV104" s="232"/>
      <c r="AJW104" s="232"/>
      <c r="AJX104" s="232"/>
      <c r="AJY104" s="232"/>
      <c r="AJZ104" s="232"/>
      <c r="AKA104" s="232"/>
      <c r="AKB104" s="232"/>
      <c r="AKC104" s="232"/>
      <c r="AKD104" s="232"/>
      <c r="AKE104" s="232"/>
      <c r="AKF104" s="232"/>
      <c r="AKG104" s="232"/>
      <c r="AKH104" s="232"/>
      <c r="AKI104" s="232"/>
      <c r="AKJ104" s="232"/>
      <c r="AKK104" s="232"/>
      <c r="AKL104" s="232"/>
      <c r="AKM104" s="232"/>
      <c r="AKN104" s="232"/>
      <c r="AKO104" s="232"/>
      <c r="AKP104" s="232"/>
      <c r="AKQ104" s="232"/>
      <c r="AKR104" s="232"/>
      <c r="AKS104" s="232"/>
      <c r="AKT104" s="232"/>
      <c r="AKU104" s="232"/>
      <c r="AKV104" s="232"/>
      <c r="AKW104" s="232"/>
      <c r="AKX104" s="232"/>
      <c r="AKY104" s="232"/>
      <c r="AKZ104" s="232"/>
      <c r="ALA104" s="232"/>
      <c r="ALB104" s="232"/>
      <c r="ALC104" s="232"/>
      <c r="ALD104" s="232"/>
      <c r="ALE104" s="232"/>
      <c r="ALF104" s="232"/>
      <c r="ALG104" s="232"/>
      <c r="ALH104" s="232"/>
      <c r="ALI104" s="232"/>
      <c r="ALJ104" s="232"/>
      <c r="ALK104" s="232"/>
      <c r="ALL104" s="232"/>
      <c r="ALM104" s="232"/>
      <c r="ALN104" s="232"/>
      <c r="ALO104" s="232"/>
      <c r="ALP104" s="232"/>
      <c r="ALQ104" s="232"/>
      <c r="ALR104" s="232"/>
      <c r="ALS104" s="232"/>
      <c r="ALT104" s="232"/>
      <c r="ALU104" s="232"/>
      <c r="ALV104" s="232"/>
      <c r="ALW104" s="232"/>
      <c r="ALX104" s="232"/>
      <c r="ALY104" s="232"/>
      <c r="ALZ104" s="232"/>
      <c r="AMA104" s="232"/>
      <c r="AMB104" s="232"/>
      <c r="AMC104" s="232"/>
      <c r="AMD104" s="232"/>
      <c r="AME104" s="232"/>
      <c r="AMF104" s="232"/>
      <c r="AMG104" s="232"/>
      <c r="AMH104" s="232"/>
      <c r="AMI104" s="232"/>
      <c r="AMJ104" s="232"/>
      <c r="AMK104" s="232"/>
    </row>
    <row r="105" spans="1:1025" s="416" customFormat="1">
      <c r="A105" s="1034"/>
      <c r="B105" s="1035"/>
      <c r="C105" s="614"/>
      <c r="D105" s="1036"/>
      <c r="E105" s="1037"/>
      <c r="F105" s="1038"/>
      <c r="G105" s="232"/>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2"/>
      <c r="BB105" s="232"/>
      <c r="BC105" s="232"/>
      <c r="BD105" s="232"/>
      <c r="BE105" s="232"/>
      <c r="BF105" s="232"/>
      <c r="BG105" s="232"/>
      <c r="BH105" s="232"/>
      <c r="BI105" s="232"/>
      <c r="BJ105" s="232"/>
      <c r="BK105" s="232"/>
      <c r="BL105" s="232"/>
      <c r="BM105" s="232"/>
      <c r="BN105" s="232"/>
      <c r="BO105" s="232"/>
      <c r="BP105" s="232"/>
      <c r="BQ105" s="232"/>
      <c r="BR105" s="232"/>
      <c r="BS105" s="232"/>
      <c r="BT105" s="232"/>
      <c r="BU105" s="232"/>
      <c r="BV105" s="232"/>
      <c r="BW105" s="232"/>
      <c r="BX105" s="232"/>
      <c r="BY105" s="232"/>
      <c r="BZ105" s="232"/>
      <c r="CA105" s="232"/>
      <c r="CB105" s="232"/>
      <c r="CC105" s="232"/>
      <c r="CD105" s="232"/>
      <c r="CE105" s="232"/>
      <c r="CF105" s="232"/>
      <c r="CG105" s="232"/>
      <c r="CH105" s="232"/>
      <c r="CI105" s="232"/>
      <c r="CJ105" s="232"/>
      <c r="CK105" s="232"/>
      <c r="CL105" s="232"/>
      <c r="CM105" s="232"/>
      <c r="CN105" s="232"/>
      <c r="CO105" s="232"/>
      <c r="CP105" s="232"/>
      <c r="CQ105" s="232"/>
      <c r="CR105" s="232"/>
      <c r="CS105" s="232"/>
      <c r="CT105" s="232"/>
      <c r="CU105" s="232"/>
      <c r="CV105" s="232"/>
      <c r="CW105" s="232"/>
      <c r="CX105" s="232"/>
      <c r="CY105" s="232"/>
      <c r="CZ105" s="232"/>
      <c r="DA105" s="232"/>
      <c r="DB105" s="232"/>
      <c r="DC105" s="232"/>
      <c r="DD105" s="232"/>
      <c r="DE105" s="232"/>
      <c r="DF105" s="232"/>
      <c r="DG105" s="232"/>
      <c r="DH105" s="232"/>
      <c r="DI105" s="232"/>
      <c r="DJ105" s="232"/>
      <c r="DK105" s="232"/>
      <c r="DL105" s="232"/>
      <c r="DM105" s="232"/>
      <c r="DN105" s="232"/>
      <c r="DO105" s="232"/>
      <c r="DP105" s="232"/>
      <c r="DQ105" s="232"/>
      <c r="DR105" s="232"/>
      <c r="DS105" s="232"/>
      <c r="DT105" s="232"/>
      <c r="DU105" s="232"/>
      <c r="DV105" s="232"/>
      <c r="DW105" s="232"/>
      <c r="DX105" s="232"/>
      <c r="DY105" s="232"/>
      <c r="DZ105" s="232"/>
      <c r="EA105" s="232"/>
      <c r="EB105" s="232"/>
      <c r="EC105" s="232"/>
      <c r="ED105" s="232"/>
      <c r="EE105" s="232"/>
      <c r="EF105" s="232"/>
      <c r="EG105" s="232"/>
      <c r="EH105" s="232"/>
      <c r="EI105" s="232"/>
      <c r="EJ105" s="232"/>
      <c r="EK105" s="232"/>
      <c r="EL105" s="232"/>
      <c r="EM105" s="232"/>
      <c r="EN105" s="232"/>
      <c r="EO105" s="232"/>
      <c r="EP105" s="232"/>
      <c r="EQ105" s="232"/>
      <c r="ER105" s="232"/>
      <c r="ES105" s="232"/>
      <c r="ET105" s="232"/>
      <c r="EU105" s="232"/>
      <c r="EV105" s="232"/>
      <c r="EW105" s="232"/>
      <c r="EX105" s="232"/>
      <c r="EY105" s="232"/>
      <c r="EZ105" s="232"/>
      <c r="FA105" s="232"/>
      <c r="FB105" s="232"/>
      <c r="FC105" s="232"/>
      <c r="FD105" s="232"/>
      <c r="FE105" s="232"/>
      <c r="FF105" s="232"/>
      <c r="FG105" s="232"/>
      <c r="FH105" s="232"/>
      <c r="FI105" s="232"/>
      <c r="FJ105" s="232"/>
      <c r="FK105" s="232"/>
      <c r="FL105" s="232"/>
      <c r="FM105" s="232"/>
      <c r="FN105" s="232"/>
      <c r="FO105" s="232"/>
      <c r="FP105" s="232"/>
      <c r="FQ105" s="232"/>
      <c r="FR105" s="232"/>
      <c r="FS105" s="232"/>
      <c r="FT105" s="232"/>
      <c r="FU105" s="232"/>
      <c r="FV105" s="232"/>
      <c r="FW105" s="232"/>
      <c r="FX105" s="232"/>
      <c r="FY105" s="232"/>
      <c r="FZ105" s="232"/>
      <c r="GA105" s="232"/>
      <c r="GB105" s="232"/>
      <c r="GC105" s="232"/>
      <c r="GD105" s="232"/>
      <c r="GE105" s="232"/>
      <c r="GF105" s="232"/>
      <c r="GG105" s="232"/>
      <c r="GH105" s="232"/>
      <c r="GI105" s="232"/>
      <c r="GJ105" s="232"/>
      <c r="GK105" s="232"/>
      <c r="GL105" s="232"/>
      <c r="GM105" s="232"/>
      <c r="GN105" s="232"/>
      <c r="GO105" s="232"/>
      <c r="GP105" s="232"/>
      <c r="GQ105" s="232"/>
      <c r="GR105" s="232"/>
      <c r="GS105" s="232"/>
      <c r="GT105" s="232"/>
      <c r="GU105" s="232"/>
      <c r="GV105" s="232"/>
      <c r="GW105" s="232"/>
      <c r="GX105" s="232"/>
      <c r="GY105" s="232"/>
      <c r="GZ105" s="232"/>
      <c r="HA105" s="232"/>
      <c r="HB105" s="232"/>
      <c r="HC105" s="232"/>
      <c r="HD105" s="232"/>
      <c r="HE105" s="232"/>
      <c r="HF105" s="232"/>
      <c r="HG105" s="232"/>
      <c r="HH105" s="232"/>
      <c r="HI105" s="232"/>
      <c r="HJ105" s="232"/>
      <c r="HK105" s="232"/>
      <c r="HL105" s="232"/>
      <c r="HM105" s="232"/>
      <c r="HN105" s="232"/>
      <c r="HO105" s="232"/>
      <c r="HP105" s="232"/>
      <c r="HQ105" s="232"/>
      <c r="HR105" s="232"/>
      <c r="HS105" s="232"/>
      <c r="HT105" s="232"/>
      <c r="HU105" s="232"/>
      <c r="HV105" s="232"/>
      <c r="HW105" s="232"/>
      <c r="HX105" s="232"/>
      <c r="HY105" s="232"/>
      <c r="HZ105" s="232"/>
      <c r="IA105" s="232"/>
      <c r="IB105" s="232"/>
      <c r="IC105" s="232"/>
      <c r="ID105" s="232"/>
      <c r="IE105" s="232"/>
      <c r="IF105" s="232"/>
      <c r="IG105" s="232"/>
      <c r="IH105" s="232"/>
      <c r="II105" s="232"/>
      <c r="IJ105" s="232"/>
      <c r="IK105" s="232"/>
      <c r="IL105" s="232"/>
      <c r="IM105" s="232"/>
      <c r="IN105" s="232"/>
      <c r="IO105" s="232"/>
      <c r="IP105" s="232"/>
      <c r="IQ105" s="232"/>
      <c r="IR105" s="232"/>
      <c r="IS105" s="232"/>
      <c r="IT105" s="232"/>
      <c r="IU105" s="232"/>
      <c r="IV105" s="232"/>
      <c r="IW105" s="232"/>
      <c r="IX105" s="232"/>
      <c r="IY105" s="232"/>
      <c r="IZ105" s="232"/>
      <c r="JA105" s="232"/>
      <c r="JB105" s="232"/>
      <c r="JC105" s="232"/>
      <c r="JD105" s="232"/>
      <c r="JE105" s="232"/>
      <c r="JF105" s="232"/>
      <c r="JG105" s="232"/>
      <c r="JH105" s="232"/>
      <c r="JI105" s="232"/>
      <c r="JJ105" s="232"/>
      <c r="JK105" s="232"/>
      <c r="JL105" s="232"/>
      <c r="JM105" s="232"/>
      <c r="JN105" s="232"/>
      <c r="JO105" s="232"/>
      <c r="JP105" s="232"/>
      <c r="JQ105" s="232"/>
      <c r="JR105" s="232"/>
      <c r="JS105" s="232"/>
      <c r="JT105" s="232"/>
      <c r="JU105" s="232"/>
      <c r="JV105" s="232"/>
      <c r="JW105" s="232"/>
      <c r="JX105" s="232"/>
      <c r="JY105" s="232"/>
      <c r="JZ105" s="232"/>
      <c r="KA105" s="232"/>
      <c r="KB105" s="232"/>
      <c r="KC105" s="232"/>
      <c r="KD105" s="232"/>
      <c r="KE105" s="232"/>
      <c r="KF105" s="232"/>
      <c r="KG105" s="232"/>
      <c r="KH105" s="232"/>
      <c r="KI105" s="232"/>
      <c r="KJ105" s="232"/>
      <c r="KK105" s="232"/>
      <c r="KL105" s="232"/>
      <c r="KM105" s="232"/>
      <c r="KN105" s="232"/>
      <c r="KO105" s="232"/>
      <c r="KP105" s="232"/>
      <c r="KQ105" s="232"/>
      <c r="KR105" s="232"/>
      <c r="KS105" s="232"/>
      <c r="KT105" s="232"/>
      <c r="KU105" s="232"/>
      <c r="KV105" s="232"/>
      <c r="KW105" s="232"/>
      <c r="KX105" s="232"/>
      <c r="KY105" s="232"/>
      <c r="KZ105" s="232"/>
      <c r="LA105" s="232"/>
      <c r="LB105" s="232"/>
      <c r="LC105" s="232"/>
      <c r="LD105" s="232"/>
      <c r="LE105" s="232"/>
      <c r="LF105" s="232"/>
      <c r="LG105" s="232"/>
      <c r="LH105" s="232"/>
      <c r="LI105" s="232"/>
      <c r="LJ105" s="232"/>
      <c r="LK105" s="232"/>
      <c r="LL105" s="232"/>
      <c r="LM105" s="232"/>
      <c r="LN105" s="232"/>
      <c r="LO105" s="232"/>
      <c r="LP105" s="232"/>
      <c r="LQ105" s="232"/>
      <c r="LR105" s="232"/>
      <c r="LS105" s="232"/>
      <c r="LT105" s="232"/>
      <c r="LU105" s="232"/>
      <c r="LV105" s="232"/>
      <c r="LW105" s="232"/>
      <c r="LX105" s="232"/>
      <c r="LY105" s="232"/>
      <c r="LZ105" s="232"/>
      <c r="MA105" s="232"/>
      <c r="MB105" s="232"/>
      <c r="MC105" s="232"/>
      <c r="MD105" s="232"/>
      <c r="ME105" s="232"/>
      <c r="MF105" s="232"/>
      <c r="MG105" s="232"/>
      <c r="MH105" s="232"/>
      <c r="MI105" s="232"/>
      <c r="MJ105" s="232"/>
      <c r="MK105" s="232"/>
      <c r="ML105" s="232"/>
      <c r="MM105" s="232"/>
      <c r="MN105" s="232"/>
      <c r="MO105" s="232"/>
      <c r="MP105" s="232"/>
      <c r="MQ105" s="232"/>
      <c r="MR105" s="232"/>
      <c r="MS105" s="232"/>
      <c r="MT105" s="232"/>
      <c r="MU105" s="232"/>
      <c r="MV105" s="232"/>
      <c r="MW105" s="232"/>
      <c r="MX105" s="232"/>
      <c r="MY105" s="232"/>
      <c r="MZ105" s="232"/>
      <c r="NA105" s="232"/>
      <c r="NB105" s="232"/>
      <c r="NC105" s="232"/>
      <c r="ND105" s="232"/>
      <c r="NE105" s="232"/>
      <c r="NF105" s="232"/>
      <c r="NG105" s="232"/>
      <c r="NH105" s="232"/>
      <c r="NI105" s="232"/>
      <c r="NJ105" s="232"/>
      <c r="NK105" s="232"/>
      <c r="NL105" s="232"/>
      <c r="NM105" s="232"/>
      <c r="NN105" s="232"/>
      <c r="NO105" s="232"/>
      <c r="NP105" s="232"/>
      <c r="NQ105" s="232"/>
      <c r="NR105" s="232"/>
      <c r="NS105" s="232"/>
      <c r="NT105" s="232"/>
      <c r="NU105" s="232"/>
      <c r="NV105" s="232"/>
      <c r="NW105" s="232"/>
      <c r="NX105" s="232"/>
      <c r="NY105" s="232"/>
      <c r="NZ105" s="232"/>
      <c r="OA105" s="232"/>
      <c r="OB105" s="232"/>
      <c r="OC105" s="232"/>
      <c r="OD105" s="232"/>
      <c r="OE105" s="232"/>
      <c r="OF105" s="232"/>
      <c r="OG105" s="232"/>
      <c r="OH105" s="232"/>
      <c r="OI105" s="232"/>
      <c r="OJ105" s="232"/>
      <c r="OK105" s="232"/>
      <c r="OL105" s="232"/>
      <c r="OM105" s="232"/>
      <c r="ON105" s="232"/>
      <c r="OO105" s="232"/>
      <c r="OP105" s="232"/>
      <c r="OQ105" s="232"/>
      <c r="OR105" s="232"/>
      <c r="OS105" s="232"/>
      <c r="OT105" s="232"/>
      <c r="OU105" s="232"/>
      <c r="OV105" s="232"/>
      <c r="OW105" s="232"/>
      <c r="OX105" s="232"/>
      <c r="OY105" s="232"/>
      <c r="OZ105" s="232"/>
      <c r="PA105" s="232"/>
      <c r="PB105" s="232"/>
      <c r="PC105" s="232"/>
      <c r="PD105" s="232"/>
      <c r="PE105" s="232"/>
      <c r="PF105" s="232"/>
      <c r="PG105" s="232"/>
      <c r="PH105" s="232"/>
      <c r="PI105" s="232"/>
      <c r="PJ105" s="232"/>
      <c r="PK105" s="232"/>
      <c r="PL105" s="232"/>
      <c r="PM105" s="232"/>
      <c r="PN105" s="232"/>
      <c r="PO105" s="232"/>
      <c r="PP105" s="232"/>
      <c r="PQ105" s="232"/>
      <c r="PR105" s="232"/>
      <c r="PS105" s="232"/>
      <c r="PT105" s="232"/>
      <c r="PU105" s="232"/>
      <c r="PV105" s="232"/>
      <c r="PW105" s="232"/>
      <c r="PX105" s="232"/>
      <c r="PY105" s="232"/>
      <c r="PZ105" s="232"/>
      <c r="QA105" s="232"/>
      <c r="QB105" s="232"/>
      <c r="QC105" s="232"/>
      <c r="QD105" s="232"/>
      <c r="QE105" s="232"/>
      <c r="QF105" s="232"/>
      <c r="QG105" s="232"/>
      <c r="QH105" s="232"/>
      <c r="QI105" s="232"/>
      <c r="QJ105" s="232"/>
      <c r="QK105" s="232"/>
      <c r="QL105" s="232"/>
      <c r="QM105" s="232"/>
      <c r="QN105" s="232"/>
      <c r="QO105" s="232"/>
      <c r="QP105" s="232"/>
      <c r="QQ105" s="232"/>
      <c r="QR105" s="232"/>
      <c r="QS105" s="232"/>
      <c r="QT105" s="232"/>
      <c r="QU105" s="232"/>
      <c r="QV105" s="232"/>
      <c r="QW105" s="232"/>
      <c r="QX105" s="232"/>
      <c r="QY105" s="232"/>
      <c r="QZ105" s="232"/>
      <c r="RA105" s="232"/>
      <c r="RB105" s="232"/>
      <c r="RC105" s="232"/>
      <c r="RD105" s="232"/>
      <c r="RE105" s="232"/>
      <c r="RF105" s="232"/>
      <c r="RG105" s="232"/>
      <c r="RH105" s="232"/>
      <c r="RI105" s="232"/>
      <c r="RJ105" s="232"/>
      <c r="RK105" s="232"/>
      <c r="RL105" s="232"/>
      <c r="RM105" s="232"/>
      <c r="RN105" s="232"/>
      <c r="RO105" s="232"/>
      <c r="RP105" s="232"/>
      <c r="RQ105" s="232"/>
      <c r="RR105" s="232"/>
      <c r="RS105" s="232"/>
      <c r="RT105" s="232"/>
      <c r="RU105" s="232"/>
      <c r="RV105" s="232"/>
      <c r="RW105" s="232"/>
      <c r="RX105" s="232"/>
      <c r="RY105" s="232"/>
      <c r="RZ105" s="232"/>
      <c r="SA105" s="232"/>
      <c r="SB105" s="232"/>
      <c r="SC105" s="232"/>
      <c r="SD105" s="232"/>
      <c r="SE105" s="232"/>
      <c r="SF105" s="232"/>
      <c r="SG105" s="232"/>
      <c r="SH105" s="232"/>
      <c r="SI105" s="232"/>
      <c r="SJ105" s="232"/>
      <c r="SK105" s="232"/>
      <c r="SL105" s="232"/>
      <c r="SM105" s="232"/>
      <c r="SN105" s="232"/>
      <c r="SO105" s="232"/>
      <c r="SP105" s="232"/>
      <c r="SQ105" s="232"/>
      <c r="SR105" s="232"/>
      <c r="SS105" s="232"/>
      <c r="ST105" s="232"/>
      <c r="SU105" s="232"/>
      <c r="SV105" s="232"/>
      <c r="SW105" s="232"/>
      <c r="SX105" s="232"/>
      <c r="SY105" s="232"/>
      <c r="SZ105" s="232"/>
      <c r="TA105" s="232"/>
      <c r="TB105" s="232"/>
      <c r="TC105" s="232"/>
      <c r="TD105" s="232"/>
      <c r="TE105" s="232"/>
      <c r="TF105" s="232"/>
      <c r="TG105" s="232"/>
      <c r="TH105" s="232"/>
      <c r="TI105" s="232"/>
      <c r="TJ105" s="232"/>
      <c r="TK105" s="232"/>
      <c r="TL105" s="232"/>
      <c r="TM105" s="232"/>
      <c r="TN105" s="232"/>
      <c r="TO105" s="232"/>
      <c r="TP105" s="232"/>
      <c r="TQ105" s="232"/>
      <c r="TR105" s="232"/>
      <c r="TS105" s="232"/>
      <c r="TT105" s="232"/>
      <c r="TU105" s="232"/>
      <c r="TV105" s="232"/>
      <c r="TW105" s="232"/>
      <c r="TX105" s="232"/>
      <c r="TY105" s="232"/>
      <c r="TZ105" s="232"/>
      <c r="UA105" s="232"/>
      <c r="UB105" s="232"/>
      <c r="UC105" s="232"/>
      <c r="UD105" s="232"/>
      <c r="UE105" s="232"/>
      <c r="UF105" s="232"/>
      <c r="UG105" s="232"/>
      <c r="UH105" s="232"/>
      <c r="UI105" s="232"/>
      <c r="UJ105" s="232"/>
      <c r="UK105" s="232"/>
      <c r="UL105" s="232"/>
      <c r="UM105" s="232"/>
      <c r="UN105" s="232"/>
      <c r="UO105" s="232"/>
      <c r="UP105" s="232"/>
      <c r="UQ105" s="232"/>
      <c r="UR105" s="232"/>
      <c r="US105" s="232"/>
      <c r="UT105" s="232"/>
      <c r="UU105" s="232"/>
      <c r="UV105" s="232"/>
      <c r="UW105" s="232"/>
      <c r="UX105" s="232"/>
      <c r="UY105" s="232"/>
      <c r="UZ105" s="232"/>
      <c r="VA105" s="232"/>
      <c r="VB105" s="232"/>
      <c r="VC105" s="232"/>
      <c r="VD105" s="232"/>
      <c r="VE105" s="232"/>
      <c r="VF105" s="232"/>
      <c r="VG105" s="232"/>
      <c r="VH105" s="232"/>
      <c r="VI105" s="232"/>
      <c r="VJ105" s="232"/>
      <c r="VK105" s="232"/>
      <c r="VL105" s="232"/>
      <c r="VM105" s="232"/>
      <c r="VN105" s="232"/>
      <c r="VO105" s="232"/>
      <c r="VP105" s="232"/>
      <c r="VQ105" s="232"/>
      <c r="VR105" s="232"/>
      <c r="VS105" s="232"/>
      <c r="VT105" s="232"/>
      <c r="VU105" s="232"/>
      <c r="VV105" s="232"/>
      <c r="VW105" s="232"/>
      <c r="VX105" s="232"/>
      <c r="VY105" s="232"/>
      <c r="VZ105" s="232"/>
      <c r="WA105" s="232"/>
      <c r="WB105" s="232"/>
      <c r="WC105" s="232"/>
      <c r="WD105" s="232"/>
      <c r="WE105" s="232"/>
      <c r="WF105" s="232"/>
      <c r="WG105" s="232"/>
      <c r="WH105" s="232"/>
      <c r="WI105" s="232"/>
      <c r="WJ105" s="232"/>
      <c r="WK105" s="232"/>
      <c r="WL105" s="232"/>
      <c r="WM105" s="232"/>
      <c r="WN105" s="232"/>
      <c r="WO105" s="232"/>
      <c r="WP105" s="232"/>
      <c r="WQ105" s="232"/>
      <c r="WR105" s="232"/>
      <c r="WS105" s="232"/>
      <c r="WT105" s="232"/>
      <c r="WU105" s="232"/>
      <c r="WV105" s="232"/>
      <c r="WW105" s="232"/>
      <c r="WX105" s="232"/>
      <c r="WY105" s="232"/>
      <c r="WZ105" s="232"/>
      <c r="XA105" s="232"/>
      <c r="XB105" s="232"/>
      <c r="XC105" s="232"/>
      <c r="XD105" s="232"/>
      <c r="XE105" s="232"/>
      <c r="XF105" s="232"/>
      <c r="XG105" s="232"/>
      <c r="XH105" s="232"/>
      <c r="XI105" s="232"/>
      <c r="XJ105" s="232"/>
      <c r="XK105" s="232"/>
      <c r="XL105" s="232"/>
      <c r="XM105" s="232"/>
      <c r="XN105" s="232"/>
      <c r="XO105" s="232"/>
      <c r="XP105" s="232"/>
      <c r="XQ105" s="232"/>
      <c r="XR105" s="232"/>
      <c r="XS105" s="232"/>
      <c r="XT105" s="232"/>
      <c r="XU105" s="232"/>
      <c r="XV105" s="232"/>
      <c r="XW105" s="232"/>
      <c r="XX105" s="232"/>
      <c r="XY105" s="232"/>
      <c r="XZ105" s="232"/>
      <c r="YA105" s="232"/>
      <c r="YB105" s="232"/>
      <c r="YC105" s="232"/>
      <c r="YD105" s="232"/>
      <c r="YE105" s="232"/>
      <c r="YF105" s="232"/>
      <c r="YG105" s="232"/>
      <c r="YH105" s="232"/>
      <c r="YI105" s="232"/>
      <c r="YJ105" s="232"/>
      <c r="YK105" s="232"/>
      <c r="YL105" s="232"/>
      <c r="YM105" s="232"/>
      <c r="YN105" s="232"/>
      <c r="YO105" s="232"/>
      <c r="YP105" s="232"/>
      <c r="YQ105" s="232"/>
      <c r="YR105" s="232"/>
      <c r="YS105" s="232"/>
      <c r="YT105" s="232"/>
      <c r="YU105" s="232"/>
      <c r="YV105" s="232"/>
      <c r="YW105" s="232"/>
      <c r="YX105" s="232"/>
      <c r="YY105" s="232"/>
      <c r="YZ105" s="232"/>
      <c r="ZA105" s="232"/>
      <c r="ZB105" s="232"/>
      <c r="ZC105" s="232"/>
      <c r="ZD105" s="232"/>
      <c r="ZE105" s="232"/>
      <c r="ZF105" s="232"/>
      <c r="ZG105" s="232"/>
      <c r="ZH105" s="232"/>
      <c r="ZI105" s="232"/>
      <c r="ZJ105" s="232"/>
      <c r="ZK105" s="232"/>
      <c r="ZL105" s="232"/>
      <c r="ZM105" s="232"/>
      <c r="ZN105" s="232"/>
      <c r="ZO105" s="232"/>
      <c r="ZP105" s="232"/>
      <c r="ZQ105" s="232"/>
      <c r="ZR105" s="232"/>
      <c r="ZS105" s="232"/>
      <c r="ZT105" s="232"/>
      <c r="ZU105" s="232"/>
      <c r="ZV105" s="232"/>
      <c r="ZW105" s="232"/>
      <c r="ZX105" s="232"/>
      <c r="ZY105" s="232"/>
      <c r="ZZ105" s="232"/>
      <c r="AAA105" s="232"/>
      <c r="AAB105" s="232"/>
      <c r="AAC105" s="232"/>
      <c r="AAD105" s="232"/>
      <c r="AAE105" s="232"/>
      <c r="AAF105" s="232"/>
      <c r="AAG105" s="232"/>
      <c r="AAH105" s="232"/>
      <c r="AAI105" s="232"/>
      <c r="AAJ105" s="232"/>
      <c r="AAK105" s="232"/>
      <c r="AAL105" s="232"/>
      <c r="AAM105" s="232"/>
      <c r="AAN105" s="232"/>
      <c r="AAO105" s="232"/>
      <c r="AAP105" s="232"/>
      <c r="AAQ105" s="232"/>
      <c r="AAR105" s="232"/>
      <c r="AAS105" s="232"/>
      <c r="AAT105" s="232"/>
      <c r="AAU105" s="232"/>
      <c r="AAV105" s="232"/>
      <c r="AAW105" s="232"/>
      <c r="AAX105" s="232"/>
      <c r="AAY105" s="232"/>
      <c r="AAZ105" s="232"/>
      <c r="ABA105" s="232"/>
      <c r="ABB105" s="232"/>
      <c r="ABC105" s="232"/>
      <c r="ABD105" s="232"/>
      <c r="ABE105" s="232"/>
      <c r="ABF105" s="232"/>
      <c r="ABG105" s="232"/>
      <c r="ABH105" s="232"/>
      <c r="ABI105" s="232"/>
      <c r="ABJ105" s="232"/>
      <c r="ABK105" s="232"/>
      <c r="ABL105" s="232"/>
      <c r="ABM105" s="232"/>
      <c r="ABN105" s="232"/>
      <c r="ABO105" s="232"/>
      <c r="ABP105" s="232"/>
      <c r="ABQ105" s="232"/>
      <c r="ABR105" s="232"/>
      <c r="ABS105" s="232"/>
      <c r="ABT105" s="232"/>
      <c r="ABU105" s="232"/>
      <c r="ABV105" s="232"/>
      <c r="ABW105" s="232"/>
      <c r="ABX105" s="232"/>
      <c r="ABY105" s="232"/>
      <c r="ABZ105" s="232"/>
      <c r="ACA105" s="232"/>
      <c r="ACB105" s="232"/>
      <c r="ACC105" s="232"/>
      <c r="ACD105" s="232"/>
      <c r="ACE105" s="232"/>
      <c r="ACF105" s="232"/>
      <c r="ACG105" s="232"/>
      <c r="ACH105" s="232"/>
      <c r="ACI105" s="232"/>
      <c r="ACJ105" s="232"/>
      <c r="ACK105" s="232"/>
      <c r="ACL105" s="232"/>
      <c r="ACM105" s="232"/>
      <c r="ACN105" s="232"/>
      <c r="ACO105" s="232"/>
      <c r="ACP105" s="232"/>
      <c r="ACQ105" s="232"/>
      <c r="ACR105" s="232"/>
      <c r="ACS105" s="232"/>
      <c r="ACT105" s="232"/>
      <c r="ACU105" s="232"/>
      <c r="ACV105" s="232"/>
      <c r="ACW105" s="232"/>
      <c r="ACX105" s="232"/>
      <c r="ACY105" s="232"/>
      <c r="ACZ105" s="232"/>
      <c r="ADA105" s="232"/>
      <c r="ADB105" s="232"/>
      <c r="ADC105" s="232"/>
      <c r="ADD105" s="232"/>
      <c r="ADE105" s="232"/>
      <c r="ADF105" s="232"/>
      <c r="ADG105" s="232"/>
      <c r="ADH105" s="232"/>
      <c r="ADI105" s="232"/>
      <c r="ADJ105" s="232"/>
      <c r="ADK105" s="232"/>
      <c r="ADL105" s="232"/>
      <c r="ADM105" s="232"/>
      <c r="ADN105" s="232"/>
      <c r="ADO105" s="232"/>
      <c r="ADP105" s="232"/>
      <c r="ADQ105" s="232"/>
      <c r="ADR105" s="232"/>
      <c r="ADS105" s="232"/>
      <c r="ADT105" s="232"/>
      <c r="ADU105" s="232"/>
      <c r="ADV105" s="232"/>
      <c r="ADW105" s="232"/>
      <c r="ADX105" s="232"/>
      <c r="ADY105" s="232"/>
      <c r="ADZ105" s="232"/>
      <c r="AEA105" s="232"/>
      <c r="AEB105" s="232"/>
      <c r="AEC105" s="232"/>
      <c r="AED105" s="232"/>
      <c r="AEE105" s="232"/>
      <c r="AEF105" s="232"/>
      <c r="AEG105" s="232"/>
      <c r="AEH105" s="232"/>
      <c r="AEI105" s="232"/>
      <c r="AEJ105" s="232"/>
      <c r="AEK105" s="232"/>
      <c r="AEL105" s="232"/>
      <c r="AEM105" s="232"/>
      <c r="AEN105" s="232"/>
      <c r="AEO105" s="232"/>
      <c r="AEP105" s="232"/>
      <c r="AEQ105" s="232"/>
      <c r="AER105" s="232"/>
      <c r="AES105" s="232"/>
      <c r="AET105" s="232"/>
      <c r="AEU105" s="232"/>
      <c r="AEV105" s="232"/>
      <c r="AEW105" s="232"/>
      <c r="AEX105" s="232"/>
      <c r="AEY105" s="232"/>
      <c r="AEZ105" s="232"/>
      <c r="AFA105" s="232"/>
      <c r="AFB105" s="232"/>
      <c r="AFC105" s="232"/>
      <c r="AFD105" s="232"/>
      <c r="AFE105" s="232"/>
      <c r="AFF105" s="232"/>
      <c r="AFG105" s="232"/>
      <c r="AFH105" s="232"/>
      <c r="AFI105" s="232"/>
      <c r="AFJ105" s="232"/>
      <c r="AFK105" s="232"/>
      <c r="AFL105" s="232"/>
      <c r="AFM105" s="232"/>
      <c r="AFN105" s="232"/>
      <c r="AFO105" s="232"/>
      <c r="AFP105" s="232"/>
      <c r="AFQ105" s="232"/>
      <c r="AFR105" s="232"/>
      <c r="AFS105" s="232"/>
      <c r="AFT105" s="232"/>
      <c r="AFU105" s="232"/>
      <c r="AFV105" s="232"/>
      <c r="AFW105" s="232"/>
      <c r="AFX105" s="232"/>
      <c r="AFY105" s="232"/>
      <c r="AFZ105" s="232"/>
      <c r="AGA105" s="232"/>
      <c r="AGB105" s="232"/>
      <c r="AGC105" s="232"/>
      <c r="AGD105" s="232"/>
      <c r="AGE105" s="232"/>
      <c r="AGF105" s="232"/>
      <c r="AGG105" s="232"/>
      <c r="AGH105" s="232"/>
      <c r="AGI105" s="232"/>
      <c r="AGJ105" s="232"/>
      <c r="AGK105" s="232"/>
      <c r="AGL105" s="232"/>
      <c r="AGM105" s="232"/>
      <c r="AGN105" s="232"/>
      <c r="AGO105" s="232"/>
      <c r="AGP105" s="232"/>
      <c r="AGQ105" s="232"/>
      <c r="AGR105" s="232"/>
      <c r="AGS105" s="232"/>
      <c r="AGT105" s="232"/>
      <c r="AGU105" s="232"/>
      <c r="AGV105" s="232"/>
      <c r="AGW105" s="232"/>
      <c r="AGX105" s="232"/>
      <c r="AGY105" s="232"/>
      <c r="AGZ105" s="232"/>
      <c r="AHA105" s="232"/>
      <c r="AHB105" s="232"/>
      <c r="AHC105" s="232"/>
      <c r="AHD105" s="232"/>
      <c r="AHE105" s="232"/>
      <c r="AHF105" s="232"/>
      <c r="AHG105" s="232"/>
      <c r="AHH105" s="232"/>
      <c r="AHI105" s="232"/>
      <c r="AHJ105" s="232"/>
      <c r="AHK105" s="232"/>
      <c r="AHL105" s="232"/>
      <c r="AHM105" s="232"/>
      <c r="AHN105" s="232"/>
      <c r="AHO105" s="232"/>
      <c r="AHP105" s="232"/>
      <c r="AHQ105" s="232"/>
      <c r="AHR105" s="232"/>
      <c r="AHS105" s="232"/>
      <c r="AHT105" s="232"/>
      <c r="AHU105" s="232"/>
      <c r="AHV105" s="232"/>
      <c r="AHW105" s="232"/>
      <c r="AHX105" s="232"/>
      <c r="AHY105" s="232"/>
      <c r="AHZ105" s="232"/>
      <c r="AIA105" s="232"/>
      <c r="AIB105" s="232"/>
      <c r="AIC105" s="232"/>
      <c r="AID105" s="232"/>
      <c r="AIE105" s="232"/>
      <c r="AIF105" s="232"/>
      <c r="AIG105" s="232"/>
      <c r="AIH105" s="232"/>
      <c r="AII105" s="232"/>
      <c r="AIJ105" s="232"/>
      <c r="AIK105" s="232"/>
      <c r="AIL105" s="232"/>
      <c r="AIM105" s="232"/>
      <c r="AIN105" s="232"/>
      <c r="AIO105" s="232"/>
      <c r="AIP105" s="232"/>
      <c r="AIQ105" s="232"/>
      <c r="AIR105" s="232"/>
      <c r="AIS105" s="232"/>
      <c r="AIT105" s="232"/>
      <c r="AIU105" s="232"/>
      <c r="AIV105" s="232"/>
      <c r="AIW105" s="232"/>
      <c r="AIX105" s="232"/>
      <c r="AIY105" s="232"/>
      <c r="AIZ105" s="232"/>
      <c r="AJA105" s="232"/>
      <c r="AJB105" s="232"/>
      <c r="AJC105" s="232"/>
      <c r="AJD105" s="232"/>
      <c r="AJE105" s="232"/>
      <c r="AJF105" s="232"/>
      <c r="AJG105" s="232"/>
      <c r="AJH105" s="232"/>
      <c r="AJI105" s="232"/>
      <c r="AJJ105" s="232"/>
      <c r="AJK105" s="232"/>
      <c r="AJL105" s="232"/>
      <c r="AJM105" s="232"/>
      <c r="AJN105" s="232"/>
      <c r="AJO105" s="232"/>
      <c r="AJP105" s="232"/>
      <c r="AJQ105" s="232"/>
      <c r="AJR105" s="232"/>
      <c r="AJS105" s="232"/>
      <c r="AJT105" s="232"/>
      <c r="AJU105" s="232"/>
      <c r="AJV105" s="232"/>
      <c r="AJW105" s="232"/>
      <c r="AJX105" s="232"/>
      <c r="AJY105" s="232"/>
      <c r="AJZ105" s="232"/>
      <c r="AKA105" s="232"/>
      <c r="AKB105" s="232"/>
      <c r="AKC105" s="232"/>
      <c r="AKD105" s="232"/>
      <c r="AKE105" s="232"/>
      <c r="AKF105" s="232"/>
      <c r="AKG105" s="232"/>
      <c r="AKH105" s="232"/>
      <c r="AKI105" s="232"/>
      <c r="AKJ105" s="232"/>
      <c r="AKK105" s="232"/>
      <c r="AKL105" s="232"/>
      <c r="AKM105" s="232"/>
      <c r="AKN105" s="232"/>
      <c r="AKO105" s="232"/>
      <c r="AKP105" s="232"/>
      <c r="AKQ105" s="232"/>
      <c r="AKR105" s="232"/>
      <c r="AKS105" s="232"/>
      <c r="AKT105" s="232"/>
      <c r="AKU105" s="232"/>
      <c r="AKV105" s="232"/>
      <c r="AKW105" s="232"/>
      <c r="AKX105" s="232"/>
      <c r="AKY105" s="232"/>
      <c r="AKZ105" s="232"/>
      <c r="ALA105" s="232"/>
      <c r="ALB105" s="232"/>
      <c r="ALC105" s="232"/>
      <c r="ALD105" s="232"/>
      <c r="ALE105" s="232"/>
      <c r="ALF105" s="232"/>
      <c r="ALG105" s="232"/>
      <c r="ALH105" s="232"/>
      <c r="ALI105" s="232"/>
      <c r="ALJ105" s="232"/>
      <c r="ALK105" s="232"/>
      <c r="ALL105" s="232"/>
      <c r="ALM105" s="232"/>
      <c r="ALN105" s="232"/>
      <c r="ALO105" s="232"/>
      <c r="ALP105" s="232"/>
      <c r="ALQ105" s="232"/>
      <c r="ALR105" s="232"/>
      <c r="ALS105" s="232"/>
      <c r="ALT105" s="232"/>
      <c r="ALU105" s="232"/>
      <c r="ALV105" s="232"/>
      <c r="ALW105" s="232"/>
      <c r="ALX105" s="232"/>
      <c r="ALY105" s="232"/>
      <c r="ALZ105" s="232"/>
      <c r="AMA105" s="232"/>
      <c r="AMB105" s="232"/>
      <c r="AMC105" s="232"/>
      <c r="AMD105" s="232"/>
      <c r="AME105" s="232"/>
      <c r="AMF105" s="232"/>
      <c r="AMG105" s="232"/>
      <c r="AMH105" s="232"/>
      <c r="AMI105" s="232"/>
      <c r="AMJ105" s="232"/>
      <c r="AMK105" s="232"/>
    </row>
    <row r="106" spans="1:1025" s="416" customFormat="1" ht="138.4" customHeight="1">
      <c r="A106" s="880" t="s">
        <v>1452</v>
      </c>
      <c r="B106" s="295" t="s">
        <v>2879</v>
      </c>
      <c r="C106" s="1029"/>
      <c r="D106" s="362"/>
      <c r="E106" s="1039"/>
      <c r="F106" s="1040"/>
      <c r="G106" s="295"/>
      <c r="H106" s="232"/>
      <c r="I106" s="232"/>
      <c r="J106" s="232"/>
      <c r="K106" s="232"/>
      <c r="L106" s="232"/>
      <c r="M106" s="232"/>
      <c r="N106" s="232"/>
      <c r="O106" s="232"/>
      <c r="P106" s="232"/>
      <c r="Q106" s="232"/>
      <c r="R106" s="232"/>
      <c r="S106" s="232"/>
      <c r="T106" s="232"/>
      <c r="U106" s="232"/>
      <c r="V106" s="232"/>
      <c r="W106" s="232"/>
      <c r="X106" s="232"/>
      <c r="Y106" s="232"/>
      <c r="Z106" s="232"/>
      <c r="AA106" s="232"/>
      <c r="AB106" s="232"/>
      <c r="AC106" s="232"/>
      <c r="AD106" s="232"/>
      <c r="AE106" s="232"/>
      <c r="AF106" s="232"/>
      <c r="AG106" s="232"/>
      <c r="AH106" s="232"/>
      <c r="AI106" s="232"/>
      <c r="AJ106" s="232"/>
      <c r="AK106" s="232"/>
      <c r="AL106" s="232"/>
      <c r="AM106" s="232"/>
      <c r="AN106" s="232"/>
      <c r="AO106" s="232"/>
      <c r="AP106" s="232"/>
      <c r="AQ106" s="232"/>
      <c r="AR106" s="232"/>
      <c r="AS106" s="232"/>
      <c r="AT106" s="232"/>
      <c r="AU106" s="232"/>
      <c r="AV106" s="232"/>
      <c r="AW106" s="232"/>
      <c r="AX106" s="232"/>
      <c r="AY106" s="232"/>
      <c r="AZ106" s="232"/>
      <c r="BA106" s="232"/>
      <c r="BB106" s="232"/>
      <c r="BC106" s="232"/>
      <c r="BD106" s="232"/>
      <c r="BE106" s="232"/>
      <c r="BF106" s="232"/>
      <c r="BG106" s="232"/>
      <c r="BH106" s="232"/>
      <c r="BI106" s="232"/>
      <c r="BJ106" s="232"/>
      <c r="BK106" s="232"/>
      <c r="BL106" s="232"/>
      <c r="BM106" s="232"/>
      <c r="BN106" s="232"/>
      <c r="BO106" s="232"/>
      <c r="BP106" s="232"/>
      <c r="BQ106" s="232"/>
      <c r="BR106" s="232"/>
      <c r="BS106" s="232"/>
      <c r="BT106" s="232"/>
      <c r="BU106" s="232"/>
      <c r="BV106" s="232"/>
      <c r="BW106" s="232"/>
      <c r="BX106" s="232"/>
      <c r="BY106" s="232"/>
      <c r="BZ106" s="232"/>
      <c r="CA106" s="232"/>
      <c r="CB106" s="232"/>
      <c r="CC106" s="232"/>
      <c r="CD106" s="232"/>
      <c r="CE106" s="232"/>
      <c r="CF106" s="232"/>
      <c r="CG106" s="232"/>
      <c r="CH106" s="232"/>
      <c r="CI106" s="232"/>
      <c r="CJ106" s="232"/>
      <c r="CK106" s="232"/>
      <c r="CL106" s="232"/>
      <c r="CM106" s="232"/>
      <c r="CN106" s="232"/>
      <c r="CO106" s="232"/>
      <c r="CP106" s="232"/>
      <c r="CQ106" s="232"/>
      <c r="CR106" s="232"/>
      <c r="CS106" s="232"/>
      <c r="CT106" s="232"/>
      <c r="CU106" s="232"/>
      <c r="CV106" s="232"/>
      <c r="CW106" s="232"/>
      <c r="CX106" s="232"/>
      <c r="CY106" s="232"/>
      <c r="CZ106" s="232"/>
      <c r="DA106" s="232"/>
      <c r="DB106" s="232"/>
      <c r="DC106" s="232"/>
      <c r="DD106" s="232"/>
      <c r="DE106" s="232"/>
      <c r="DF106" s="232"/>
      <c r="DG106" s="232"/>
      <c r="DH106" s="232"/>
      <c r="DI106" s="232"/>
      <c r="DJ106" s="232"/>
      <c r="DK106" s="232"/>
      <c r="DL106" s="232"/>
      <c r="DM106" s="232"/>
      <c r="DN106" s="232"/>
      <c r="DO106" s="232"/>
      <c r="DP106" s="232"/>
      <c r="DQ106" s="232"/>
      <c r="DR106" s="232"/>
      <c r="DS106" s="232"/>
      <c r="DT106" s="232"/>
      <c r="DU106" s="232"/>
      <c r="DV106" s="232"/>
      <c r="DW106" s="232"/>
      <c r="DX106" s="232"/>
      <c r="DY106" s="232"/>
      <c r="DZ106" s="232"/>
      <c r="EA106" s="232"/>
      <c r="EB106" s="232"/>
      <c r="EC106" s="232"/>
      <c r="ED106" s="232"/>
      <c r="EE106" s="232"/>
      <c r="EF106" s="232"/>
      <c r="EG106" s="232"/>
      <c r="EH106" s="232"/>
      <c r="EI106" s="232"/>
      <c r="EJ106" s="232"/>
      <c r="EK106" s="232"/>
      <c r="EL106" s="232"/>
      <c r="EM106" s="232"/>
      <c r="EN106" s="232"/>
      <c r="EO106" s="232"/>
      <c r="EP106" s="232"/>
      <c r="EQ106" s="232"/>
      <c r="ER106" s="232"/>
      <c r="ES106" s="232"/>
      <c r="ET106" s="232"/>
      <c r="EU106" s="232"/>
      <c r="EV106" s="232"/>
      <c r="EW106" s="232"/>
      <c r="EX106" s="232"/>
      <c r="EY106" s="232"/>
      <c r="EZ106" s="232"/>
      <c r="FA106" s="232"/>
      <c r="FB106" s="232"/>
      <c r="FC106" s="232"/>
      <c r="FD106" s="232"/>
      <c r="FE106" s="232"/>
      <c r="FF106" s="232"/>
      <c r="FG106" s="232"/>
      <c r="FH106" s="232"/>
      <c r="FI106" s="232"/>
      <c r="FJ106" s="232"/>
      <c r="FK106" s="232"/>
      <c r="FL106" s="232"/>
      <c r="FM106" s="232"/>
      <c r="FN106" s="232"/>
      <c r="FO106" s="232"/>
      <c r="FP106" s="232"/>
      <c r="FQ106" s="232"/>
      <c r="FR106" s="232"/>
      <c r="FS106" s="232"/>
      <c r="FT106" s="232"/>
      <c r="FU106" s="232"/>
      <c r="FV106" s="232"/>
      <c r="FW106" s="232"/>
      <c r="FX106" s="232"/>
      <c r="FY106" s="232"/>
      <c r="FZ106" s="232"/>
      <c r="GA106" s="232"/>
      <c r="GB106" s="232"/>
      <c r="GC106" s="232"/>
      <c r="GD106" s="232"/>
      <c r="GE106" s="232"/>
      <c r="GF106" s="232"/>
      <c r="GG106" s="232"/>
      <c r="GH106" s="232"/>
      <c r="GI106" s="232"/>
      <c r="GJ106" s="232"/>
      <c r="GK106" s="232"/>
      <c r="GL106" s="232"/>
      <c r="GM106" s="232"/>
      <c r="GN106" s="232"/>
      <c r="GO106" s="232"/>
      <c r="GP106" s="232"/>
      <c r="GQ106" s="232"/>
      <c r="GR106" s="232"/>
      <c r="GS106" s="232"/>
      <c r="GT106" s="232"/>
      <c r="GU106" s="232"/>
      <c r="GV106" s="232"/>
      <c r="GW106" s="232"/>
      <c r="GX106" s="232"/>
      <c r="GY106" s="232"/>
      <c r="GZ106" s="232"/>
      <c r="HA106" s="232"/>
      <c r="HB106" s="232"/>
      <c r="HC106" s="232"/>
      <c r="HD106" s="232"/>
      <c r="HE106" s="232"/>
      <c r="HF106" s="232"/>
      <c r="HG106" s="232"/>
      <c r="HH106" s="232"/>
      <c r="HI106" s="232"/>
      <c r="HJ106" s="232"/>
      <c r="HK106" s="232"/>
      <c r="HL106" s="232"/>
      <c r="HM106" s="232"/>
      <c r="HN106" s="232"/>
      <c r="HO106" s="232"/>
      <c r="HP106" s="232"/>
      <c r="HQ106" s="232"/>
      <c r="HR106" s="232"/>
      <c r="HS106" s="232"/>
      <c r="HT106" s="232"/>
      <c r="HU106" s="232"/>
      <c r="HV106" s="232"/>
      <c r="HW106" s="232"/>
      <c r="HX106" s="232"/>
      <c r="HY106" s="232"/>
      <c r="HZ106" s="232"/>
      <c r="IA106" s="232"/>
      <c r="IB106" s="232"/>
      <c r="IC106" s="232"/>
      <c r="ID106" s="232"/>
      <c r="IE106" s="232"/>
      <c r="IF106" s="232"/>
      <c r="IG106" s="232"/>
      <c r="IH106" s="232"/>
      <c r="II106" s="232"/>
      <c r="IJ106" s="232"/>
      <c r="IK106" s="232"/>
      <c r="IL106" s="232"/>
      <c r="IM106" s="232"/>
      <c r="IN106" s="232"/>
      <c r="IO106" s="232"/>
      <c r="IP106" s="232"/>
      <c r="IQ106" s="232"/>
      <c r="IR106" s="232"/>
      <c r="IS106" s="232"/>
      <c r="IT106" s="232"/>
      <c r="IU106" s="232"/>
      <c r="IV106" s="232"/>
      <c r="IW106" s="232"/>
      <c r="IX106" s="232"/>
      <c r="IY106" s="232"/>
      <c r="IZ106" s="232"/>
      <c r="JA106" s="232"/>
      <c r="JB106" s="232"/>
      <c r="JC106" s="232"/>
      <c r="JD106" s="232"/>
      <c r="JE106" s="232"/>
      <c r="JF106" s="232"/>
      <c r="JG106" s="232"/>
      <c r="JH106" s="232"/>
      <c r="JI106" s="232"/>
      <c r="JJ106" s="232"/>
      <c r="JK106" s="232"/>
      <c r="JL106" s="232"/>
      <c r="JM106" s="232"/>
      <c r="JN106" s="232"/>
      <c r="JO106" s="232"/>
      <c r="JP106" s="232"/>
      <c r="JQ106" s="232"/>
      <c r="JR106" s="232"/>
      <c r="JS106" s="232"/>
      <c r="JT106" s="232"/>
      <c r="JU106" s="232"/>
      <c r="JV106" s="232"/>
      <c r="JW106" s="232"/>
      <c r="JX106" s="232"/>
      <c r="JY106" s="232"/>
      <c r="JZ106" s="232"/>
      <c r="KA106" s="232"/>
      <c r="KB106" s="232"/>
      <c r="KC106" s="232"/>
      <c r="KD106" s="232"/>
      <c r="KE106" s="232"/>
      <c r="KF106" s="232"/>
      <c r="KG106" s="232"/>
      <c r="KH106" s="232"/>
      <c r="KI106" s="232"/>
      <c r="KJ106" s="232"/>
      <c r="KK106" s="232"/>
      <c r="KL106" s="232"/>
      <c r="KM106" s="232"/>
      <c r="KN106" s="232"/>
      <c r="KO106" s="232"/>
      <c r="KP106" s="232"/>
      <c r="KQ106" s="232"/>
      <c r="KR106" s="232"/>
      <c r="KS106" s="232"/>
      <c r="KT106" s="232"/>
      <c r="KU106" s="232"/>
      <c r="KV106" s="232"/>
      <c r="KW106" s="232"/>
      <c r="KX106" s="232"/>
      <c r="KY106" s="232"/>
      <c r="KZ106" s="232"/>
      <c r="LA106" s="232"/>
      <c r="LB106" s="232"/>
      <c r="LC106" s="232"/>
      <c r="LD106" s="232"/>
      <c r="LE106" s="232"/>
      <c r="LF106" s="232"/>
      <c r="LG106" s="232"/>
      <c r="LH106" s="232"/>
      <c r="LI106" s="232"/>
      <c r="LJ106" s="232"/>
      <c r="LK106" s="232"/>
      <c r="LL106" s="232"/>
      <c r="LM106" s="232"/>
      <c r="LN106" s="232"/>
      <c r="LO106" s="232"/>
      <c r="LP106" s="232"/>
      <c r="LQ106" s="232"/>
      <c r="LR106" s="232"/>
      <c r="LS106" s="232"/>
      <c r="LT106" s="232"/>
      <c r="LU106" s="232"/>
      <c r="LV106" s="232"/>
      <c r="LW106" s="232"/>
      <c r="LX106" s="232"/>
      <c r="LY106" s="232"/>
      <c r="LZ106" s="232"/>
      <c r="MA106" s="232"/>
      <c r="MB106" s="232"/>
      <c r="MC106" s="232"/>
      <c r="MD106" s="232"/>
      <c r="ME106" s="232"/>
      <c r="MF106" s="232"/>
      <c r="MG106" s="232"/>
      <c r="MH106" s="232"/>
      <c r="MI106" s="232"/>
      <c r="MJ106" s="232"/>
      <c r="MK106" s="232"/>
      <c r="ML106" s="232"/>
      <c r="MM106" s="232"/>
      <c r="MN106" s="232"/>
      <c r="MO106" s="232"/>
      <c r="MP106" s="232"/>
      <c r="MQ106" s="232"/>
      <c r="MR106" s="232"/>
      <c r="MS106" s="232"/>
      <c r="MT106" s="232"/>
      <c r="MU106" s="232"/>
      <c r="MV106" s="232"/>
      <c r="MW106" s="232"/>
      <c r="MX106" s="232"/>
      <c r="MY106" s="232"/>
      <c r="MZ106" s="232"/>
      <c r="NA106" s="232"/>
      <c r="NB106" s="232"/>
      <c r="NC106" s="232"/>
      <c r="ND106" s="232"/>
      <c r="NE106" s="232"/>
      <c r="NF106" s="232"/>
      <c r="NG106" s="232"/>
      <c r="NH106" s="232"/>
      <c r="NI106" s="232"/>
      <c r="NJ106" s="232"/>
      <c r="NK106" s="232"/>
      <c r="NL106" s="232"/>
      <c r="NM106" s="232"/>
      <c r="NN106" s="232"/>
      <c r="NO106" s="232"/>
      <c r="NP106" s="232"/>
      <c r="NQ106" s="232"/>
      <c r="NR106" s="232"/>
      <c r="NS106" s="232"/>
      <c r="NT106" s="232"/>
      <c r="NU106" s="232"/>
      <c r="NV106" s="232"/>
      <c r="NW106" s="232"/>
      <c r="NX106" s="232"/>
      <c r="NY106" s="232"/>
      <c r="NZ106" s="232"/>
      <c r="OA106" s="232"/>
      <c r="OB106" s="232"/>
      <c r="OC106" s="232"/>
      <c r="OD106" s="232"/>
      <c r="OE106" s="232"/>
      <c r="OF106" s="232"/>
      <c r="OG106" s="232"/>
      <c r="OH106" s="232"/>
      <c r="OI106" s="232"/>
      <c r="OJ106" s="232"/>
      <c r="OK106" s="232"/>
      <c r="OL106" s="232"/>
      <c r="OM106" s="232"/>
      <c r="ON106" s="232"/>
      <c r="OO106" s="232"/>
      <c r="OP106" s="232"/>
      <c r="OQ106" s="232"/>
      <c r="OR106" s="232"/>
      <c r="OS106" s="232"/>
      <c r="OT106" s="232"/>
      <c r="OU106" s="232"/>
      <c r="OV106" s="232"/>
      <c r="OW106" s="232"/>
      <c r="OX106" s="232"/>
      <c r="OY106" s="232"/>
      <c r="OZ106" s="232"/>
      <c r="PA106" s="232"/>
      <c r="PB106" s="232"/>
      <c r="PC106" s="232"/>
      <c r="PD106" s="232"/>
      <c r="PE106" s="232"/>
      <c r="PF106" s="232"/>
      <c r="PG106" s="232"/>
      <c r="PH106" s="232"/>
      <c r="PI106" s="232"/>
      <c r="PJ106" s="232"/>
      <c r="PK106" s="232"/>
      <c r="PL106" s="232"/>
      <c r="PM106" s="232"/>
      <c r="PN106" s="232"/>
      <c r="PO106" s="232"/>
      <c r="PP106" s="232"/>
      <c r="PQ106" s="232"/>
      <c r="PR106" s="232"/>
      <c r="PS106" s="232"/>
      <c r="PT106" s="232"/>
      <c r="PU106" s="232"/>
      <c r="PV106" s="232"/>
      <c r="PW106" s="232"/>
      <c r="PX106" s="232"/>
      <c r="PY106" s="232"/>
      <c r="PZ106" s="232"/>
      <c r="QA106" s="232"/>
      <c r="QB106" s="232"/>
      <c r="QC106" s="232"/>
      <c r="QD106" s="232"/>
      <c r="QE106" s="232"/>
      <c r="QF106" s="232"/>
      <c r="QG106" s="232"/>
      <c r="QH106" s="232"/>
      <c r="QI106" s="232"/>
      <c r="QJ106" s="232"/>
      <c r="QK106" s="232"/>
      <c r="QL106" s="232"/>
      <c r="QM106" s="232"/>
      <c r="QN106" s="232"/>
      <c r="QO106" s="232"/>
      <c r="QP106" s="232"/>
      <c r="QQ106" s="232"/>
      <c r="QR106" s="232"/>
      <c r="QS106" s="232"/>
      <c r="QT106" s="232"/>
      <c r="QU106" s="232"/>
      <c r="QV106" s="232"/>
      <c r="QW106" s="232"/>
      <c r="QX106" s="232"/>
      <c r="QY106" s="232"/>
      <c r="QZ106" s="232"/>
      <c r="RA106" s="232"/>
      <c r="RB106" s="232"/>
      <c r="RC106" s="232"/>
      <c r="RD106" s="232"/>
      <c r="RE106" s="232"/>
      <c r="RF106" s="232"/>
      <c r="RG106" s="232"/>
      <c r="RH106" s="232"/>
      <c r="RI106" s="232"/>
      <c r="RJ106" s="232"/>
      <c r="RK106" s="232"/>
      <c r="RL106" s="232"/>
      <c r="RM106" s="232"/>
      <c r="RN106" s="232"/>
      <c r="RO106" s="232"/>
      <c r="RP106" s="232"/>
      <c r="RQ106" s="232"/>
      <c r="RR106" s="232"/>
      <c r="RS106" s="232"/>
      <c r="RT106" s="232"/>
      <c r="RU106" s="232"/>
      <c r="RV106" s="232"/>
      <c r="RW106" s="232"/>
      <c r="RX106" s="232"/>
      <c r="RY106" s="232"/>
      <c r="RZ106" s="232"/>
      <c r="SA106" s="232"/>
      <c r="SB106" s="232"/>
      <c r="SC106" s="232"/>
      <c r="SD106" s="232"/>
      <c r="SE106" s="232"/>
      <c r="SF106" s="232"/>
      <c r="SG106" s="232"/>
      <c r="SH106" s="232"/>
      <c r="SI106" s="232"/>
      <c r="SJ106" s="232"/>
      <c r="SK106" s="232"/>
      <c r="SL106" s="232"/>
      <c r="SM106" s="232"/>
      <c r="SN106" s="232"/>
      <c r="SO106" s="232"/>
      <c r="SP106" s="232"/>
      <c r="SQ106" s="232"/>
      <c r="SR106" s="232"/>
      <c r="SS106" s="232"/>
      <c r="ST106" s="232"/>
      <c r="SU106" s="232"/>
      <c r="SV106" s="232"/>
      <c r="SW106" s="232"/>
      <c r="SX106" s="232"/>
      <c r="SY106" s="232"/>
      <c r="SZ106" s="232"/>
      <c r="TA106" s="232"/>
      <c r="TB106" s="232"/>
      <c r="TC106" s="232"/>
      <c r="TD106" s="232"/>
      <c r="TE106" s="232"/>
      <c r="TF106" s="232"/>
      <c r="TG106" s="232"/>
      <c r="TH106" s="232"/>
      <c r="TI106" s="232"/>
      <c r="TJ106" s="232"/>
      <c r="TK106" s="232"/>
      <c r="TL106" s="232"/>
      <c r="TM106" s="232"/>
      <c r="TN106" s="232"/>
      <c r="TO106" s="232"/>
      <c r="TP106" s="232"/>
      <c r="TQ106" s="232"/>
      <c r="TR106" s="232"/>
      <c r="TS106" s="232"/>
      <c r="TT106" s="232"/>
      <c r="TU106" s="232"/>
      <c r="TV106" s="232"/>
      <c r="TW106" s="232"/>
      <c r="TX106" s="232"/>
      <c r="TY106" s="232"/>
      <c r="TZ106" s="232"/>
      <c r="UA106" s="232"/>
      <c r="UB106" s="232"/>
      <c r="UC106" s="232"/>
      <c r="UD106" s="232"/>
      <c r="UE106" s="232"/>
      <c r="UF106" s="232"/>
      <c r="UG106" s="232"/>
      <c r="UH106" s="232"/>
      <c r="UI106" s="232"/>
      <c r="UJ106" s="232"/>
      <c r="UK106" s="232"/>
      <c r="UL106" s="232"/>
      <c r="UM106" s="232"/>
      <c r="UN106" s="232"/>
      <c r="UO106" s="232"/>
      <c r="UP106" s="232"/>
      <c r="UQ106" s="232"/>
      <c r="UR106" s="232"/>
      <c r="US106" s="232"/>
      <c r="UT106" s="232"/>
      <c r="UU106" s="232"/>
      <c r="UV106" s="232"/>
      <c r="UW106" s="232"/>
      <c r="UX106" s="232"/>
      <c r="UY106" s="232"/>
      <c r="UZ106" s="232"/>
      <c r="VA106" s="232"/>
      <c r="VB106" s="232"/>
      <c r="VC106" s="232"/>
      <c r="VD106" s="232"/>
      <c r="VE106" s="232"/>
      <c r="VF106" s="232"/>
      <c r="VG106" s="232"/>
      <c r="VH106" s="232"/>
      <c r="VI106" s="232"/>
      <c r="VJ106" s="232"/>
      <c r="VK106" s="232"/>
      <c r="VL106" s="232"/>
      <c r="VM106" s="232"/>
      <c r="VN106" s="232"/>
      <c r="VO106" s="232"/>
      <c r="VP106" s="232"/>
      <c r="VQ106" s="232"/>
      <c r="VR106" s="232"/>
      <c r="VS106" s="232"/>
      <c r="VT106" s="232"/>
      <c r="VU106" s="232"/>
      <c r="VV106" s="232"/>
      <c r="VW106" s="232"/>
      <c r="VX106" s="232"/>
      <c r="VY106" s="232"/>
      <c r="VZ106" s="232"/>
      <c r="WA106" s="232"/>
      <c r="WB106" s="232"/>
      <c r="WC106" s="232"/>
      <c r="WD106" s="232"/>
      <c r="WE106" s="232"/>
      <c r="WF106" s="232"/>
      <c r="WG106" s="232"/>
      <c r="WH106" s="232"/>
      <c r="WI106" s="232"/>
      <c r="WJ106" s="232"/>
      <c r="WK106" s="232"/>
      <c r="WL106" s="232"/>
      <c r="WM106" s="232"/>
      <c r="WN106" s="232"/>
      <c r="WO106" s="232"/>
      <c r="WP106" s="232"/>
      <c r="WQ106" s="232"/>
      <c r="WR106" s="232"/>
      <c r="WS106" s="232"/>
      <c r="WT106" s="232"/>
      <c r="WU106" s="232"/>
      <c r="WV106" s="232"/>
      <c r="WW106" s="232"/>
      <c r="WX106" s="232"/>
      <c r="WY106" s="232"/>
      <c r="WZ106" s="232"/>
      <c r="XA106" s="232"/>
      <c r="XB106" s="232"/>
      <c r="XC106" s="232"/>
      <c r="XD106" s="232"/>
      <c r="XE106" s="232"/>
      <c r="XF106" s="232"/>
      <c r="XG106" s="232"/>
      <c r="XH106" s="232"/>
      <c r="XI106" s="232"/>
      <c r="XJ106" s="232"/>
      <c r="XK106" s="232"/>
      <c r="XL106" s="232"/>
      <c r="XM106" s="232"/>
      <c r="XN106" s="232"/>
      <c r="XO106" s="232"/>
      <c r="XP106" s="232"/>
      <c r="XQ106" s="232"/>
      <c r="XR106" s="232"/>
      <c r="XS106" s="232"/>
      <c r="XT106" s="232"/>
      <c r="XU106" s="232"/>
      <c r="XV106" s="232"/>
      <c r="XW106" s="232"/>
      <c r="XX106" s="232"/>
      <c r="XY106" s="232"/>
      <c r="XZ106" s="232"/>
      <c r="YA106" s="232"/>
      <c r="YB106" s="232"/>
      <c r="YC106" s="232"/>
      <c r="YD106" s="232"/>
      <c r="YE106" s="232"/>
      <c r="YF106" s="232"/>
      <c r="YG106" s="232"/>
      <c r="YH106" s="232"/>
      <c r="YI106" s="232"/>
      <c r="YJ106" s="232"/>
      <c r="YK106" s="232"/>
      <c r="YL106" s="232"/>
      <c r="YM106" s="232"/>
      <c r="YN106" s="232"/>
      <c r="YO106" s="232"/>
      <c r="YP106" s="232"/>
      <c r="YQ106" s="232"/>
      <c r="YR106" s="232"/>
      <c r="YS106" s="232"/>
      <c r="YT106" s="232"/>
      <c r="YU106" s="232"/>
      <c r="YV106" s="232"/>
      <c r="YW106" s="232"/>
      <c r="YX106" s="232"/>
      <c r="YY106" s="232"/>
      <c r="YZ106" s="232"/>
      <c r="ZA106" s="232"/>
      <c r="ZB106" s="232"/>
      <c r="ZC106" s="232"/>
      <c r="ZD106" s="232"/>
      <c r="ZE106" s="232"/>
      <c r="ZF106" s="232"/>
      <c r="ZG106" s="232"/>
      <c r="ZH106" s="232"/>
      <c r="ZI106" s="232"/>
      <c r="ZJ106" s="232"/>
      <c r="ZK106" s="232"/>
      <c r="ZL106" s="232"/>
      <c r="ZM106" s="232"/>
      <c r="ZN106" s="232"/>
      <c r="ZO106" s="232"/>
      <c r="ZP106" s="232"/>
      <c r="ZQ106" s="232"/>
      <c r="ZR106" s="232"/>
      <c r="ZS106" s="232"/>
      <c r="ZT106" s="232"/>
      <c r="ZU106" s="232"/>
      <c r="ZV106" s="232"/>
      <c r="ZW106" s="232"/>
      <c r="ZX106" s="232"/>
      <c r="ZY106" s="232"/>
      <c r="ZZ106" s="232"/>
      <c r="AAA106" s="232"/>
      <c r="AAB106" s="232"/>
      <c r="AAC106" s="232"/>
      <c r="AAD106" s="232"/>
      <c r="AAE106" s="232"/>
      <c r="AAF106" s="232"/>
      <c r="AAG106" s="232"/>
      <c r="AAH106" s="232"/>
      <c r="AAI106" s="232"/>
      <c r="AAJ106" s="232"/>
      <c r="AAK106" s="232"/>
      <c r="AAL106" s="232"/>
      <c r="AAM106" s="232"/>
      <c r="AAN106" s="232"/>
      <c r="AAO106" s="232"/>
      <c r="AAP106" s="232"/>
      <c r="AAQ106" s="232"/>
      <c r="AAR106" s="232"/>
      <c r="AAS106" s="232"/>
      <c r="AAT106" s="232"/>
      <c r="AAU106" s="232"/>
      <c r="AAV106" s="232"/>
      <c r="AAW106" s="232"/>
      <c r="AAX106" s="232"/>
      <c r="AAY106" s="232"/>
      <c r="AAZ106" s="232"/>
      <c r="ABA106" s="232"/>
      <c r="ABB106" s="232"/>
      <c r="ABC106" s="232"/>
      <c r="ABD106" s="232"/>
      <c r="ABE106" s="232"/>
      <c r="ABF106" s="232"/>
      <c r="ABG106" s="232"/>
      <c r="ABH106" s="232"/>
      <c r="ABI106" s="232"/>
      <c r="ABJ106" s="232"/>
      <c r="ABK106" s="232"/>
      <c r="ABL106" s="232"/>
      <c r="ABM106" s="232"/>
      <c r="ABN106" s="232"/>
      <c r="ABO106" s="232"/>
      <c r="ABP106" s="232"/>
      <c r="ABQ106" s="232"/>
      <c r="ABR106" s="232"/>
      <c r="ABS106" s="232"/>
      <c r="ABT106" s="232"/>
      <c r="ABU106" s="232"/>
      <c r="ABV106" s="232"/>
      <c r="ABW106" s="232"/>
      <c r="ABX106" s="232"/>
      <c r="ABY106" s="232"/>
      <c r="ABZ106" s="232"/>
      <c r="ACA106" s="232"/>
      <c r="ACB106" s="232"/>
      <c r="ACC106" s="232"/>
      <c r="ACD106" s="232"/>
      <c r="ACE106" s="232"/>
      <c r="ACF106" s="232"/>
      <c r="ACG106" s="232"/>
      <c r="ACH106" s="232"/>
      <c r="ACI106" s="232"/>
      <c r="ACJ106" s="232"/>
      <c r="ACK106" s="232"/>
      <c r="ACL106" s="232"/>
      <c r="ACM106" s="232"/>
      <c r="ACN106" s="232"/>
      <c r="ACO106" s="232"/>
      <c r="ACP106" s="232"/>
      <c r="ACQ106" s="232"/>
      <c r="ACR106" s="232"/>
      <c r="ACS106" s="232"/>
      <c r="ACT106" s="232"/>
      <c r="ACU106" s="232"/>
      <c r="ACV106" s="232"/>
      <c r="ACW106" s="232"/>
      <c r="ACX106" s="232"/>
      <c r="ACY106" s="232"/>
      <c r="ACZ106" s="232"/>
      <c r="ADA106" s="232"/>
      <c r="ADB106" s="232"/>
      <c r="ADC106" s="232"/>
      <c r="ADD106" s="232"/>
      <c r="ADE106" s="232"/>
      <c r="ADF106" s="232"/>
      <c r="ADG106" s="232"/>
      <c r="ADH106" s="232"/>
      <c r="ADI106" s="232"/>
      <c r="ADJ106" s="232"/>
      <c r="ADK106" s="232"/>
      <c r="ADL106" s="232"/>
      <c r="ADM106" s="232"/>
      <c r="ADN106" s="232"/>
      <c r="ADO106" s="232"/>
      <c r="ADP106" s="232"/>
      <c r="ADQ106" s="232"/>
      <c r="ADR106" s="232"/>
      <c r="ADS106" s="232"/>
      <c r="ADT106" s="232"/>
      <c r="ADU106" s="232"/>
      <c r="ADV106" s="232"/>
      <c r="ADW106" s="232"/>
      <c r="ADX106" s="232"/>
      <c r="ADY106" s="232"/>
      <c r="ADZ106" s="232"/>
      <c r="AEA106" s="232"/>
      <c r="AEB106" s="232"/>
      <c r="AEC106" s="232"/>
      <c r="AED106" s="232"/>
      <c r="AEE106" s="232"/>
      <c r="AEF106" s="232"/>
      <c r="AEG106" s="232"/>
      <c r="AEH106" s="232"/>
      <c r="AEI106" s="232"/>
      <c r="AEJ106" s="232"/>
      <c r="AEK106" s="232"/>
      <c r="AEL106" s="232"/>
      <c r="AEM106" s="232"/>
      <c r="AEN106" s="232"/>
      <c r="AEO106" s="232"/>
      <c r="AEP106" s="232"/>
      <c r="AEQ106" s="232"/>
      <c r="AER106" s="232"/>
      <c r="AES106" s="232"/>
      <c r="AET106" s="232"/>
      <c r="AEU106" s="232"/>
      <c r="AEV106" s="232"/>
      <c r="AEW106" s="232"/>
      <c r="AEX106" s="232"/>
      <c r="AEY106" s="232"/>
      <c r="AEZ106" s="232"/>
      <c r="AFA106" s="232"/>
      <c r="AFB106" s="232"/>
      <c r="AFC106" s="232"/>
      <c r="AFD106" s="232"/>
      <c r="AFE106" s="232"/>
      <c r="AFF106" s="232"/>
      <c r="AFG106" s="232"/>
      <c r="AFH106" s="232"/>
      <c r="AFI106" s="232"/>
      <c r="AFJ106" s="232"/>
      <c r="AFK106" s="232"/>
      <c r="AFL106" s="232"/>
      <c r="AFM106" s="232"/>
      <c r="AFN106" s="232"/>
      <c r="AFO106" s="232"/>
      <c r="AFP106" s="232"/>
      <c r="AFQ106" s="232"/>
      <c r="AFR106" s="232"/>
      <c r="AFS106" s="232"/>
      <c r="AFT106" s="232"/>
      <c r="AFU106" s="232"/>
      <c r="AFV106" s="232"/>
      <c r="AFW106" s="232"/>
      <c r="AFX106" s="232"/>
      <c r="AFY106" s="232"/>
      <c r="AFZ106" s="232"/>
      <c r="AGA106" s="232"/>
      <c r="AGB106" s="232"/>
      <c r="AGC106" s="232"/>
      <c r="AGD106" s="232"/>
      <c r="AGE106" s="232"/>
      <c r="AGF106" s="232"/>
      <c r="AGG106" s="232"/>
      <c r="AGH106" s="232"/>
      <c r="AGI106" s="232"/>
      <c r="AGJ106" s="232"/>
      <c r="AGK106" s="232"/>
      <c r="AGL106" s="232"/>
      <c r="AGM106" s="232"/>
      <c r="AGN106" s="232"/>
      <c r="AGO106" s="232"/>
      <c r="AGP106" s="232"/>
      <c r="AGQ106" s="232"/>
      <c r="AGR106" s="232"/>
      <c r="AGS106" s="232"/>
      <c r="AGT106" s="232"/>
      <c r="AGU106" s="232"/>
      <c r="AGV106" s="232"/>
      <c r="AGW106" s="232"/>
      <c r="AGX106" s="232"/>
      <c r="AGY106" s="232"/>
      <c r="AGZ106" s="232"/>
      <c r="AHA106" s="232"/>
      <c r="AHB106" s="232"/>
      <c r="AHC106" s="232"/>
      <c r="AHD106" s="232"/>
      <c r="AHE106" s="232"/>
      <c r="AHF106" s="232"/>
      <c r="AHG106" s="232"/>
      <c r="AHH106" s="232"/>
      <c r="AHI106" s="232"/>
      <c r="AHJ106" s="232"/>
      <c r="AHK106" s="232"/>
      <c r="AHL106" s="232"/>
      <c r="AHM106" s="232"/>
      <c r="AHN106" s="232"/>
      <c r="AHO106" s="232"/>
      <c r="AHP106" s="232"/>
      <c r="AHQ106" s="232"/>
      <c r="AHR106" s="232"/>
      <c r="AHS106" s="232"/>
      <c r="AHT106" s="232"/>
      <c r="AHU106" s="232"/>
      <c r="AHV106" s="232"/>
      <c r="AHW106" s="232"/>
      <c r="AHX106" s="232"/>
      <c r="AHY106" s="232"/>
      <c r="AHZ106" s="232"/>
      <c r="AIA106" s="232"/>
      <c r="AIB106" s="232"/>
      <c r="AIC106" s="232"/>
      <c r="AID106" s="232"/>
      <c r="AIE106" s="232"/>
      <c r="AIF106" s="232"/>
      <c r="AIG106" s="232"/>
      <c r="AIH106" s="232"/>
      <c r="AII106" s="232"/>
      <c r="AIJ106" s="232"/>
      <c r="AIK106" s="232"/>
      <c r="AIL106" s="232"/>
      <c r="AIM106" s="232"/>
      <c r="AIN106" s="232"/>
      <c r="AIO106" s="232"/>
      <c r="AIP106" s="232"/>
      <c r="AIQ106" s="232"/>
      <c r="AIR106" s="232"/>
      <c r="AIS106" s="232"/>
      <c r="AIT106" s="232"/>
      <c r="AIU106" s="232"/>
      <c r="AIV106" s="232"/>
      <c r="AIW106" s="232"/>
      <c r="AIX106" s="232"/>
      <c r="AIY106" s="232"/>
      <c r="AIZ106" s="232"/>
      <c r="AJA106" s="232"/>
      <c r="AJB106" s="232"/>
      <c r="AJC106" s="232"/>
      <c r="AJD106" s="232"/>
      <c r="AJE106" s="232"/>
      <c r="AJF106" s="232"/>
      <c r="AJG106" s="232"/>
      <c r="AJH106" s="232"/>
      <c r="AJI106" s="232"/>
      <c r="AJJ106" s="232"/>
      <c r="AJK106" s="232"/>
      <c r="AJL106" s="232"/>
      <c r="AJM106" s="232"/>
      <c r="AJN106" s="232"/>
      <c r="AJO106" s="232"/>
      <c r="AJP106" s="232"/>
      <c r="AJQ106" s="232"/>
      <c r="AJR106" s="232"/>
      <c r="AJS106" s="232"/>
      <c r="AJT106" s="232"/>
      <c r="AJU106" s="232"/>
      <c r="AJV106" s="232"/>
      <c r="AJW106" s="232"/>
      <c r="AJX106" s="232"/>
      <c r="AJY106" s="232"/>
      <c r="AJZ106" s="232"/>
      <c r="AKA106" s="232"/>
      <c r="AKB106" s="232"/>
      <c r="AKC106" s="232"/>
      <c r="AKD106" s="232"/>
      <c r="AKE106" s="232"/>
      <c r="AKF106" s="232"/>
      <c r="AKG106" s="232"/>
      <c r="AKH106" s="232"/>
      <c r="AKI106" s="232"/>
      <c r="AKJ106" s="232"/>
      <c r="AKK106" s="232"/>
      <c r="AKL106" s="232"/>
      <c r="AKM106" s="232"/>
      <c r="AKN106" s="232"/>
      <c r="AKO106" s="232"/>
      <c r="AKP106" s="232"/>
      <c r="AKQ106" s="232"/>
      <c r="AKR106" s="232"/>
      <c r="AKS106" s="232"/>
      <c r="AKT106" s="232"/>
      <c r="AKU106" s="232"/>
      <c r="AKV106" s="232"/>
      <c r="AKW106" s="232"/>
      <c r="AKX106" s="232"/>
      <c r="AKY106" s="232"/>
      <c r="AKZ106" s="232"/>
      <c r="ALA106" s="232"/>
      <c r="ALB106" s="232"/>
      <c r="ALC106" s="232"/>
      <c r="ALD106" s="232"/>
      <c r="ALE106" s="232"/>
      <c r="ALF106" s="232"/>
      <c r="ALG106" s="232"/>
      <c r="ALH106" s="232"/>
      <c r="ALI106" s="232"/>
      <c r="ALJ106" s="232"/>
      <c r="ALK106" s="232"/>
      <c r="ALL106" s="232"/>
      <c r="ALM106" s="232"/>
      <c r="ALN106" s="232"/>
      <c r="ALO106" s="232"/>
      <c r="ALP106" s="232"/>
      <c r="ALQ106" s="232"/>
      <c r="ALR106" s="232"/>
      <c r="ALS106" s="232"/>
      <c r="ALT106" s="232"/>
      <c r="ALU106" s="232"/>
      <c r="ALV106" s="232"/>
      <c r="ALW106" s="232"/>
      <c r="ALX106" s="232"/>
      <c r="ALY106" s="232"/>
      <c r="ALZ106" s="232"/>
      <c r="AMA106" s="232"/>
      <c r="AMB106" s="232"/>
      <c r="AMC106" s="232"/>
      <c r="AMD106" s="232"/>
      <c r="AME106" s="232"/>
      <c r="AMF106" s="232"/>
      <c r="AMG106" s="232"/>
      <c r="AMH106" s="232"/>
      <c r="AMI106" s="232"/>
      <c r="AMJ106" s="232"/>
      <c r="AMK106" s="232"/>
    </row>
    <row r="107" spans="1:1025" s="416" customFormat="1" ht="14.25">
      <c r="A107" s="1041" t="s">
        <v>2880</v>
      </c>
      <c r="B107" s="1026" t="s">
        <v>1434</v>
      </c>
      <c r="C107" s="250" t="s">
        <v>2881</v>
      </c>
      <c r="D107" s="152">
        <v>1</v>
      </c>
      <c r="E107" s="1042"/>
      <c r="F107" s="564">
        <f>D107*ROUND(E107,2)</f>
        <v>0</v>
      </c>
      <c r="G107" s="1026"/>
      <c r="H107" s="232"/>
      <c r="I107" s="232"/>
      <c r="J107" s="232"/>
      <c r="K107" s="232"/>
      <c r="L107" s="232"/>
      <c r="M107" s="232"/>
      <c r="N107" s="232"/>
      <c r="O107" s="232"/>
      <c r="P107" s="232"/>
      <c r="Q107" s="232"/>
      <c r="R107" s="232"/>
      <c r="S107" s="232"/>
      <c r="T107" s="232"/>
      <c r="U107" s="232"/>
      <c r="V107" s="232"/>
      <c r="W107" s="232"/>
      <c r="X107" s="232"/>
      <c r="Y107" s="232"/>
      <c r="Z107" s="232"/>
      <c r="AA107" s="232"/>
      <c r="AB107" s="232"/>
      <c r="AC107" s="232"/>
      <c r="AD107" s="232"/>
      <c r="AE107" s="232"/>
      <c r="AF107" s="232"/>
      <c r="AG107" s="232"/>
      <c r="AH107" s="232"/>
      <c r="AI107" s="232"/>
      <c r="AJ107" s="232"/>
      <c r="AK107" s="232"/>
      <c r="AL107" s="232"/>
      <c r="AM107" s="232"/>
      <c r="AN107" s="232"/>
      <c r="AO107" s="232"/>
      <c r="AP107" s="232"/>
      <c r="AQ107" s="232"/>
      <c r="AR107" s="232"/>
      <c r="AS107" s="232"/>
      <c r="AT107" s="232"/>
      <c r="AU107" s="232"/>
      <c r="AV107" s="232"/>
      <c r="AW107" s="232"/>
      <c r="AX107" s="232"/>
      <c r="AY107" s="232"/>
      <c r="AZ107" s="232"/>
      <c r="BA107" s="232"/>
      <c r="BB107" s="232"/>
      <c r="BC107" s="232"/>
      <c r="BD107" s="232"/>
      <c r="BE107" s="232"/>
      <c r="BF107" s="232"/>
      <c r="BG107" s="232"/>
      <c r="BH107" s="232"/>
      <c r="BI107" s="232"/>
      <c r="BJ107" s="232"/>
      <c r="BK107" s="232"/>
      <c r="BL107" s="232"/>
      <c r="BM107" s="232"/>
      <c r="BN107" s="232"/>
      <c r="BO107" s="232"/>
      <c r="BP107" s="232"/>
      <c r="BQ107" s="232"/>
      <c r="BR107" s="232"/>
      <c r="BS107" s="232"/>
      <c r="BT107" s="232"/>
      <c r="BU107" s="232"/>
      <c r="BV107" s="232"/>
      <c r="BW107" s="232"/>
      <c r="BX107" s="232"/>
      <c r="BY107" s="232"/>
      <c r="BZ107" s="232"/>
      <c r="CA107" s="232"/>
      <c r="CB107" s="232"/>
      <c r="CC107" s="232"/>
      <c r="CD107" s="232"/>
      <c r="CE107" s="232"/>
      <c r="CF107" s="232"/>
      <c r="CG107" s="232"/>
      <c r="CH107" s="232"/>
      <c r="CI107" s="232"/>
      <c r="CJ107" s="232"/>
      <c r="CK107" s="232"/>
      <c r="CL107" s="232"/>
      <c r="CM107" s="232"/>
      <c r="CN107" s="232"/>
      <c r="CO107" s="232"/>
      <c r="CP107" s="232"/>
      <c r="CQ107" s="232"/>
      <c r="CR107" s="232"/>
      <c r="CS107" s="232"/>
      <c r="CT107" s="232"/>
      <c r="CU107" s="232"/>
      <c r="CV107" s="232"/>
      <c r="CW107" s="232"/>
      <c r="CX107" s="232"/>
      <c r="CY107" s="232"/>
      <c r="CZ107" s="232"/>
      <c r="DA107" s="232"/>
      <c r="DB107" s="232"/>
      <c r="DC107" s="232"/>
      <c r="DD107" s="232"/>
      <c r="DE107" s="232"/>
      <c r="DF107" s="232"/>
      <c r="DG107" s="232"/>
      <c r="DH107" s="232"/>
      <c r="DI107" s="232"/>
      <c r="DJ107" s="232"/>
      <c r="DK107" s="232"/>
      <c r="DL107" s="232"/>
      <c r="DM107" s="232"/>
      <c r="DN107" s="232"/>
      <c r="DO107" s="232"/>
      <c r="DP107" s="232"/>
      <c r="DQ107" s="232"/>
      <c r="DR107" s="232"/>
      <c r="DS107" s="232"/>
      <c r="DT107" s="232"/>
      <c r="DU107" s="232"/>
      <c r="DV107" s="232"/>
      <c r="DW107" s="232"/>
      <c r="DX107" s="232"/>
      <c r="DY107" s="232"/>
      <c r="DZ107" s="232"/>
      <c r="EA107" s="232"/>
      <c r="EB107" s="232"/>
      <c r="EC107" s="232"/>
      <c r="ED107" s="232"/>
      <c r="EE107" s="232"/>
      <c r="EF107" s="232"/>
      <c r="EG107" s="232"/>
      <c r="EH107" s="232"/>
      <c r="EI107" s="232"/>
      <c r="EJ107" s="232"/>
      <c r="EK107" s="232"/>
      <c r="EL107" s="232"/>
      <c r="EM107" s="232"/>
      <c r="EN107" s="232"/>
      <c r="EO107" s="232"/>
      <c r="EP107" s="232"/>
      <c r="EQ107" s="232"/>
      <c r="ER107" s="232"/>
      <c r="ES107" s="232"/>
      <c r="ET107" s="232"/>
      <c r="EU107" s="232"/>
      <c r="EV107" s="232"/>
      <c r="EW107" s="232"/>
      <c r="EX107" s="232"/>
      <c r="EY107" s="232"/>
      <c r="EZ107" s="232"/>
      <c r="FA107" s="232"/>
      <c r="FB107" s="232"/>
      <c r="FC107" s="232"/>
      <c r="FD107" s="232"/>
      <c r="FE107" s="232"/>
      <c r="FF107" s="232"/>
      <c r="FG107" s="232"/>
      <c r="FH107" s="232"/>
      <c r="FI107" s="232"/>
      <c r="FJ107" s="232"/>
      <c r="FK107" s="232"/>
      <c r="FL107" s="232"/>
      <c r="FM107" s="232"/>
      <c r="FN107" s="232"/>
      <c r="FO107" s="232"/>
      <c r="FP107" s="232"/>
      <c r="FQ107" s="232"/>
      <c r="FR107" s="232"/>
      <c r="FS107" s="232"/>
      <c r="FT107" s="232"/>
      <c r="FU107" s="232"/>
      <c r="FV107" s="232"/>
      <c r="FW107" s="232"/>
      <c r="FX107" s="232"/>
      <c r="FY107" s="232"/>
      <c r="FZ107" s="232"/>
      <c r="GA107" s="232"/>
      <c r="GB107" s="232"/>
      <c r="GC107" s="232"/>
      <c r="GD107" s="232"/>
      <c r="GE107" s="232"/>
      <c r="GF107" s="232"/>
      <c r="GG107" s="232"/>
      <c r="GH107" s="232"/>
      <c r="GI107" s="232"/>
      <c r="GJ107" s="232"/>
      <c r="GK107" s="232"/>
      <c r="GL107" s="232"/>
      <c r="GM107" s="232"/>
      <c r="GN107" s="232"/>
      <c r="GO107" s="232"/>
      <c r="GP107" s="232"/>
      <c r="GQ107" s="232"/>
      <c r="GR107" s="232"/>
      <c r="GS107" s="232"/>
      <c r="GT107" s="232"/>
      <c r="GU107" s="232"/>
      <c r="GV107" s="232"/>
      <c r="GW107" s="232"/>
      <c r="GX107" s="232"/>
      <c r="GY107" s="232"/>
      <c r="GZ107" s="232"/>
      <c r="HA107" s="232"/>
      <c r="HB107" s="232"/>
      <c r="HC107" s="232"/>
      <c r="HD107" s="232"/>
      <c r="HE107" s="232"/>
      <c r="HF107" s="232"/>
      <c r="HG107" s="232"/>
      <c r="HH107" s="232"/>
      <c r="HI107" s="232"/>
      <c r="HJ107" s="232"/>
      <c r="HK107" s="232"/>
      <c r="HL107" s="232"/>
      <c r="HM107" s="232"/>
      <c r="HN107" s="232"/>
      <c r="HO107" s="232"/>
      <c r="HP107" s="232"/>
      <c r="HQ107" s="232"/>
      <c r="HR107" s="232"/>
      <c r="HS107" s="232"/>
      <c r="HT107" s="232"/>
      <c r="HU107" s="232"/>
      <c r="HV107" s="232"/>
      <c r="HW107" s="232"/>
      <c r="HX107" s="232"/>
      <c r="HY107" s="232"/>
      <c r="HZ107" s="232"/>
      <c r="IA107" s="232"/>
      <c r="IB107" s="232"/>
      <c r="IC107" s="232"/>
      <c r="ID107" s="232"/>
      <c r="IE107" s="232"/>
      <c r="IF107" s="232"/>
      <c r="IG107" s="232"/>
      <c r="IH107" s="232"/>
      <c r="II107" s="232"/>
      <c r="IJ107" s="232"/>
      <c r="IK107" s="232"/>
      <c r="IL107" s="232"/>
      <c r="IM107" s="232"/>
      <c r="IN107" s="232"/>
      <c r="IO107" s="232"/>
      <c r="IP107" s="232"/>
      <c r="IQ107" s="232"/>
      <c r="IR107" s="232"/>
      <c r="IS107" s="232"/>
      <c r="IT107" s="232"/>
      <c r="IU107" s="232"/>
      <c r="IV107" s="232"/>
      <c r="IW107" s="232"/>
      <c r="IX107" s="232"/>
      <c r="IY107" s="232"/>
      <c r="IZ107" s="232"/>
      <c r="JA107" s="232"/>
      <c r="JB107" s="232"/>
      <c r="JC107" s="232"/>
      <c r="JD107" s="232"/>
      <c r="JE107" s="232"/>
      <c r="JF107" s="232"/>
      <c r="JG107" s="232"/>
      <c r="JH107" s="232"/>
      <c r="JI107" s="232"/>
      <c r="JJ107" s="232"/>
      <c r="JK107" s="232"/>
      <c r="JL107" s="232"/>
      <c r="JM107" s="232"/>
      <c r="JN107" s="232"/>
      <c r="JO107" s="232"/>
      <c r="JP107" s="232"/>
      <c r="JQ107" s="232"/>
      <c r="JR107" s="232"/>
      <c r="JS107" s="232"/>
      <c r="JT107" s="232"/>
      <c r="JU107" s="232"/>
      <c r="JV107" s="232"/>
      <c r="JW107" s="232"/>
      <c r="JX107" s="232"/>
      <c r="JY107" s="232"/>
      <c r="JZ107" s="232"/>
      <c r="KA107" s="232"/>
      <c r="KB107" s="232"/>
      <c r="KC107" s="232"/>
      <c r="KD107" s="232"/>
      <c r="KE107" s="232"/>
      <c r="KF107" s="232"/>
      <c r="KG107" s="232"/>
      <c r="KH107" s="232"/>
      <c r="KI107" s="232"/>
      <c r="KJ107" s="232"/>
      <c r="KK107" s="232"/>
      <c r="KL107" s="232"/>
      <c r="KM107" s="232"/>
      <c r="KN107" s="232"/>
      <c r="KO107" s="232"/>
      <c r="KP107" s="232"/>
      <c r="KQ107" s="232"/>
      <c r="KR107" s="232"/>
      <c r="KS107" s="232"/>
      <c r="KT107" s="232"/>
      <c r="KU107" s="232"/>
      <c r="KV107" s="232"/>
      <c r="KW107" s="232"/>
      <c r="KX107" s="232"/>
      <c r="KY107" s="232"/>
      <c r="KZ107" s="232"/>
      <c r="LA107" s="232"/>
      <c r="LB107" s="232"/>
      <c r="LC107" s="232"/>
      <c r="LD107" s="232"/>
      <c r="LE107" s="232"/>
      <c r="LF107" s="232"/>
      <c r="LG107" s="232"/>
      <c r="LH107" s="232"/>
      <c r="LI107" s="232"/>
      <c r="LJ107" s="232"/>
      <c r="LK107" s="232"/>
      <c r="LL107" s="232"/>
      <c r="LM107" s="232"/>
      <c r="LN107" s="232"/>
      <c r="LO107" s="232"/>
      <c r="LP107" s="232"/>
      <c r="LQ107" s="232"/>
      <c r="LR107" s="232"/>
      <c r="LS107" s="232"/>
      <c r="LT107" s="232"/>
      <c r="LU107" s="232"/>
      <c r="LV107" s="232"/>
      <c r="LW107" s="232"/>
      <c r="LX107" s="232"/>
      <c r="LY107" s="232"/>
      <c r="LZ107" s="232"/>
      <c r="MA107" s="232"/>
      <c r="MB107" s="232"/>
      <c r="MC107" s="232"/>
      <c r="MD107" s="232"/>
      <c r="ME107" s="232"/>
      <c r="MF107" s="232"/>
      <c r="MG107" s="232"/>
      <c r="MH107" s="232"/>
      <c r="MI107" s="232"/>
      <c r="MJ107" s="232"/>
      <c r="MK107" s="232"/>
      <c r="ML107" s="232"/>
      <c r="MM107" s="232"/>
      <c r="MN107" s="232"/>
      <c r="MO107" s="232"/>
      <c r="MP107" s="232"/>
      <c r="MQ107" s="232"/>
      <c r="MR107" s="232"/>
      <c r="MS107" s="232"/>
      <c r="MT107" s="232"/>
      <c r="MU107" s="232"/>
      <c r="MV107" s="232"/>
      <c r="MW107" s="232"/>
      <c r="MX107" s="232"/>
      <c r="MY107" s="232"/>
      <c r="MZ107" s="232"/>
      <c r="NA107" s="232"/>
      <c r="NB107" s="232"/>
      <c r="NC107" s="232"/>
      <c r="ND107" s="232"/>
      <c r="NE107" s="232"/>
      <c r="NF107" s="232"/>
      <c r="NG107" s="232"/>
      <c r="NH107" s="232"/>
      <c r="NI107" s="232"/>
      <c r="NJ107" s="232"/>
      <c r="NK107" s="232"/>
      <c r="NL107" s="232"/>
      <c r="NM107" s="232"/>
      <c r="NN107" s="232"/>
      <c r="NO107" s="232"/>
      <c r="NP107" s="232"/>
      <c r="NQ107" s="232"/>
      <c r="NR107" s="232"/>
      <c r="NS107" s="232"/>
      <c r="NT107" s="232"/>
      <c r="NU107" s="232"/>
      <c r="NV107" s="232"/>
      <c r="NW107" s="232"/>
      <c r="NX107" s="232"/>
      <c r="NY107" s="232"/>
      <c r="NZ107" s="232"/>
      <c r="OA107" s="232"/>
      <c r="OB107" s="232"/>
      <c r="OC107" s="232"/>
      <c r="OD107" s="232"/>
      <c r="OE107" s="232"/>
      <c r="OF107" s="232"/>
      <c r="OG107" s="232"/>
      <c r="OH107" s="232"/>
      <c r="OI107" s="232"/>
      <c r="OJ107" s="232"/>
      <c r="OK107" s="232"/>
      <c r="OL107" s="232"/>
      <c r="OM107" s="232"/>
      <c r="ON107" s="232"/>
      <c r="OO107" s="232"/>
      <c r="OP107" s="232"/>
      <c r="OQ107" s="232"/>
      <c r="OR107" s="232"/>
      <c r="OS107" s="232"/>
      <c r="OT107" s="232"/>
      <c r="OU107" s="232"/>
      <c r="OV107" s="232"/>
      <c r="OW107" s="232"/>
      <c r="OX107" s="232"/>
      <c r="OY107" s="232"/>
      <c r="OZ107" s="232"/>
      <c r="PA107" s="232"/>
      <c r="PB107" s="232"/>
      <c r="PC107" s="232"/>
      <c r="PD107" s="232"/>
      <c r="PE107" s="232"/>
      <c r="PF107" s="232"/>
      <c r="PG107" s="232"/>
      <c r="PH107" s="232"/>
      <c r="PI107" s="232"/>
      <c r="PJ107" s="232"/>
      <c r="PK107" s="232"/>
      <c r="PL107" s="232"/>
      <c r="PM107" s="232"/>
      <c r="PN107" s="232"/>
      <c r="PO107" s="232"/>
      <c r="PP107" s="232"/>
      <c r="PQ107" s="232"/>
      <c r="PR107" s="232"/>
      <c r="PS107" s="232"/>
      <c r="PT107" s="232"/>
      <c r="PU107" s="232"/>
      <c r="PV107" s="232"/>
      <c r="PW107" s="232"/>
      <c r="PX107" s="232"/>
      <c r="PY107" s="232"/>
      <c r="PZ107" s="232"/>
      <c r="QA107" s="232"/>
      <c r="QB107" s="232"/>
      <c r="QC107" s="232"/>
      <c r="QD107" s="232"/>
      <c r="QE107" s="232"/>
      <c r="QF107" s="232"/>
      <c r="QG107" s="232"/>
      <c r="QH107" s="232"/>
      <c r="QI107" s="232"/>
      <c r="QJ107" s="232"/>
      <c r="QK107" s="232"/>
      <c r="QL107" s="232"/>
      <c r="QM107" s="232"/>
      <c r="QN107" s="232"/>
      <c r="QO107" s="232"/>
      <c r="QP107" s="232"/>
      <c r="QQ107" s="232"/>
      <c r="QR107" s="232"/>
      <c r="QS107" s="232"/>
      <c r="QT107" s="232"/>
      <c r="QU107" s="232"/>
      <c r="QV107" s="232"/>
      <c r="QW107" s="232"/>
      <c r="QX107" s="232"/>
      <c r="QY107" s="232"/>
      <c r="QZ107" s="232"/>
      <c r="RA107" s="232"/>
      <c r="RB107" s="232"/>
      <c r="RC107" s="232"/>
      <c r="RD107" s="232"/>
      <c r="RE107" s="232"/>
      <c r="RF107" s="232"/>
      <c r="RG107" s="232"/>
      <c r="RH107" s="232"/>
      <c r="RI107" s="232"/>
      <c r="RJ107" s="232"/>
      <c r="RK107" s="232"/>
      <c r="RL107" s="232"/>
      <c r="RM107" s="232"/>
      <c r="RN107" s="232"/>
      <c r="RO107" s="232"/>
      <c r="RP107" s="232"/>
      <c r="RQ107" s="232"/>
      <c r="RR107" s="232"/>
      <c r="RS107" s="232"/>
      <c r="RT107" s="232"/>
      <c r="RU107" s="232"/>
      <c r="RV107" s="232"/>
      <c r="RW107" s="232"/>
      <c r="RX107" s="232"/>
      <c r="RY107" s="232"/>
      <c r="RZ107" s="232"/>
      <c r="SA107" s="232"/>
      <c r="SB107" s="232"/>
      <c r="SC107" s="232"/>
      <c r="SD107" s="232"/>
      <c r="SE107" s="232"/>
      <c r="SF107" s="232"/>
      <c r="SG107" s="232"/>
      <c r="SH107" s="232"/>
      <c r="SI107" s="232"/>
      <c r="SJ107" s="232"/>
      <c r="SK107" s="232"/>
      <c r="SL107" s="232"/>
      <c r="SM107" s="232"/>
      <c r="SN107" s="232"/>
      <c r="SO107" s="232"/>
      <c r="SP107" s="232"/>
      <c r="SQ107" s="232"/>
      <c r="SR107" s="232"/>
      <c r="SS107" s="232"/>
      <c r="ST107" s="232"/>
      <c r="SU107" s="232"/>
      <c r="SV107" s="232"/>
      <c r="SW107" s="232"/>
      <c r="SX107" s="232"/>
      <c r="SY107" s="232"/>
      <c r="SZ107" s="232"/>
      <c r="TA107" s="232"/>
      <c r="TB107" s="232"/>
      <c r="TC107" s="232"/>
      <c r="TD107" s="232"/>
      <c r="TE107" s="232"/>
      <c r="TF107" s="232"/>
      <c r="TG107" s="232"/>
      <c r="TH107" s="232"/>
      <c r="TI107" s="232"/>
      <c r="TJ107" s="232"/>
      <c r="TK107" s="232"/>
      <c r="TL107" s="232"/>
      <c r="TM107" s="232"/>
      <c r="TN107" s="232"/>
      <c r="TO107" s="232"/>
      <c r="TP107" s="232"/>
      <c r="TQ107" s="232"/>
      <c r="TR107" s="232"/>
      <c r="TS107" s="232"/>
      <c r="TT107" s="232"/>
      <c r="TU107" s="232"/>
      <c r="TV107" s="232"/>
      <c r="TW107" s="232"/>
      <c r="TX107" s="232"/>
      <c r="TY107" s="232"/>
      <c r="TZ107" s="232"/>
      <c r="UA107" s="232"/>
      <c r="UB107" s="232"/>
      <c r="UC107" s="232"/>
      <c r="UD107" s="232"/>
      <c r="UE107" s="232"/>
      <c r="UF107" s="232"/>
      <c r="UG107" s="232"/>
      <c r="UH107" s="232"/>
      <c r="UI107" s="232"/>
      <c r="UJ107" s="232"/>
      <c r="UK107" s="232"/>
      <c r="UL107" s="232"/>
      <c r="UM107" s="232"/>
      <c r="UN107" s="232"/>
      <c r="UO107" s="232"/>
      <c r="UP107" s="232"/>
      <c r="UQ107" s="232"/>
      <c r="UR107" s="232"/>
      <c r="US107" s="232"/>
      <c r="UT107" s="232"/>
      <c r="UU107" s="232"/>
      <c r="UV107" s="232"/>
      <c r="UW107" s="232"/>
      <c r="UX107" s="232"/>
      <c r="UY107" s="232"/>
      <c r="UZ107" s="232"/>
      <c r="VA107" s="232"/>
      <c r="VB107" s="232"/>
      <c r="VC107" s="232"/>
      <c r="VD107" s="232"/>
      <c r="VE107" s="232"/>
      <c r="VF107" s="232"/>
      <c r="VG107" s="232"/>
      <c r="VH107" s="232"/>
      <c r="VI107" s="232"/>
      <c r="VJ107" s="232"/>
      <c r="VK107" s="232"/>
      <c r="VL107" s="232"/>
      <c r="VM107" s="232"/>
      <c r="VN107" s="232"/>
      <c r="VO107" s="232"/>
      <c r="VP107" s="232"/>
      <c r="VQ107" s="232"/>
      <c r="VR107" s="232"/>
      <c r="VS107" s="232"/>
      <c r="VT107" s="232"/>
      <c r="VU107" s="232"/>
      <c r="VV107" s="232"/>
      <c r="VW107" s="232"/>
      <c r="VX107" s="232"/>
      <c r="VY107" s="232"/>
      <c r="VZ107" s="232"/>
      <c r="WA107" s="232"/>
      <c r="WB107" s="232"/>
      <c r="WC107" s="232"/>
      <c r="WD107" s="232"/>
      <c r="WE107" s="232"/>
      <c r="WF107" s="232"/>
      <c r="WG107" s="232"/>
      <c r="WH107" s="232"/>
      <c r="WI107" s="232"/>
      <c r="WJ107" s="232"/>
      <c r="WK107" s="232"/>
      <c r="WL107" s="232"/>
      <c r="WM107" s="232"/>
      <c r="WN107" s="232"/>
      <c r="WO107" s="232"/>
      <c r="WP107" s="232"/>
      <c r="WQ107" s="232"/>
      <c r="WR107" s="232"/>
      <c r="WS107" s="232"/>
      <c r="WT107" s="232"/>
      <c r="WU107" s="232"/>
      <c r="WV107" s="232"/>
      <c r="WW107" s="232"/>
      <c r="WX107" s="232"/>
      <c r="WY107" s="232"/>
      <c r="WZ107" s="232"/>
      <c r="XA107" s="232"/>
      <c r="XB107" s="232"/>
      <c r="XC107" s="232"/>
      <c r="XD107" s="232"/>
      <c r="XE107" s="232"/>
      <c r="XF107" s="232"/>
      <c r="XG107" s="232"/>
      <c r="XH107" s="232"/>
      <c r="XI107" s="232"/>
      <c r="XJ107" s="232"/>
      <c r="XK107" s="232"/>
      <c r="XL107" s="232"/>
      <c r="XM107" s="232"/>
      <c r="XN107" s="232"/>
      <c r="XO107" s="232"/>
      <c r="XP107" s="232"/>
      <c r="XQ107" s="232"/>
      <c r="XR107" s="232"/>
      <c r="XS107" s="232"/>
      <c r="XT107" s="232"/>
      <c r="XU107" s="232"/>
      <c r="XV107" s="232"/>
      <c r="XW107" s="232"/>
      <c r="XX107" s="232"/>
      <c r="XY107" s="232"/>
      <c r="XZ107" s="232"/>
      <c r="YA107" s="232"/>
      <c r="YB107" s="232"/>
      <c r="YC107" s="232"/>
      <c r="YD107" s="232"/>
      <c r="YE107" s="232"/>
      <c r="YF107" s="232"/>
      <c r="YG107" s="232"/>
      <c r="YH107" s="232"/>
      <c r="YI107" s="232"/>
      <c r="YJ107" s="232"/>
      <c r="YK107" s="232"/>
      <c r="YL107" s="232"/>
      <c r="YM107" s="232"/>
      <c r="YN107" s="232"/>
      <c r="YO107" s="232"/>
      <c r="YP107" s="232"/>
      <c r="YQ107" s="232"/>
      <c r="YR107" s="232"/>
      <c r="YS107" s="232"/>
      <c r="YT107" s="232"/>
      <c r="YU107" s="232"/>
      <c r="YV107" s="232"/>
      <c r="YW107" s="232"/>
      <c r="YX107" s="232"/>
      <c r="YY107" s="232"/>
      <c r="YZ107" s="232"/>
      <c r="ZA107" s="232"/>
      <c r="ZB107" s="232"/>
      <c r="ZC107" s="232"/>
      <c r="ZD107" s="232"/>
      <c r="ZE107" s="232"/>
      <c r="ZF107" s="232"/>
      <c r="ZG107" s="232"/>
      <c r="ZH107" s="232"/>
      <c r="ZI107" s="232"/>
      <c r="ZJ107" s="232"/>
      <c r="ZK107" s="232"/>
      <c r="ZL107" s="232"/>
      <c r="ZM107" s="232"/>
      <c r="ZN107" s="232"/>
      <c r="ZO107" s="232"/>
      <c r="ZP107" s="232"/>
      <c r="ZQ107" s="232"/>
      <c r="ZR107" s="232"/>
      <c r="ZS107" s="232"/>
      <c r="ZT107" s="232"/>
      <c r="ZU107" s="232"/>
      <c r="ZV107" s="232"/>
      <c r="ZW107" s="232"/>
      <c r="ZX107" s="232"/>
      <c r="ZY107" s="232"/>
      <c r="ZZ107" s="232"/>
      <c r="AAA107" s="232"/>
      <c r="AAB107" s="232"/>
      <c r="AAC107" s="232"/>
      <c r="AAD107" s="232"/>
      <c r="AAE107" s="232"/>
      <c r="AAF107" s="232"/>
      <c r="AAG107" s="232"/>
      <c r="AAH107" s="232"/>
      <c r="AAI107" s="232"/>
      <c r="AAJ107" s="232"/>
      <c r="AAK107" s="232"/>
      <c r="AAL107" s="232"/>
      <c r="AAM107" s="232"/>
      <c r="AAN107" s="232"/>
      <c r="AAO107" s="232"/>
      <c r="AAP107" s="232"/>
      <c r="AAQ107" s="232"/>
      <c r="AAR107" s="232"/>
      <c r="AAS107" s="232"/>
      <c r="AAT107" s="232"/>
      <c r="AAU107" s="232"/>
      <c r="AAV107" s="232"/>
      <c r="AAW107" s="232"/>
      <c r="AAX107" s="232"/>
      <c r="AAY107" s="232"/>
      <c r="AAZ107" s="232"/>
      <c r="ABA107" s="232"/>
      <c r="ABB107" s="232"/>
      <c r="ABC107" s="232"/>
      <c r="ABD107" s="232"/>
      <c r="ABE107" s="232"/>
      <c r="ABF107" s="232"/>
      <c r="ABG107" s="232"/>
      <c r="ABH107" s="232"/>
      <c r="ABI107" s="232"/>
      <c r="ABJ107" s="232"/>
      <c r="ABK107" s="232"/>
      <c r="ABL107" s="232"/>
      <c r="ABM107" s="232"/>
      <c r="ABN107" s="232"/>
      <c r="ABO107" s="232"/>
      <c r="ABP107" s="232"/>
      <c r="ABQ107" s="232"/>
      <c r="ABR107" s="232"/>
      <c r="ABS107" s="232"/>
      <c r="ABT107" s="232"/>
      <c r="ABU107" s="232"/>
      <c r="ABV107" s="232"/>
      <c r="ABW107" s="232"/>
      <c r="ABX107" s="232"/>
      <c r="ABY107" s="232"/>
      <c r="ABZ107" s="232"/>
      <c r="ACA107" s="232"/>
      <c r="ACB107" s="232"/>
      <c r="ACC107" s="232"/>
      <c r="ACD107" s="232"/>
      <c r="ACE107" s="232"/>
      <c r="ACF107" s="232"/>
      <c r="ACG107" s="232"/>
      <c r="ACH107" s="232"/>
      <c r="ACI107" s="232"/>
      <c r="ACJ107" s="232"/>
      <c r="ACK107" s="232"/>
      <c r="ACL107" s="232"/>
      <c r="ACM107" s="232"/>
      <c r="ACN107" s="232"/>
      <c r="ACO107" s="232"/>
      <c r="ACP107" s="232"/>
      <c r="ACQ107" s="232"/>
      <c r="ACR107" s="232"/>
      <c r="ACS107" s="232"/>
      <c r="ACT107" s="232"/>
      <c r="ACU107" s="232"/>
      <c r="ACV107" s="232"/>
      <c r="ACW107" s="232"/>
      <c r="ACX107" s="232"/>
      <c r="ACY107" s="232"/>
      <c r="ACZ107" s="232"/>
      <c r="ADA107" s="232"/>
      <c r="ADB107" s="232"/>
      <c r="ADC107" s="232"/>
      <c r="ADD107" s="232"/>
      <c r="ADE107" s="232"/>
      <c r="ADF107" s="232"/>
      <c r="ADG107" s="232"/>
      <c r="ADH107" s="232"/>
      <c r="ADI107" s="232"/>
      <c r="ADJ107" s="232"/>
      <c r="ADK107" s="232"/>
      <c r="ADL107" s="232"/>
      <c r="ADM107" s="232"/>
      <c r="ADN107" s="232"/>
      <c r="ADO107" s="232"/>
      <c r="ADP107" s="232"/>
      <c r="ADQ107" s="232"/>
      <c r="ADR107" s="232"/>
      <c r="ADS107" s="232"/>
      <c r="ADT107" s="232"/>
      <c r="ADU107" s="232"/>
      <c r="ADV107" s="232"/>
      <c r="ADW107" s="232"/>
      <c r="ADX107" s="232"/>
      <c r="ADY107" s="232"/>
      <c r="ADZ107" s="232"/>
      <c r="AEA107" s="232"/>
      <c r="AEB107" s="232"/>
      <c r="AEC107" s="232"/>
      <c r="AED107" s="232"/>
      <c r="AEE107" s="232"/>
      <c r="AEF107" s="232"/>
      <c r="AEG107" s="232"/>
      <c r="AEH107" s="232"/>
      <c r="AEI107" s="232"/>
      <c r="AEJ107" s="232"/>
      <c r="AEK107" s="232"/>
      <c r="AEL107" s="232"/>
      <c r="AEM107" s="232"/>
      <c r="AEN107" s="232"/>
      <c r="AEO107" s="232"/>
      <c r="AEP107" s="232"/>
      <c r="AEQ107" s="232"/>
      <c r="AER107" s="232"/>
      <c r="AES107" s="232"/>
      <c r="AET107" s="232"/>
      <c r="AEU107" s="232"/>
      <c r="AEV107" s="232"/>
      <c r="AEW107" s="232"/>
      <c r="AEX107" s="232"/>
      <c r="AEY107" s="232"/>
      <c r="AEZ107" s="232"/>
      <c r="AFA107" s="232"/>
      <c r="AFB107" s="232"/>
      <c r="AFC107" s="232"/>
      <c r="AFD107" s="232"/>
      <c r="AFE107" s="232"/>
      <c r="AFF107" s="232"/>
      <c r="AFG107" s="232"/>
      <c r="AFH107" s="232"/>
      <c r="AFI107" s="232"/>
      <c r="AFJ107" s="232"/>
      <c r="AFK107" s="232"/>
      <c r="AFL107" s="232"/>
      <c r="AFM107" s="232"/>
      <c r="AFN107" s="232"/>
      <c r="AFO107" s="232"/>
      <c r="AFP107" s="232"/>
      <c r="AFQ107" s="232"/>
      <c r="AFR107" s="232"/>
      <c r="AFS107" s="232"/>
      <c r="AFT107" s="232"/>
      <c r="AFU107" s="232"/>
      <c r="AFV107" s="232"/>
      <c r="AFW107" s="232"/>
      <c r="AFX107" s="232"/>
      <c r="AFY107" s="232"/>
      <c r="AFZ107" s="232"/>
      <c r="AGA107" s="232"/>
      <c r="AGB107" s="232"/>
      <c r="AGC107" s="232"/>
      <c r="AGD107" s="232"/>
      <c r="AGE107" s="232"/>
      <c r="AGF107" s="232"/>
      <c r="AGG107" s="232"/>
      <c r="AGH107" s="232"/>
      <c r="AGI107" s="232"/>
      <c r="AGJ107" s="232"/>
      <c r="AGK107" s="232"/>
      <c r="AGL107" s="232"/>
      <c r="AGM107" s="232"/>
      <c r="AGN107" s="232"/>
      <c r="AGO107" s="232"/>
      <c r="AGP107" s="232"/>
      <c r="AGQ107" s="232"/>
      <c r="AGR107" s="232"/>
      <c r="AGS107" s="232"/>
      <c r="AGT107" s="232"/>
      <c r="AGU107" s="232"/>
      <c r="AGV107" s="232"/>
      <c r="AGW107" s="232"/>
      <c r="AGX107" s="232"/>
      <c r="AGY107" s="232"/>
      <c r="AGZ107" s="232"/>
      <c r="AHA107" s="232"/>
      <c r="AHB107" s="232"/>
      <c r="AHC107" s="232"/>
      <c r="AHD107" s="232"/>
      <c r="AHE107" s="232"/>
      <c r="AHF107" s="232"/>
      <c r="AHG107" s="232"/>
      <c r="AHH107" s="232"/>
      <c r="AHI107" s="232"/>
      <c r="AHJ107" s="232"/>
      <c r="AHK107" s="232"/>
      <c r="AHL107" s="232"/>
      <c r="AHM107" s="232"/>
      <c r="AHN107" s="232"/>
      <c r="AHO107" s="232"/>
      <c r="AHP107" s="232"/>
      <c r="AHQ107" s="232"/>
      <c r="AHR107" s="232"/>
      <c r="AHS107" s="232"/>
      <c r="AHT107" s="232"/>
      <c r="AHU107" s="232"/>
      <c r="AHV107" s="232"/>
      <c r="AHW107" s="232"/>
      <c r="AHX107" s="232"/>
      <c r="AHY107" s="232"/>
      <c r="AHZ107" s="232"/>
      <c r="AIA107" s="232"/>
      <c r="AIB107" s="232"/>
      <c r="AIC107" s="232"/>
      <c r="AID107" s="232"/>
      <c r="AIE107" s="232"/>
      <c r="AIF107" s="232"/>
      <c r="AIG107" s="232"/>
      <c r="AIH107" s="232"/>
      <c r="AII107" s="232"/>
      <c r="AIJ107" s="232"/>
      <c r="AIK107" s="232"/>
      <c r="AIL107" s="232"/>
      <c r="AIM107" s="232"/>
      <c r="AIN107" s="232"/>
      <c r="AIO107" s="232"/>
      <c r="AIP107" s="232"/>
      <c r="AIQ107" s="232"/>
      <c r="AIR107" s="232"/>
      <c r="AIS107" s="232"/>
      <c r="AIT107" s="232"/>
      <c r="AIU107" s="232"/>
      <c r="AIV107" s="232"/>
      <c r="AIW107" s="232"/>
      <c r="AIX107" s="232"/>
      <c r="AIY107" s="232"/>
      <c r="AIZ107" s="232"/>
      <c r="AJA107" s="232"/>
      <c r="AJB107" s="232"/>
      <c r="AJC107" s="232"/>
      <c r="AJD107" s="232"/>
      <c r="AJE107" s="232"/>
      <c r="AJF107" s="232"/>
      <c r="AJG107" s="232"/>
      <c r="AJH107" s="232"/>
      <c r="AJI107" s="232"/>
      <c r="AJJ107" s="232"/>
      <c r="AJK107" s="232"/>
      <c r="AJL107" s="232"/>
      <c r="AJM107" s="232"/>
      <c r="AJN107" s="232"/>
      <c r="AJO107" s="232"/>
      <c r="AJP107" s="232"/>
      <c r="AJQ107" s="232"/>
      <c r="AJR107" s="232"/>
      <c r="AJS107" s="232"/>
      <c r="AJT107" s="232"/>
      <c r="AJU107" s="232"/>
      <c r="AJV107" s="232"/>
      <c r="AJW107" s="232"/>
      <c r="AJX107" s="232"/>
      <c r="AJY107" s="232"/>
      <c r="AJZ107" s="232"/>
      <c r="AKA107" s="232"/>
      <c r="AKB107" s="232"/>
      <c r="AKC107" s="232"/>
      <c r="AKD107" s="232"/>
      <c r="AKE107" s="232"/>
      <c r="AKF107" s="232"/>
      <c r="AKG107" s="232"/>
      <c r="AKH107" s="232"/>
      <c r="AKI107" s="232"/>
      <c r="AKJ107" s="232"/>
      <c r="AKK107" s="232"/>
      <c r="AKL107" s="232"/>
      <c r="AKM107" s="232"/>
      <c r="AKN107" s="232"/>
      <c r="AKO107" s="232"/>
      <c r="AKP107" s="232"/>
      <c r="AKQ107" s="232"/>
      <c r="AKR107" s="232"/>
      <c r="AKS107" s="232"/>
      <c r="AKT107" s="232"/>
      <c r="AKU107" s="232"/>
      <c r="AKV107" s="232"/>
      <c r="AKW107" s="232"/>
      <c r="AKX107" s="232"/>
      <c r="AKY107" s="232"/>
      <c r="AKZ107" s="232"/>
      <c r="ALA107" s="232"/>
      <c r="ALB107" s="232"/>
      <c r="ALC107" s="232"/>
      <c r="ALD107" s="232"/>
      <c r="ALE107" s="232"/>
      <c r="ALF107" s="232"/>
      <c r="ALG107" s="232"/>
      <c r="ALH107" s="232"/>
      <c r="ALI107" s="232"/>
      <c r="ALJ107" s="232"/>
      <c r="ALK107" s="232"/>
      <c r="ALL107" s="232"/>
      <c r="ALM107" s="232"/>
      <c r="ALN107" s="232"/>
      <c r="ALO107" s="232"/>
      <c r="ALP107" s="232"/>
      <c r="ALQ107" s="232"/>
      <c r="ALR107" s="232"/>
      <c r="ALS107" s="232"/>
      <c r="ALT107" s="232"/>
      <c r="ALU107" s="232"/>
      <c r="ALV107" s="232"/>
      <c r="ALW107" s="232"/>
      <c r="ALX107" s="232"/>
      <c r="ALY107" s="232"/>
      <c r="ALZ107" s="232"/>
      <c r="AMA107" s="232"/>
      <c r="AMB107" s="232"/>
      <c r="AMC107" s="232"/>
      <c r="AMD107" s="232"/>
      <c r="AME107" s="232"/>
      <c r="AMF107" s="232"/>
      <c r="AMG107" s="232"/>
      <c r="AMH107" s="232"/>
      <c r="AMI107" s="232"/>
      <c r="AMJ107" s="232"/>
      <c r="AMK107" s="232"/>
    </row>
    <row r="108" spans="1:1025" s="416" customFormat="1">
      <c r="A108" s="880"/>
      <c r="B108" s="870"/>
      <c r="C108" s="1043"/>
      <c r="D108" s="152"/>
      <c r="E108" s="1044"/>
      <c r="F108" s="1045"/>
      <c r="G108" s="870"/>
      <c r="H108" s="232"/>
      <c r="I108" s="232"/>
      <c r="J108" s="232"/>
      <c r="K108" s="232"/>
      <c r="L108" s="232"/>
      <c r="M108" s="232"/>
      <c r="N108" s="232"/>
      <c r="O108" s="232"/>
      <c r="P108" s="232"/>
      <c r="Q108" s="232"/>
      <c r="R108" s="232"/>
      <c r="S108" s="232"/>
      <c r="T108" s="232"/>
      <c r="U108" s="232"/>
      <c r="V108" s="232"/>
      <c r="W108" s="232"/>
      <c r="X108" s="232"/>
      <c r="Y108" s="232"/>
      <c r="Z108" s="232"/>
      <c r="AA108" s="232"/>
      <c r="AB108" s="232"/>
      <c r="AC108" s="232"/>
      <c r="AD108" s="232"/>
      <c r="AE108" s="232"/>
      <c r="AF108" s="232"/>
      <c r="AG108" s="232"/>
      <c r="AH108" s="232"/>
      <c r="AI108" s="232"/>
      <c r="AJ108" s="232"/>
      <c r="AK108" s="232"/>
      <c r="AL108" s="232"/>
      <c r="AM108" s="232"/>
      <c r="AN108" s="232"/>
      <c r="AO108" s="232"/>
      <c r="AP108" s="232"/>
      <c r="AQ108" s="232"/>
      <c r="AR108" s="232"/>
      <c r="AS108" s="232"/>
      <c r="AT108" s="232"/>
      <c r="AU108" s="232"/>
      <c r="AV108" s="232"/>
      <c r="AW108" s="232"/>
      <c r="AX108" s="232"/>
      <c r="AY108" s="232"/>
      <c r="AZ108" s="232"/>
      <c r="BA108" s="232"/>
      <c r="BB108" s="232"/>
      <c r="BC108" s="232"/>
      <c r="BD108" s="232"/>
      <c r="BE108" s="232"/>
      <c r="BF108" s="232"/>
      <c r="BG108" s="232"/>
      <c r="BH108" s="232"/>
      <c r="BI108" s="232"/>
      <c r="BJ108" s="232"/>
      <c r="BK108" s="232"/>
      <c r="BL108" s="232"/>
      <c r="BM108" s="232"/>
      <c r="BN108" s="232"/>
      <c r="BO108" s="232"/>
      <c r="BP108" s="232"/>
      <c r="BQ108" s="232"/>
      <c r="BR108" s="232"/>
      <c r="BS108" s="232"/>
      <c r="BT108" s="232"/>
      <c r="BU108" s="232"/>
      <c r="BV108" s="232"/>
      <c r="BW108" s="232"/>
      <c r="BX108" s="232"/>
      <c r="BY108" s="232"/>
      <c r="BZ108" s="232"/>
      <c r="CA108" s="232"/>
      <c r="CB108" s="232"/>
      <c r="CC108" s="232"/>
      <c r="CD108" s="232"/>
      <c r="CE108" s="232"/>
      <c r="CF108" s="232"/>
      <c r="CG108" s="232"/>
      <c r="CH108" s="232"/>
      <c r="CI108" s="232"/>
      <c r="CJ108" s="232"/>
      <c r="CK108" s="232"/>
      <c r="CL108" s="232"/>
      <c r="CM108" s="232"/>
      <c r="CN108" s="232"/>
      <c r="CO108" s="232"/>
      <c r="CP108" s="232"/>
      <c r="CQ108" s="232"/>
      <c r="CR108" s="232"/>
      <c r="CS108" s="232"/>
      <c r="CT108" s="232"/>
      <c r="CU108" s="232"/>
      <c r="CV108" s="232"/>
      <c r="CW108" s="232"/>
      <c r="CX108" s="232"/>
      <c r="CY108" s="232"/>
      <c r="CZ108" s="232"/>
      <c r="DA108" s="232"/>
      <c r="DB108" s="232"/>
      <c r="DC108" s="232"/>
      <c r="DD108" s="232"/>
      <c r="DE108" s="232"/>
      <c r="DF108" s="232"/>
      <c r="DG108" s="232"/>
      <c r="DH108" s="232"/>
      <c r="DI108" s="232"/>
      <c r="DJ108" s="232"/>
      <c r="DK108" s="232"/>
      <c r="DL108" s="232"/>
      <c r="DM108" s="232"/>
      <c r="DN108" s="232"/>
      <c r="DO108" s="232"/>
      <c r="DP108" s="232"/>
      <c r="DQ108" s="232"/>
      <c r="DR108" s="232"/>
      <c r="DS108" s="232"/>
      <c r="DT108" s="232"/>
      <c r="DU108" s="232"/>
      <c r="DV108" s="232"/>
      <c r="DW108" s="232"/>
      <c r="DX108" s="232"/>
      <c r="DY108" s="232"/>
      <c r="DZ108" s="232"/>
      <c r="EA108" s="232"/>
      <c r="EB108" s="232"/>
      <c r="EC108" s="232"/>
      <c r="ED108" s="232"/>
      <c r="EE108" s="232"/>
      <c r="EF108" s="232"/>
      <c r="EG108" s="232"/>
      <c r="EH108" s="232"/>
      <c r="EI108" s="232"/>
      <c r="EJ108" s="232"/>
      <c r="EK108" s="232"/>
      <c r="EL108" s="232"/>
      <c r="EM108" s="232"/>
      <c r="EN108" s="232"/>
      <c r="EO108" s="232"/>
      <c r="EP108" s="232"/>
      <c r="EQ108" s="232"/>
      <c r="ER108" s="232"/>
      <c r="ES108" s="232"/>
      <c r="ET108" s="232"/>
      <c r="EU108" s="232"/>
      <c r="EV108" s="232"/>
      <c r="EW108" s="232"/>
      <c r="EX108" s="232"/>
      <c r="EY108" s="232"/>
      <c r="EZ108" s="232"/>
      <c r="FA108" s="232"/>
      <c r="FB108" s="232"/>
      <c r="FC108" s="232"/>
      <c r="FD108" s="232"/>
      <c r="FE108" s="232"/>
      <c r="FF108" s="232"/>
      <c r="FG108" s="232"/>
      <c r="FH108" s="232"/>
      <c r="FI108" s="232"/>
      <c r="FJ108" s="232"/>
      <c r="FK108" s="232"/>
      <c r="FL108" s="232"/>
      <c r="FM108" s="232"/>
      <c r="FN108" s="232"/>
      <c r="FO108" s="232"/>
      <c r="FP108" s="232"/>
      <c r="FQ108" s="232"/>
      <c r="FR108" s="232"/>
      <c r="FS108" s="232"/>
      <c r="FT108" s="232"/>
      <c r="FU108" s="232"/>
      <c r="FV108" s="232"/>
      <c r="FW108" s="232"/>
      <c r="FX108" s="232"/>
      <c r="FY108" s="232"/>
      <c r="FZ108" s="232"/>
      <c r="GA108" s="232"/>
      <c r="GB108" s="232"/>
      <c r="GC108" s="232"/>
      <c r="GD108" s="232"/>
      <c r="GE108" s="232"/>
      <c r="GF108" s="232"/>
      <c r="GG108" s="232"/>
      <c r="GH108" s="232"/>
      <c r="GI108" s="232"/>
      <c r="GJ108" s="232"/>
      <c r="GK108" s="232"/>
      <c r="GL108" s="232"/>
      <c r="GM108" s="232"/>
      <c r="GN108" s="232"/>
      <c r="GO108" s="232"/>
      <c r="GP108" s="232"/>
      <c r="GQ108" s="232"/>
      <c r="GR108" s="232"/>
      <c r="GS108" s="232"/>
      <c r="GT108" s="232"/>
      <c r="GU108" s="232"/>
      <c r="GV108" s="232"/>
      <c r="GW108" s="232"/>
      <c r="GX108" s="232"/>
      <c r="GY108" s="232"/>
      <c r="GZ108" s="232"/>
      <c r="HA108" s="232"/>
      <c r="HB108" s="232"/>
      <c r="HC108" s="232"/>
      <c r="HD108" s="232"/>
      <c r="HE108" s="232"/>
      <c r="HF108" s="232"/>
      <c r="HG108" s="232"/>
      <c r="HH108" s="232"/>
      <c r="HI108" s="232"/>
      <c r="HJ108" s="232"/>
      <c r="HK108" s="232"/>
      <c r="HL108" s="232"/>
      <c r="HM108" s="232"/>
      <c r="HN108" s="232"/>
      <c r="HO108" s="232"/>
      <c r="HP108" s="232"/>
      <c r="HQ108" s="232"/>
      <c r="HR108" s="232"/>
      <c r="HS108" s="232"/>
      <c r="HT108" s="232"/>
      <c r="HU108" s="232"/>
      <c r="HV108" s="232"/>
      <c r="HW108" s="232"/>
      <c r="HX108" s="232"/>
      <c r="HY108" s="232"/>
      <c r="HZ108" s="232"/>
      <c r="IA108" s="232"/>
      <c r="IB108" s="232"/>
      <c r="IC108" s="232"/>
      <c r="ID108" s="232"/>
      <c r="IE108" s="232"/>
      <c r="IF108" s="232"/>
      <c r="IG108" s="232"/>
      <c r="IH108" s="232"/>
      <c r="II108" s="232"/>
      <c r="IJ108" s="232"/>
      <c r="IK108" s="232"/>
      <c r="IL108" s="232"/>
      <c r="IM108" s="232"/>
      <c r="IN108" s="232"/>
      <c r="IO108" s="232"/>
      <c r="IP108" s="232"/>
      <c r="IQ108" s="232"/>
      <c r="IR108" s="232"/>
      <c r="IS108" s="232"/>
      <c r="IT108" s="232"/>
      <c r="IU108" s="232"/>
      <c r="IV108" s="232"/>
      <c r="IW108" s="232"/>
      <c r="IX108" s="232"/>
      <c r="IY108" s="232"/>
      <c r="IZ108" s="232"/>
      <c r="JA108" s="232"/>
      <c r="JB108" s="232"/>
      <c r="JC108" s="232"/>
      <c r="JD108" s="232"/>
      <c r="JE108" s="232"/>
      <c r="JF108" s="232"/>
      <c r="JG108" s="232"/>
      <c r="JH108" s="232"/>
      <c r="JI108" s="232"/>
      <c r="JJ108" s="232"/>
      <c r="JK108" s="232"/>
      <c r="JL108" s="232"/>
      <c r="JM108" s="232"/>
      <c r="JN108" s="232"/>
      <c r="JO108" s="232"/>
      <c r="JP108" s="232"/>
      <c r="JQ108" s="232"/>
      <c r="JR108" s="232"/>
      <c r="JS108" s="232"/>
      <c r="JT108" s="232"/>
      <c r="JU108" s="232"/>
      <c r="JV108" s="232"/>
      <c r="JW108" s="232"/>
      <c r="JX108" s="232"/>
      <c r="JY108" s="232"/>
      <c r="JZ108" s="232"/>
      <c r="KA108" s="232"/>
      <c r="KB108" s="232"/>
      <c r="KC108" s="232"/>
      <c r="KD108" s="232"/>
      <c r="KE108" s="232"/>
      <c r="KF108" s="232"/>
      <c r="KG108" s="232"/>
      <c r="KH108" s="232"/>
      <c r="KI108" s="232"/>
      <c r="KJ108" s="232"/>
      <c r="KK108" s="232"/>
      <c r="KL108" s="232"/>
      <c r="KM108" s="232"/>
      <c r="KN108" s="232"/>
      <c r="KO108" s="232"/>
      <c r="KP108" s="232"/>
      <c r="KQ108" s="232"/>
      <c r="KR108" s="232"/>
      <c r="KS108" s="232"/>
      <c r="KT108" s="232"/>
      <c r="KU108" s="232"/>
      <c r="KV108" s="232"/>
      <c r="KW108" s="232"/>
      <c r="KX108" s="232"/>
      <c r="KY108" s="232"/>
      <c r="KZ108" s="232"/>
      <c r="LA108" s="232"/>
      <c r="LB108" s="232"/>
      <c r="LC108" s="232"/>
      <c r="LD108" s="232"/>
      <c r="LE108" s="232"/>
      <c r="LF108" s="232"/>
      <c r="LG108" s="232"/>
      <c r="LH108" s="232"/>
      <c r="LI108" s="232"/>
      <c r="LJ108" s="232"/>
      <c r="LK108" s="232"/>
      <c r="LL108" s="232"/>
      <c r="LM108" s="232"/>
      <c r="LN108" s="232"/>
      <c r="LO108" s="232"/>
      <c r="LP108" s="232"/>
      <c r="LQ108" s="232"/>
      <c r="LR108" s="232"/>
      <c r="LS108" s="232"/>
      <c r="LT108" s="232"/>
      <c r="LU108" s="232"/>
      <c r="LV108" s="232"/>
      <c r="LW108" s="232"/>
      <c r="LX108" s="232"/>
      <c r="LY108" s="232"/>
      <c r="LZ108" s="232"/>
      <c r="MA108" s="232"/>
      <c r="MB108" s="232"/>
      <c r="MC108" s="232"/>
      <c r="MD108" s="232"/>
      <c r="ME108" s="232"/>
      <c r="MF108" s="232"/>
      <c r="MG108" s="232"/>
      <c r="MH108" s="232"/>
      <c r="MI108" s="232"/>
      <c r="MJ108" s="232"/>
      <c r="MK108" s="232"/>
      <c r="ML108" s="232"/>
      <c r="MM108" s="232"/>
      <c r="MN108" s="232"/>
      <c r="MO108" s="232"/>
      <c r="MP108" s="232"/>
      <c r="MQ108" s="232"/>
      <c r="MR108" s="232"/>
      <c r="MS108" s="232"/>
      <c r="MT108" s="232"/>
      <c r="MU108" s="232"/>
      <c r="MV108" s="232"/>
      <c r="MW108" s="232"/>
      <c r="MX108" s="232"/>
      <c r="MY108" s="232"/>
      <c r="MZ108" s="232"/>
      <c r="NA108" s="232"/>
      <c r="NB108" s="232"/>
      <c r="NC108" s="232"/>
      <c r="ND108" s="232"/>
      <c r="NE108" s="232"/>
      <c r="NF108" s="232"/>
      <c r="NG108" s="232"/>
      <c r="NH108" s="232"/>
      <c r="NI108" s="232"/>
      <c r="NJ108" s="232"/>
      <c r="NK108" s="232"/>
      <c r="NL108" s="232"/>
      <c r="NM108" s="232"/>
      <c r="NN108" s="232"/>
      <c r="NO108" s="232"/>
      <c r="NP108" s="232"/>
      <c r="NQ108" s="232"/>
      <c r="NR108" s="232"/>
      <c r="NS108" s="232"/>
      <c r="NT108" s="232"/>
      <c r="NU108" s="232"/>
      <c r="NV108" s="232"/>
      <c r="NW108" s="232"/>
      <c r="NX108" s="232"/>
      <c r="NY108" s="232"/>
      <c r="NZ108" s="232"/>
      <c r="OA108" s="232"/>
      <c r="OB108" s="232"/>
      <c r="OC108" s="232"/>
      <c r="OD108" s="232"/>
      <c r="OE108" s="232"/>
      <c r="OF108" s="232"/>
      <c r="OG108" s="232"/>
      <c r="OH108" s="232"/>
      <c r="OI108" s="232"/>
      <c r="OJ108" s="232"/>
      <c r="OK108" s="232"/>
      <c r="OL108" s="232"/>
      <c r="OM108" s="232"/>
      <c r="ON108" s="232"/>
      <c r="OO108" s="232"/>
      <c r="OP108" s="232"/>
      <c r="OQ108" s="232"/>
      <c r="OR108" s="232"/>
      <c r="OS108" s="232"/>
      <c r="OT108" s="232"/>
      <c r="OU108" s="232"/>
      <c r="OV108" s="232"/>
      <c r="OW108" s="232"/>
      <c r="OX108" s="232"/>
      <c r="OY108" s="232"/>
      <c r="OZ108" s="232"/>
      <c r="PA108" s="232"/>
      <c r="PB108" s="232"/>
      <c r="PC108" s="232"/>
      <c r="PD108" s="232"/>
      <c r="PE108" s="232"/>
      <c r="PF108" s="232"/>
      <c r="PG108" s="232"/>
      <c r="PH108" s="232"/>
      <c r="PI108" s="232"/>
      <c r="PJ108" s="232"/>
      <c r="PK108" s="232"/>
      <c r="PL108" s="232"/>
      <c r="PM108" s="232"/>
      <c r="PN108" s="232"/>
      <c r="PO108" s="232"/>
      <c r="PP108" s="232"/>
      <c r="PQ108" s="232"/>
      <c r="PR108" s="232"/>
      <c r="PS108" s="232"/>
      <c r="PT108" s="232"/>
      <c r="PU108" s="232"/>
      <c r="PV108" s="232"/>
      <c r="PW108" s="232"/>
      <c r="PX108" s="232"/>
      <c r="PY108" s="232"/>
      <c r="PZ108" s="232"/>
      <c r="QA108" s="232"/>
      <c r="QB108" s="232"/>
      <c r="QC108" s="232"/>
      <c r="QD108" s="232"/>
      <c r="QE108" s="232"/>
      <c r="QF108" s="232"/>
      <c r="QG108" s="232"/>
      <c r="QH108" s="232"/>
      <c r="QI108" s="232"/>
      <c r="QJ108" s="232"/>
      <c r="QK108" s="232"/>
      <c r="QL108" s="232"/>
      <c r="QM108" s="232"/>
      <c r="QN108" s="232"/>
      <c r="QO108" s="232"/>
      <c r="QP108" s="232"/>
      <c r="QQ108" s="232"/>
      <c r="QR108" s="232"/>
      <c r="QS108" s="232"/>
      <c r="QT108" s="232"/>
      <c r="QU108" s="232"/>
      <c r="QV108" s="232"/>
      <c r="QW108" s="232"/>
      <c r="QX108" s="232"/>
      <c r="QY108" s="232"/>
      <c r="QZ108" s="232"/>
      <c r="RA108" s="232"/>
      <c r="RB108" s="232"/>
      <c r="RC108" s="232"/>
      <c r="RD108" s="232"/>
      <c r="RE108" s="232"/>
      <c r="RF108" s="232"/>
      <c r="RG108" s="232"/>
      <c r="RH108" s="232"/>
      <c r="RI108" s="232"/>
      <c r="RJ108" s="232"/>
      <c r="RK108" s="232"/>
      <c r="RL108" s="232"/>
      <c r="RM108" s="232"/>
      <c r="RN108" s="232"/>
      <c r="RO108" s="232"/>
      <c r="RP108" s="232"/>
      <c r="RQ108" s="232"/>
      <c r="RR108" s="232"/>
      <c r="RS108" s="232"/>
      <c r="RT108" s="232"/>
      <c r="RU108" s="232"/>
      <c r="RV108" s="232"/>
      <c r="RW108" s="232"/>
      <c r="RX108" s="232"/>
      <c r="RY108" s="232"/>
      <c r="RZ108" s="232"/>
      <c r="SA108" s="232"/>
      <c r="SB108" s="232"/>
      <c r="SC108" s="232"/>
      <c r="SD108" s="232"/>
      <c r="SE108" s="232"/>
      <c r="SF108" s="232"/>
      <c r="SG108" s="232"/>
      <c r="SH108" s="232"/>
      <c r="SI108" s="232"/>
      <c r="SJ108" s="232"/>
      <c r="SK108" s="232"/>
      <c r="SL108" s="232"/>
      <c r="SM108" s="232"/>
      <c r="SN108" s="232"/>
      <c r="SO108" s="232"/>
      <c r="SP108" s="232"/>
      <c r="SQ108" s="232"/>
      <c r="SR108" s="232"/>
      <c r="SS108" s="232"/>
      <c r="ST108" s="232"/>
      <c r="SU108" s="232"/>
      <c r="SV108" s="232"/>
      <c r="SW108" s="232"/>
      <c r="SX108" s="232"/>
      <c r="SY108" s="232"/>
      <c r="SZ108" s="232"/>
      <c r="TA108" s="232"/>
      <c r="TB108" s="232"/>
      <c r="TC108" s="232"/>
      <c r="TD108" s="232"/>
      <c r="TE108" s="232"/>
      <c r="TF108" s="232"/>
      <c r="TG108" s="232"/>
      <c r="TH108" s="232"/>
      <c r="TI108" s="232"/>
      <c r="TJ108" s="232"/>
      <c r="TK108" s="232"/>
      <c r="TL108" s="232"/>
      <c r="TM108" s="232"/>
      <c r="TN108" s="232"/>
      <c r="TO108" s="232"/>
      <c r="TP108" s="232"/>
      <c r="TQ108" s="232"/>
      <c r="TR108" s="232"/>
      <c r="TS108" s="232"/>
      <c r="TT108" s="232"/>
      <c r="TU108" s="232"/>
      <c r="TV108" s="232"/>
      <c r="TW108" s="232"/>
      <c r="TX108" s="232"/>
      <c r="TY108" s="232"/>
      <c r="TZ108" s="232"/>
      <c r="UA108" s="232"/>
      <c r="UB108" s="232"/>
      <c r="UC108" s="232"/>
      <c r="UD108" s="232"/>
      <c r="UE108" s="232"/>
      <c r="UF108" s="232"/>
      <c r="UG108" s="232"/>
      <c r="UH108" s="232"/>
      <c r="UI108" s="232"/>
      <c r="UJ108" s="232"/>
      <c r="UK108" s="232"/>
      <c r="UL108" s="232"/>
      <c r="UM108" s="232"/>
      <c r="UN108" s="232"/>
      <c r="UO108" s="232"/>
      <c r="UP108" s="232"/>
      <c r="UQ108" s="232"/>
      <c r="UR108" s="232"/>
      <c r="US108" s="232"/>
      <c r="UT108" s="232"/>
      <c r="UU108" s="232"/>
      <c r="UV108" s="232"/>
      <c r="UW108" s="232"/>
      <c r="UX108" s="232"/>
      <c r="UY108" s="232"/>
      <c r="UZ108" s="232"/>
      <c r="VA108" s="232"/>
      <c r="VB108" s="232"/>
      <c r="VC108" s="232"/>
      <c r="VD108" s="232"/>
      <c r="VE108" s="232"/>
      <c r="VF108" s="232"/>
      <c r="VG108" s="232"/>
      <c r="VH108" s="232"/>
      <c r="VI108" s="232"/>
      <c r="VJ108" s="232"/>
      <c r="VK108" s="232"/>
      <c r="VL108" s="232"/>
      <c r="VM108" s="232"/>
      <c r="VN108" s="232"/>
      <c r="VO108" s="232"/>
      <c r="VP108" s="232"/>
      <c r="VQ108" s="232"/>
      <c r="VR108" s="232"/>
      <c r="VS108" s="232"/>
      <c r="VT108" s="232"/>
      <c r="VU108" s="232"/>
      <c r="VV108" s="232"/>
      <c r="VW108" s="232"/>
      <c r="VX108" s="232"/>
      <c r="VY108" s="232"/>
      <c r="VZ108" s="232"/>
      <c r="WA108" s="232"/>
      <c r="WB108" s="232"/>
      <c r="WC108" s="232"/>
      <c r="WD108" s="232"/>
      <c r="WE108" s="232"/>
      <c r="WF108" s="232"/>
      <c r="WG108" s="232"/>
      <c r="WH108" s="232"/>
      <c r="WI108" s="232"/>
      <c r="WJ108" s="232"/>
      <c r="WK108" s="232"/>
      <c r="WL108" s="232"/>
      <c r="WM108" s="232"/>
      <c r="WN108" s="232"/>
      <c r="WO108" s="232"/>
      <c r="WP108" s="232"/>
      <c r="WQ108" s="232"/>
      <c r="WR108" s="232"/>
      <c r="WS108" s="232"/>
      <c r="WT108" s="232"/>
      <c r="WU108" s="232"/>
      <c r="WV108" s="232"/>
      <c r="WW108" s="232"/>
      <c r="WX108" s="232"/>
      <c r="WY108" s="232"/>
      <c r="WZ108" s="232"/>
      <c r="XA108" s="232"/>
      <c r="XB108" s="232"/>
      <c r="XC108" s="232"/>
      <c r="XD108" s="232"/>
      <c r="XE108" s="232"/>
      <c r="XF108" s="232"/>
      <c r="XG108" s="232"/>
      <c r="XH108" s="232"/>
      <c r="XI108" s="232"/>
      <c r="XJ108" s="232"/>
      <c r="XK108" s="232"/>
      <c r="XL108" s="232"/>
      <c r="XM108" s="232"/>
      <c r="XN108" s="232"/>
      <c r="XO108" s="232"/>
      <c r="XP108" s="232"/>
      <c r="XQ108" s="232"/>
      <c r="XR108" s="232"/>
      <c r="XS108" s="232"/>
      <c r="XT108" s="232"/>
      <c r="XU108" s="232"/>
      <c r="XV108" s="232"/>
      <c r="XW108" s="232"/>
      <c r="XX108" s="232"/>
      <c r="XY108" s="232"/>
      <c r="XZ108" s="232"/>
      <c r="YA108" s="232"/>
      <c r="YB108" s="232"/>
      <c r="YC108" s="232"/>
      <c r="YD108" s="232"/>
      <c r="YE108" s="232"/>
      <c r="YF108" s="232"/>
      <c r="YG108" s="232"/>
      <c r="YH108" s="232"/>
      <c r="YI108" s="232"/>
      <c r="YJ108" s="232"/>
      <c r="YK108" s="232"/>
      <c r="YL108" s="232"/>
      <c r="YM108" s="232"/>
      <c r="YN108" s="232"/>
      <c r="YO108" s="232"/>
      <c r="YP108" s="232"/>
      <c r="YQ108" s="232"/>
      <c r="YR108" s="232"/>
      <c r="YS108" s="232"/>
      <c r="YT108" s="232"/>
      <c r="YU108" s="232"/>
      <c r="YV108" s="232"/>
      <c r="YW108" s="232"/>
      <c r="YX108" s="232"/>
      <c r="YY108" s="232"/>
      <c r="YZ108" s="232"/>
      <c r="ZA108" s="232"/>
      <c r="ZB108" s="232"/>
      <c r="ZC108" s="232"/>
      <c r="ZD108" s="232"/>
      <c r="ZE108" s="232"/>
      <c r="ZF108" s="232"/>
      <c r="ZG108" s="232"/>
      <c r="ZH108" s="232"/>
      <c r="ZI108" s="232"/>
      <c r="ZJ108" s="232"/>
      <c r="ZK108" s="232"/>
      <c r="ZL108" s="232"/>
      <c r="ZM108" s="232"/>
      <c r="ZN108" s="232"/>
      <c r="ZO108" s="232"/>
      <c r="ZP108" s="232"/>
      <c r="ZQ108" s="232"/>
      <c r="ZR108" s="232"/>
      <c r="ZS108" s="232"/>
      <c r="ZT108" s="232"/>
      <c r="ZU108" s="232"/>
      <c r="ZV108" s="232"/>
      <c r="ZW108" s="232"/>
      <c r="ZX108" s="232"/>
      <c r="ZY108" s="232"/>
      <c r="ZZ108" s="232"/>
      <c r="AAA108" s="232"/>
      <c r="AAB108" s="232"/>
      <c r="AAC108" s="232"/>
      <c r="AAD108" s="232"/>
      <c r="AAE108" s="232"/>
      <c r="AAF108" s="232"/>
      <c r="AAG108" s="232"/>
      <c r="AAH108" s="232"/>
      <c r="AAI108" s="232"/>
      <c r="AAJ108" s="232"/>
      <c r="AAK108" s="232"/>
      <c r="AAL108" s="232"/>
      <c r="AAM108" s="232"/>
      <c r="AAN108" s="232"/>
      <c r="AAO108" s="232"/>
      <c r="AAP108" s="232"/>
      <c r="AAQ108" s="232"/>
      <c r="AAR108" s="232"/>
      <c r="AAS108" s="232"/>
      <c r="AAT108" s="232"/>
      <c r="AAU108" s="232"/>
      <c r="AAV108" s="232"/>
      <c r="AAW108" s="232"/>
      <c r="AAX108" s="232"/>
      <c r="AAY108" s="232"/>
      <c r="AAZ108" s="232"/>
      <c r="ABA108" s="232"/>
      <c r="ABB108" s="232"/>
      <c r="ABC108" s="232"/>
      <c r="ABD108" s="232"/>
      <c r="ABE108" s="232"/>
      <c r="ABF108" s="232"/>
      <c r="ABG108" s="232"/>
      <c r="ABH108" s="232"/>
      <c r="ABI108" s="232"/>
      <c r="ABJ108" s="232"/>
      <c r="ABK108" s="232"/>
      <c r="ABL108" s="232"/>
      <c r="ABM108" s="232"/>
      <c r="ABN108" s="232"/>
      <c r="ABO108" s="232"/>
      <c r="ABP108" s="232"/>
      <c r="ABQ108" s="232"/>
      <c r="ABR108" s="232"/>
      <c r="ABS108" s="232"/>
      <c r="ABT108" s="232"/>
      <c r="ABU108" s="232"/>
      <c r="ABV108" s="232"/>
      <c r="ABW108" s="232"/>
      <c r="ABX108" s="232"/>
      <c r="ABY108" s="232"/>
      <c r="ABZ108" s="232"/>
      <c r="ACA108" s="232"/>
      <c r="ACB108" s="232"/>
      <c r="ACC108" s="232"/>
      <c r="ACD108" s="232"/>
      <c r="ACE108" s="232"/>
      <c r="ACF108" s="232"/>
      <c r="ACG108" s="232"/>
      <c r="ACH108" s="232"/>
      <c r="ACI108" s="232"/>
      <c r="ACJ108" s="232"/>
      <c r="ACK108" s="232"/>
      <c r="ACL108" s="232"/>
      <c r="ACM108" s="232"/>
      <c r="ACN108" s="232"/>
      <c r="ACO108" s="232"/>
      <c r="ACP108" s="232"/>
      <c r="ACQ108" s="232"/>
      <c r="ACR108" s="232"/>
      <c r="ACS108" s="232"/>
      <c r="ACT108" s="232"/>
      <c r="ACU108" s="232"/>
      <c r="ACV108" s="232"/>
      <c r="ACW108" s="232"/>
      <c r="ACX108" s="232"/>
      <c r="ACY108" s="232"/>
      <c r="ACZ108" s="232"/>
      <c r="ADA108" s="232"/>
      <c r="ADB108" s="232"/>
      <c r="ADC108" s="232"/>
      <c r="ADD108" s="232"/>
      <c r="ADE108" s="232"/>
      <c r="ADF108" s="232"/>
      <c r="ADG108" s="232"/>
      <c r="ADH108" s="232"/>
      <c r="ADI108" s="232"/>
      <c r="ADJ108" s="232"/>
      <c r="ADK108" s="232"/>
      <c r="ADL108" s="232"/>
      <c r="ADM108" s="232"/>
      <c r="ADN108" s="232"/>
      <c r="ADO108" s="232"/>
      <c r="ADP108" s="232"/>
      <c r="ADQ108" s="232"/>
      <c r="ADR108" s="232"/>
      <c r="ADS108" s="232"/>
      <c r="ADT108" s="232"/>
      <c r="ADU108" s="232"/>
      <c r="ADV108" s="232"/>
      <c r="ADW108" s="232"/>
      <c r="ADX108" s="232"/>
      <c r="ADY108" s="232"/>
      <c r="ADZ108" s="232"/>
      <c r="AEA108" s="232"/>
      <c r="AEB108" s="232"/>
      <c r="AEC108" s="232"/>
      <c r="AED108" s="232"/>
      <c r="AEE108" s="232"/>
      <c r="AEF108" s="232"/>
      <c r="AEG108" s="232"/>
      <c r="AEH108" s="232"/>
      <c r="AEI108" s="232"/>
      <c r="AEJ108" s="232"/>
      <c r="AEK108" s="232"/>
      <c r="AEL108" s="232"/>
      <c r="AEM108" s="232"/>
      <c r="AEN108" s="232"/>
      <c r="AEO108" s="232"/>
      <c r="AEP108" s="232"/>
      <c r="AEQ108" s="232"/>
      <c r="AER108" s="232"/>
      <c r="AES108" s="232"/>
      <c r="AET108" s="232"/>
      <c r="AEU108" s="232"/>
      <c r="AEV108" s="232"/>
      <c r="AEW108" s="232"/>
      <c r="AEX108" s="232"/>
      <c r="AEY108" s="232"/>
      <c r="AEZ108" s="232"/>
      <c r="AFA108" s="232"/>
      <c r="AFB108" s="232"/>
      <c r="AFC108" s="232"/>
      <c r="AFD108" s="232"/>
      <c r="AFE108" s="232"/>
      <c r="AFF108" s="232"/>
      <c r="AFG108" s="232"/>
      <c r="AFH108" s="232"/>
      <c r="AFI108" s="232"/>
      <c r="AFJ108" s="232"/>
      <c r="AFK108" s="232"/>
      <c r="AFL108" s="232"/>
      <c r="AFM108" s="232"/>
      <c r="AFN108" s="232"/>
      <c r="AFO108" s="232"/>
      <c r="AFP108" s="232"/>
      <c r="AFQ108" s="232"/>
      <c r="AFR108" s="232"/>
      <c r="AFS108" s="232"/>
      <c r="AFT108" s="232"/>
      <c r="AFU108" s="232"/>
      <c r="AFV108" s="232"/>
      <c r="AFW108" s="232"/>
      <c r="AFX108" s="232"/>
      <c r="AFY108" s="232"/>
      <c r="AFZ108" s="232"/>
      <c r="AGA108" s="232"/>
      <c r="AGB108" s="232"/>
      <c r="AGC108" s="232"/>
      <c r="AGD108" s="232"/>
      <c r="AGE108" s="232"/>
      <c r="AGF108" s="232"/>
      <c r="AGG108" s="232"/>
      <c r="AGH108" s="232"/>
      <c r="AGI108" s="232"/>
      <c r="AGJ108" s="232"/>
      <c r="AGK108" s="232"/>
      <c r="AGL108" s="232"/>
      <c r="AGM108" s="232"/>
      <c r="AGN108" s="232"/>
      <c r="AGO108" s="232"/>
      <c r="AGP108" s="232"/>
      <c r="AGQ108" s="232"/>
      <c r="AGR108" s="232"/>
      <c r="AGS108" s="232"/>
      <c r="AGT108" s="232"/>
      <c r="AGU108" s="232"/>
      <c r="AGV108" s="232"/>
      <c r="AGW108" s="232"/>
      <c r="AGX108" s="232"/>
      <c r="AGY108" s="232"/>
      <c r="AGZ108" s="232"/>
      <c r="AHA108" s="232"/>
      <c r="AHB108" s="232"/>
      <c r="AHC108" s="232"/>
      <c r="AHD108" s="232"/>
      <c r="AHE108" s="232"/>
      <c r="AHF108" s="232"/>
      <c r="AHG108" s="232"/>
      <c r="AHH108" s="232"/>
      <c r="AHI108" s="232"/>
      <c r="AHJ108" s="232"/>
      <c r="AHK108" s="232"/>
      <c r="AHL108" s="232"/>
      <c r="AHM108" s="232"/>
      <c r="AHN108" s="232"/>
      <c r="AHO108" s="232"/>
      <c r="AHP108" s="232"/>
      <c r="AHQ108" s="232"/>
      <c r="AHR108" s="232"/>
      <c r="AHS108" s="232"/>
      <c r="AHT108" s="232"/>
      <c r="AHU108" s="232"/>
      <c r="AHV108" s="232"/>
      <c r="AHW108" s="232"/>
      <c r="AHX108" s="232"/>
      <c r="AHY108" s="232"/>
      <c r="AHZ108" s="232"/>
      <c r="AIA108" s="232"/>
      <c r="AIB108" s="232"/>
      <c r="AIC108" s="232"/>
      <c r="AID108" s="232"/>
      <c r="AIE108" s="232"/>
      <c r="AIF108" s="232"/>
      <c r="AIG108" s="232"/>
      <c r="AIH108" s="232"/>
      <c r="AII108" s="232"/>
      <c r="AIJ108" s="232"/>
      <c r="AIK108" s="232"/>
      <c r="AIL108" s="232"/>
      <c r="AIM108" s="232"/>
      <c r="AIN108" s="232"/>
      <c r="AIO108" s="232"/>
      <c r="AIP108" s="232"/>
      <c r="AIQ108" s="232"/>
      <c r="AIR108" s="232"/>
      <c r="AIS108" s="232"/>
      <c r="AIT108" s="232"/>
      <c r="AIU108" s="232"/>
      <c r="AIV108" s="232"/>
      <c r="AIW108" s="232"/>
      <c r="AIX108" s="232"/>
      <c r="AIY108" s="232"/>
      <c r="AIZ108" s="232"/>
      <c r="AJA108" s="232"/>
      <c r="AJB108" s="232"/>
      <c r="AJC108" s="232"/>
      <c r="AJD108" s="232"/>
      <c r="AJE108" s="232"/>
      <c r="AJF108" s="232"/>
      <c r="AJG108" s="232"/>
      <c r="AJH108" s="232"/>
      <c r="AJI108" s="232"/>
      <c r="AJJ108" s="232"/>
      <c r="AJK108" s="232"/>
      <c r="AJL108" s="232"/>
      <c r="AJM108" s="232"/>
      <c r="AJN108" s="232"/>
      <c r="AJO108" s="232"/>
      <c r="AJP108" s="232"/>
      <c r="AJQ108" s="232"/>
      <c r="AJR108" s="232"/>
      <c r="AJS108" s="232"/>
      <c r="AJT108" s="232"/>
      <c r="AJU108" s="232"/>
      <c r="AJV108" s="232"/>
      <c r="AJW108" s="232"/>
      <c r="AJX108" s="232"/>
      <c r="AJY108" s="232"/>
      <c r="AJZ108" s="232"/>
      <c r="AKA108" s="232"/>
      <c r="AKB108" s="232"/>
      <c r="AKC108" s="232"/>
      <c r="AKD108" s="232"/>
      <c r="AKE108" s="232"/>
      <c r="AKF108" s="232"/>
      <c r="AKG108" s="232"/>
      <c r="AKH108" s="232"/>
      <c r="AKI108" s="232"/>
      <c r="AKJ108" s="232"/>
      <c r="AKK108" s="232"/>
      <c r="AKL108" s="232"/>
      <c r="AKM108" s="232"/>
      <c r="AKN108" s="232"/>
      <c r="AKO108" s="232"/>
      <c r="AKP108" s="232"/>
      <c r="AKQ108" s="232"/>
      <c r="AKR108" s="232"/>
      <c r="AKS108" s="232"/>
      <c r="AKT108" s="232"/>
      <c r="AKU108" s="232"/>
      <c r="AKV108" s="232"/>
      <c r="AKW108" s="232"/>
      <c r="AKX108" s="232"/>
      <c r="AKY108" s="232"/>
      <c r="AKZ108" s="232"/>
      <c r="ALA108" s="232"/>
      <c r="ALB108" s="232"/>
      <c r="ALC108" s="232"/>
      <c r="ALD108" s="232"/>
      <c r="ALE108" s="232"/>
      <c r="ALF108" s="232"/>
      <c r="ALG108" s="232"/>
      <c r="ALH108" s="232"/>
      <c r="ALI108" s="232"/>
      <c r="ALJ108" s="232"/>
      <c r="ALK108" s="232"/>
      <c r="ALL108" s="232"/>
      <c r="ALM108" s="232"/>
      <c r="ALN108" s="232"/>
      <c r="ALO108" s="232"/>
      <c r="ALP108" s="232"/>
      <c r="ALQ108" s="232"/>
      <c r="ALR108" s="232"/>
      <c r="ALS108" s="232"/>
      <c r="ALT108" s="232"/>
      <c r="ALU108" s="232"/>
      <c r="ALV108" s="232"/>
      <c r="ALW108" s="232"/>
      <c r="ALX108" s="232"/>
      <c r="ALY108" s="232"/>
      <c r="ALZ108" s="232"/>
      <c r="AMA108" s="232"/>
      <c r="AMB108" s="232"/>
      <c r="AMC108" s="232"/>
      <c r="AMD108" s="232"/>
      <c r="AME108" s="232"/>
      <c r="AMF108" s="232"/>
      <c r="AMG108" s="232"/>
      <c r="AMH108" s="232"/>
      <c r="AMI108" s="232"/>
      <c r="AMJ108" s="232"/>
      <c r="AMK108" s="232"/>
    </row>
    <row r="109" spans="1:1025" s="416" customFormat="1" ht="21.95" customHeight="1">
      <c r="A109" s="880" t="s">
        <v>1435</v>
      </c>
      <c r="B109" s="870" t="s">
        <v>1436</v>
      </c>
      <c r="C109" s="362"/>
      <c r="D109" s="88"/>
      <c r="E109" s="1039"/>
      <c r="F109" s="1046"/>
      <c r="G109" s="870"/>
      <c r="H109" s="232"/>
      <c r="I109" s="232"/>
      <c r="J109" s="232"/>
      <c r="K109" s="232"/>
      <c r="L109" s="232"/>
      <c r="M109" s="232"/>
      <c r="N109" s="232"/>
      <c r="O109" s="232"/>
      <c r="P109" s="232"/>
      <c r="Q109" s="232"/>
      <c r="R109" s="232"/>
      <c r="S109" s="232"/>
      <c r="T109" s="232"/>
      <c r="U109" s="232"/>
      <c r="V109" s="232"/>
      <c r="W109" s="232"/>
      <c r="X109" s="232"/>
      <c r="Y109" s="232"/>
      <c r="Z109" s="232"/>
      <c r="AA109" s="232"/>
      <c r="AB109" s="232"/>
      <c r="AC109" s="232"/>
      <c r="AD109" s="232"/>
      <c r="AE109" s="232"/>
      <c r="AF109" s="232"/>
      <c r="AG109" s="232"/>
      <c r="AH109" s="232"/>
      <c r="AI109" s="232"/>
      <c r="AJ109" s="232"/>
      <c r="AK109" s="232"/>
      <c r="AL109" s="232"/>
      <c r="AM109" s="232"/>
      <c r="AN109" s="232"/>
      <c r="AO109" s="232"/>
      <c r="AP109" s="232"/>
      <c r="AQ109" s="232"/>
      <c r="AR109" s="232"/>
      <c r="AS109" s="232"/>
      <c r="AT109" s="232"/>
      <c r="AU109" s="232"/>
      <c r="AV109" s="232"/>
      <c r="AW109" s="232"/>
      <c r="AX109" s="232"/>
      <c r="AY109" s="232"/>
      <c r="AZ109" s="232"/>
      <c r="BA109" s="232"/>
      <c r="BB109" s="232"/>
      <c r="BC109" s="232"/>
      <c r="BD109" s="232"/>
      <c r="BE109" s="232"/>
      <c r="BF109" s="232"/>
      <c r="BG109" s="232"/>
      <c r="BH109" s="232"/>
      <c r="BI109" s="232"/>
      <c r="BJ109" s="232"/>
      <c r="BK109" s="232"/>
      <c r="BL109" s="232"/>
      <c r="BM109" s="232"/>
      <c r="BN109" s="232"/>
      <c r="BO109" s="232"/>
      <c r="BP109" s="232"/>
      <c r="BQ109" s="232"/>
      <c r="BR109" s="232"/>
      <c r="BS109" s="232"/>
      <c r="BT109" s="232"/>
      <c r="BU109" s="232"/>
      <c r="BV109" s="232"/>
      <c r="BW109" s="232"/>
      <c r="BX109" s="232"/>
      <c r="BY109" s="232"/>
      <c r="BZ109" s="232"/>
      <c r="CA109" s="232"/>
      <c r="CB109" s="232"/>
      <c r="CC109" s="232"/>
      <c r="CD109" s="232"/>
      <c r="CE109" s="232"/>
      <c r="CF109" s="232"/>
      <c r="CG109" s="232"/>
      <c r="CH109" s="232"/>
      <c r="CI109" s="232"/>
      <c r="CJ109" s="232"/>
      <c r="CK109" s="232"/>
      <c r="CL109" s="232"/>
      <c r="CM109" s="232"/>
      <c r="CN109" s="232"/>
      <c r="CO109" s="232"/>
      <c r="CP109" s="232"/>
      <c r="CQ109" s="232"/>
      <c r="CR109" s="232"/>
      <c r="CS109" s="232"/>
      <c r="CT109" s="232"/>
      <c r="CU109" s="232"/>
      <c r="CV109" s="232"/>
      <c r="CW109" s="232"/>
      <c r="CX109" s="232"/>
      <c r="CY109" s="232"/>
      <c r="CZ109" s="232"/>
      <c r="DA109" s="232"/>
      <c r="DB109" s="232"/>
      <c r="DC109" s="232"/>
      <c r="DD109" s="232"/>
      <c r="DE109" s="232"/>
      <c r="DF109" s="232"/>
      <c r="DG109" s="232"/>
      <c r="DH109" s="232"/>
      <c r="DI109" s="232"/>
      <c r="DJ109" s="232"/>
      <c r="DK109" s="232"/>
      <c r="DL109" s="232"/>
      <c r="DM109" s="232"/>
      <c r="DN109" s="232"/>
      <c r="DO109" s="232"/>
      <c r="DP109" s="232"/>
      <c r="DQ109" s="232"/>
      <c r="DR109" s="232"/>
      <c r="DS109" s="232"/>
      <c r="DT109" s="232"/>
      <c r="DU109" s="232"/>
      <c r="DV109" s="232"/>
      <c r="DW109" s="232"/>
      <c r="DX109" s="232"/>
      <c r="DY109" s="232"/>
      <c r="DZ109" s="232"/>
      <c r="EA109" s="232"/>
      <c r="EB109" s="232"/>
      <c r="EC109" s="232"/>
      <c r="ED109" s="232"/>
      <c r="EE109" s="232"/>
      <c r="EF109" s="232"/>
      <c r="EG109" s="232"/>
      <c r="EH109" s="232"/>
      <c r="EI109" s="232"/>
      <c r="EJ109" s="232"/>
      <c r="EK109" s="232"/>
      <c r="EL109" s="232"/>
      <c r="EM109" s="232"/>
      <c r="EN109" s="232"/>
      <c r="EO109" s="232"/>
      <c r="EP109" s="232"/>
      <c r="EQ109" s="232"/>
      <c r="ER109" s="232"/>
      <c r="ES109" s="232"/>
      <c r="ET109" s="232"/>
      <c r="EU109" s="232"/>
      <c r="EV109" s="232"/>
      <c r="EW109" s="232"/>
      <c r="EX109" s="232"/>
      <c r="EY109" s="232"/>
      <c r="EZ109" s="232"/>
      <c r="FA109" s="232"/>
      <c r="FB109" s="232"/>
      <c r="FC109" s="232"/>
      <c r="FD109" s="232"/>
      <c r="FE109" s="232"/>
      <c r="FF109" s="232"/>
      <c r="FG109" s="232"/>
      <c r="FH109" s="232"/>
      <c r="FI109" s="232"/>
      <c r="FJ109" s="232"/>
      <c r="FK109" s="232"/>
      <c r="FL109" s="232"/>
      <c r="FM109" s="232"/>
      <c r="FN109" s="232"/>
      <c r="FO109" s="232"/>
      <c r="FP109" s="232"/>
      <c r="FQ109" s="232"/>
      <c r="FR109" s="232"/>
      <c r="FS109" s="232"/>
      <c r="FT109" s="232"/>
      <c r="FU109" s="232"/>
      <c r="FV109" s="232"/>
      <c r="FW109" s="232"/>
      <c r="FX109" s="232"/>
      <c r="FY109" s="232"/>
      <c r="FZ109" s="232"/>
      <c r="GA109" s="232"/>
      <c r="GB109" s="232"/>
      <c r="GC109" s="232"/>
      <c r="GD109" s="232"/>
      <c r="GE109" s="232"/>
      <c r="GF109" s="232"/>
      <c r="GG109" s="232"/>
      <c r="GH109" s="232"/>
      <c r="GI109" s="232"/>
      <c r="GJ109" s="232"/>
      <c r="GK109" s="232"/>
      <c r="GL109" s="232"/>
      <c r="GM109" s="232"/>
      <c r="GN109" s="232"/>
      <c r="GO109" s="232"/>
      <c r="GP109" s="232"/>
      <c r="GQ109" s="232"/>
      <c r="GR109" s="232"/>
      <c r="GS109" s="232"/>
      <c r="GT109" s="232"/>
      <c r="GU109" s="232"/>
      <c r="GV109" s="232"/>
      <c r="GW109" s="232"/>
      <c r="GX109" s="232"/>
      <c r="GY109" s="232"/>
      <c r="GZ109" s="232"/>
      <c r="HA109" s="232"/>
      <c r="HB109" s="232"/>
      <c r="HC109" s="232"/>
      <c r="HD109" s="232"/>
      <c r="HE109" s="232"/>
      <c r="HF109" s="232"/>
      <c r="HG109" s="232"/>
      <c r="HH109" s="232"/>
      <c r="HI109" s="232"/>
      <c r="HJ109" s="232"/>
      <c r="HK109" s="232"/>
      <c r="HL109" s="232"/>
      <c r="HM109" s="232"/>
      <c r="HN109" s="232"/>
      <c r="HO109" s="232"/>
      <c r="HP109" s="232"/>
      <c r="HQ109" s="232"/>
      <c r="HR109" s="232"/>
      <c r="HS109" s="232"/>
      <c r="HT109" s="232"/>
      <c r="HU109" s="232"/>
      <c r="HV109" s="232"/>
      <c r="HW109" s="232"/>
      <c r="HX109" s="232"/>
      <c r="HY109" s="232"/>
      <c r="HZ109" s="232"/>
      <c r="IA109" s="232"/>
      <c r="IB109" s="232"/>
      <c r="IC109" s="232"/>
      <c r="ID109" s="232"/>
      <c r="IE109" s="232"/>
      <c r="IF109" s="232"/>
      <c r="IG109" s="232"/>
      <c r="IH109" s="232"/>
      <c r="II109" s="232"/>
      <c r="IJ109" s="232"/>
      <c r="IK109" s="232"/>
      <c r="IL109" s="232"/>
      <c r="IM109" s="232"/>
      <c r="IN109" s="232"/>
      <c r="IO109" s="232"/>
      <c r="IP109" s="232"/>
      <c r="IQ109" s="232"/>
      <c r="IR109" s="232"/>
      <c r="IS109" s="232"/>
      <c r="IT109" s="232"/>
      <c r="IU109" s="232"/>
      <c r="IV109" s="232"/>
      <c r="IW109" s="232"/>
      <c r="IX109" s="232"/>
      <c r="IY109" s="232"/>
      <c r="IZ109" s="232"/>
      <c r="JA109" s="232"/>
      <c r="JB109" s="232"/>
      <c r="JC109" s="232"/>
      <c r="JD109" s="232"/>
      <c r="JE109" s="232"/>
      <c r="JF109" s="232"/>
      <c r="JG109" s="232"/>
      <c r="JH109" s="232"/>
      <c r="JI109" s="232"/>
      <c r="JJ109" s="232"/>
      <c r="JK109" s="232"/>
      <c r="JL109" s="232"/>
      <c r="JM109" s="232"/>
      <c r="JN109" s="232"/>
      <c r="JO109" s="232"/>
      <c r="JP109" s="232"/>
      <c r="JQ109" s="232"/>
      <c r="JR109" s="232"/>
      <c r="JS109" s="232"/>
      <c r="JT109" s="232"/>
      <c r="JU109" s="232"/>
      <c r="JV109" s="232"/>
      <c r="JW109" s="232"/>
      <c r="JX109" s="232"/>
      <c r="JY109" s="232"/>
      <c r="JZ109" s="232"/>
      <c r="KA109" s="232"/>
      <c r="KB109" s="232"/>
      <c r="KC109" s="232"/>
      <c r="KD109" s="232"/>
      <c r="KE109" s="232"/>
      <c r="KF109" s="232"/>
      <c r="KG109" s="232"/>
      <c r="KH109" s="232"/>
      <c r="KI109" s="232"/>
      <c r="KJ109" s="232"/>
      <c r="KK109" s="232"/>
      <c r="KL109" s="232"/>
      <c r="KM109" s="232"/>
      <c r="KN109" s="232"/>
      <c r="KO109" s="232"/>
      <c r="KP109" s="232"/>
      <c r="KQ109" s="232"/>
      <c r="KR109" s="232"/>
      <c r="KS109" s="232"/>
      <c r="KT109" s="232"/>
      <c r="KU109" s="232"/>
      <c r="KV109" s="232"/>
      <c r="KW109" s="232"/>
      <c r="KX109" s="232"/>
      <c r="KY109" s="232"/>
      <c r="KZ109" s="232"/>
      <c r="LA109" s="232"/>
      <c r="LB109" s="232"/>
      <c r="LC109" s="232"/>
      <c r="LD109" s="232"/>
      <c r="LE109" s="232"/>
      <c r="LF109" s="232"/>
      <c r="LG109" s="232"/>
      <c r="LH109" s="232"/>
      <c r="LI109" s="232"/>
      <c r="LJ109" s="232"/>
      <c r="LK109" s="232"/>
      <c r="LL109" s="232"/>
      <c r="LM109" s="232"/>
      <c r="LN109" s="232"/>
      <c r="LO109" s="232"/>
      <c r="LP109" s="232"/>
      <c r="LQ109" s="232"/>
      <c r="LR109" s="232"/>
      <c r="LS109" s="232"/>
      <c r="LT109" s="232"/>
      <c r="LU109" s="232"/>
      <c r="LV109" s="232"/>
      <c r="LW109" s="232"/>
      <c r="LX109" s="232"/>
      <c r="LY109" s="232"/>
      <c r="LZ109" s="232"/>
      <c r="MA109" s="232"/>
      <c r="MB109" s="232"/>
      <c r="MC109" s="232"/>
      <c r="MD109" s="232"/>
      <c r="ME109" s="232"/>
      <c r="MF109" s="232"/>
      <c r="MG109" s="232"/>
      <c r="MH109" s="232"/>
      <c r="MI109" s="232"/>
      <c r="MJ109" s="232"/>
      <c r="MK109" s="232"/>
      <c r="ML109" s="232"/>
      <c r="MM109" s="232"/>
      <c r="MN109" s="232"/>
      <c r="MO109" s="232"/>
      <c r="MP109" s="232"/>
      <c r="MQ109" s="232"/>
      <c r="MR109" s="232"/>
      <c r="MS109" s="232"/>
      <c r="MT109" s="232"/>
      <c r="MU109" s="232"/>
      <c r="MV109" s="232"/>
      <c r="MW109" s="232"/>
      <c r="MX109" s="232"/>
      <c r="MY109" s="232"/>
      <c r="MZ109" s="232"/>
      <c r="NA109" s="232"/>
      <c r="NB109" s="232"/>
      <c r="NC109" s="232"/>
      <c r="ND109" s="232"/>
      <c r="NE109" s="232"/>
      <c r="NF109" s="232"/>
      <c r="NG109" s="232"/>
      <c r="NH109" s="232"/>
      <c r="NI109" s="232"/>
      <c r="NJ109" s="232"/>
      <c r="NK109" s="232"/>
      <c r="NL109" s="232"/>
      <c r="NM109" s="232"/>
      <c r="NN109" s="232"/>
      <c r="NO109" s="232"/>
      <c r="NP109" s="232"/>
      <c r="NQ109" s="232"/>
      <c r="NR109" s="232"/>
      <c r="NS109" s="232"/>
      <c r="NT109" s="232"/>
      <c r="NU109" s="232"/>
      <c r="NV109" s="232"/>
      <c r="NW109" s="232"/>
      <c r="NX109" s="232"/>
      <c r="NY109" s="232"/>
      <c r="NZ109" s="232"/>
      <c r="OA109" s="232"/>
      <c r="OB109" s="232"/>
      <c r="OC109" s="232"/>
      <c r="OD109" s="232"/>
      <c r="OE109" s="232"/>
      <c r="OF109" s="232"/>
      <c r="OG109" s="232"/>
      <c r="OH109" s="232"/>
      <c r="OI109" s="232"/>
      <c r="OJ109" s="232"/>
      <c r="OK109" s="232"/>
      <c r="OL109" s="232"/>
      <c r="OM109" s="232"/>
      <c r="ON109" s="232"/>
      <c r="OO109" s="232"/>
      <c r="OP109" s="232"/>
      <c r="OQ109" s="232"/>
      <c r="OR109" s="232"/>
      <c r="OS109" s="232"/>
      <c r="OT109" s="232"/>
      <c r="OU109" s="232"/>
      <c r="OV109" s="232"/>
      <c r="OW109" s="232"/>
      <c r="OX109" s="232"/>
      <c r="OY109" s="232"/>
      <c r="OZ109" s="232"/>
      <c r="PA109" s="232"/>
      <c r="PB109" s="232"/>
      <c r="PC109" s="232"/>
      <c r="PD109" s="232"/>
      <c r="PE109" s="232"/>
      <c r="PF109" s="232"/>
      <c r="PG109" s="232"/>
      <c r="PH109" s="232"/>
      <c r="PI109" s="232"/>
      <c r="PJ109" s="232"/>
      <c r="PK109" s="232"/>
      <c r="PL109" s="232"/>
      <c r="PM109" s="232"/>
      <c r="PN109" s="232"/>
      <c r="PO109" s="232"/>
      <c r="PP109" s="232"/>
      <c r="PQ109" s="232"/>
      <c r="PR109" s="232"/>
      <c r="PS109" s="232"/>
      <c r="PT109" s="232"/>
      <c r="PU109" s="232"/>
      <c r="PV109" s="232"/>
      <c r="PW109" s="232"/>
      <c r="PX109" s="232"/>
      <c r="PY109" s="232"/>
      <c r="PZ109" s="232"/>
      <c r="QA109" s="232"/>
      <c r="QB109" s="232"/>
      <c r="QC109" s="232"/>
      <c r="QD109" s="232"/>
      <c r="QE109" s="232"/>
      <c r="QF109" s="232"/>
      <c r="QG109" s="232"/>
      <c r="QH109" s="232"/>
      <c r="QI109" s="232"/>
      <c r="QJ109" s="232"/>
      <c r="QK109" s="232"/>
      <c r="QL109" s="232"/>
      <c r="QM109" s="232"/>
      <c r="QN109" s="232"/>
      <c r="QO109" s="232"/>
      <c r="QP109" s="232"/>
      <c r="QQ109" s="232"/>
      <c r="QR109" s="232"/>
      <c r="QS109" s="232"/>
      <c r="QT109" s="232"/>
      <c r="QU109" s="232"/>
      <c r="QV109" s="232"/>
      <c r="QW109" s="232"/>
      <c r="QX109" s="232"/>
      <c r="QY109" s="232"/>
      <c r="QZ109" s="232"/>
      <c r="RA109" s="232"/>
      <c r="RB109" s="232"/>
      <c r="RC109" s="232"/>
      <c r="RD109" s="232"/>
      <c r="RE109" s="232"/>
      <c r="RF109" s="232"/>
      <c r="RG109" s="232"/>
      <c r="RH109" s="232"/>
      <c r="RI109" s="232"/>
      <c r="RJ109" s="232"/>
      <c r="RK109" s="232"/>
      <c r="RL109" s="232"/>
      <c r="RM109" s="232"/>
      <c r="RN109" s="232"/>
      <c r="RO109" s="232"/>
      <c r="RP109" s="232"/>
      <c r="RQ109" s="232"/>
      <c r="RR109" s="232"/>
      <c r="RS109" s="232"/>
      <c r="RT109" s="232"/>
      <c r="RU109" s="232"/>
      <c r="RV109" s="232"/>
      <c r="RW109" s="232"/>
      <c r="RX109" s="232"/>
      <c r="RY109" s="232"/>
      <c r="RZ109" s="232"/>
      <c r="SA109" s="232"/>
      <c r="SB109" s="232"/>
      <c r="SC109" s="232"/>
      <c r="SD109" s="232"/>
      <c r="SE109" s="232"/>
      <c r="SF109" s="232"/>
      <c r="SG109" s="232"/>
      <c r="SH109" s="232"/>
      <c r="SI109" s="232"/>
      <c r="SJ109" s="232"/>
      <c r="SK109" s="232"/>
      <c r="SL109" s="232"/>
      <c r="SM109" s="232"/>
      <c r="SN109" s="232"/>
      <c r="SO109" s="232"/>
      <c r="SP109" s="232"/>
      <c r="SQ109" s="232"/>
      <c r="SR109" s="232"/>
      <c r="SS109" s="232"/>
      <c r="ST109" s="232"/>
      <c r="SU109" s="232"/>
      <c r="SV109" s="232"/>
      <c r="SW109" s="232"/>
      <c r="SX109" s="232"/>
      <c r="SY109" s="232"/>
      <c r="SZ109" s="232"/>
      <c r="TA109" s="232"/>
      <c r="TB109" s="232"/>
      <c r="TC109" s="232"/>
      <c r="TD109" s="232"/>
      <c r="TE109" s="232"/>
      <c r="TF109" s="232"/>
      <c r="TG109" s="232"/>
      <c r="TH109" s="232"/>
      <c r="TI109" s="232"/>
      <c r="TJ109" s="232"/>
      <c r="TK109" s="232"/>
      <c r="TL109" s="232"/>
      <c r="TM109" s="232"/>
      <c r="TN109" s="232"/>
      <c r="TO109" s="232"/>
      <c r="TP109" s="232"/>
      <c r="TQ109" s="232"/>
      <c r="TR109" s="232"/>
      <c r="TS109" s="232"/>
      <c r="TT109" s="232"/>
      <c r="TU109" s="232"/>
      <c r="TV109" s="232"/>
      <c r="TW109" s="232"/>
      <c r="TX109" s="232"/>
      <c r="TY109" s="232"/>
      <c r="TZ109" s="232"/>
      <c r="UA109" s="232"/>
      <c r="UB109" s="232"/>
      <c r="UC109" s="232"/>
      <c r="UD109" s="232"/>
      <c r="UE109" s="232"/>
      <c r="UF109" s="232"/>
      <c r="UG109" s="232"/>
      <c r="UH109" s="232"/>
      <c r="UI109" s="232"/>
      <c r="UJ109" s="232"/>
      <c r="UK109" s="232"/>
      <c r="UL109" s="232"/>
      <c r="UM109" s="232"/>
      <c r="UN109" s="232"/>
      <c r="UO109" s="232"/>
      <c r="UP109" s="232"/>
      <c r="UQ109" s="232"/>
      <c r="UR109" s="232"/>
      <c r="US109" s="232"/>
      <c r="UT109" s="232"/>
      <c r="UU109" s="232"/>
      <c r="UV109" s="232"/>
      <c r="UW109" s="232"/>
      <c r="UX109" s="232"/>
      <c r="UY109" s="232"/>
      <c r="UZ109" s="232"/>
      <c r="VA109" s="232"/>
      <c r="VB109" s="232"/>
      <c r="VC109" s="232"/>
      <c r="VD109" s="232"/>
      <c r="VE109" s="232"/>
      <c r="VF109" s="232"/>
      <c r="VG109" s="232"/>
      <c r="VH109" s="232"/>
      <c r="VI109" s="232"/>
      <c r="VJ109" s="232"/>
      <c r="VK109" s="232"/>
      <c r="VL109" s="232"/>
      <c r="VM109" s="232"/>
      <c r="VN109" s="232"/>
      <c r="VO109" s="232"/>
      <c r="VP109" s="232"/>
      <c r="VQ109" s="232"/>
      <c r="VR109" s="232"/>
      <c r="VS109" s="232"/>
      <c r="VT109" s="232"/>
      <c r="VU109" s="232"/>
      <c r="VV109" s="232"/>
      <c r="VW109" s="232"/>
      <c r="VX109" s="232"/>
      <c r="VY109" s="232"/>
      <c r="VZ109" s="232"/>
      <c r="WA109" s="232"/>
      <c r="WB109" s="232"/>
      <c r="WC109" s="232"/>
      <c r="WD109" s="232"/>
      <c r="WE109" s="232"/>
      <c r="WF109" s="232"/>
      <c r="WG109" s="232"/>
      <c r="WH109" s="232"/>
      <c r="WI109" s="232"/>
      <c r="WJ109" s="232"/>
      <c r="WK109" s="232"/>
      <c r="WL109" s="232"/>
      <c r="WM109" s="232"/>
      <c r="WN109" s="232"/>
      <c r="WO109" s="232"/>
      <c r="WP109" s="232"/>
      <c r="WQ109" s="232"/>
      <c r="WR109" s="232"/>
      <c r="WS109" s="232"/>
      <c r="WT109" s="232"/>
      <c r="WU109" s="232"/>
      <c r="WV109" s="232"/>
      <c r="WW109" s="232"/>
      <c r="WX109" s="232"/>
      <c r="WY109" s="232"/>
      <c r="WZ109" s="232"/>
      <c r="XA109" s="232"/>
      <c r="XB109" s="232"/>
      <c r="XC109" s="232"/>
      <c r="XD109" s="232"/>
      <c r="XE109" s="232"/>
      <c r="XF109" s="232"/>
      <c r="XG109" s="232"/>
      <c r="XH109" s="232"/>
      <c r="XI109" s="232"/>
      <c r="XJ109" s="232"/>
      <c r="XK109" s="232"/>
      <c r="XL109" s="232"/>
      <c r="XM109" s="232"/>
      <c r="XN109" s="232"/>
      <c r="XO109" s="232"/>
      <c r="XP109" s="232"/>
      <c r="XQ109" s="232"/>
      <c r="XR109" s="232"/>
      <c r="XS109" s="232"/>
      <c r="XT109" s="232"/>
      <c r="XU109" s="232"/>
      <c r="XV109" s="232"/>
      <c r="XW109" s="232"/>
      <c r="XX109" s="232"/>
      <c r="XY109" s="232"/>
      <c r="XZ109" s="232"/>
      <c r="YA109" s="232"/>
      <c r="YB109" s="232"/>
      <c r="YC109" s="232"/>
      <c r="YD109" s="232"/>
      <c r="YE109" s="232"/>
      <c r="YF109" s="232"/>
      <c r="YG109" s="232"/>
      <c r="YH109" s="232"/>
      <c r="YI109" s="232"/>
      <c r="YJ109" s="232"/>
      <c r="YK109" s="232"/>
      <c r="YL109" s="232"/>
      <c r="YM109" s="232"/>
      <c r="YN109" s="232"/>
      <c r="YO109" s="232"/>
      <c r="YP109" s="232"/>
      <c r="YQ109" s="232"/>
      <c r="YR109" s="232"/>
      <c r="YS109" s="232"/>
      <c r="YT109" s="232"/>
      <c r="YU109" s="232"/>
      <c r="YV109" s="232"/>
      <c r="YW109" s="232"/>
      <c r="YX109" s="232"/>
      <c r="YY109" s="232"/>
      <c r="YZ109" s="232"/>
      <c r="ZA109" s="232"/>
      <c r="ZB109" s="232"/>
      <c r="ZC109" s="232"/>
      <c r="ZD109" s="232"/>
      <c r="ZE109" s="232"/>
      <c r="ZF109" s="232"/>
      <c r="ZG109" s="232"/>
      <c r="ZH109" s="232"/>
      <c r="ZI109" s="232"/>
      <c r="ZJ109" s="232"/>
      <c r="ZK109" s="232"/>
      <c r="ZL109" s="232"/>
      <c r="ZM109" s="232"/>
      <c r="ZN109" s="232"/>
      <c r="ZO109" s="232"/>
      <c r="ZP109" s="232"/>
      <c r="ZQ109" s="232"/>
      <c r="ZR109" s="232"/>
      <c r="ZS109" s="232"/>
      <c r="ZT109" s="232"/>
      <c r="ZU109" s="232"/>
      <c r="ZV109" s="232"/>
      <c r="ZW109" s="232"/>
      <c r="ZX109" s="232"/>
      <c r="ZY109" s="232"/>
      <c r="ZZ109" s="232"/>
      <c r="AAA109" s="232"/>
      <c r="AAB109" s="232"/>
      <c r="AAC109" s="232"/>
      <c r="AAD109" s="232"/>
      <c r="AAE109" s="232"/>
      <c r="AAF109" s="232"/>
      <c r="AAG109" s="232"/>
      <c r="AAH109" s="232"/>
      <c r="AAI109" s="232"/>
      <c r="AAJ109" s="232"/>
      <c r="AAK109" s="232"/>
      <c r="AAL109" s="232"/>
      <c r="AAM109" s="232"/>
      <c r="AAN109" s="232"/>
      <c r="AAO109" s="232"/>
      <c r="AAP109" s="232"/>
      <c r="AAQ109" s="232"/>
      <c r="AAR109" s="232"/>
      <c r="AAS109" s="232"/>
      <c r="AAT109" s="232"/>
      <c r="AAU109" s="232"/>
      <c r="AAV109" s="232"/>
      <c r="AAW109" s="232"/>
      <c r="AAX109" s="232"/>
      <c r="AAY109" s="232"/>
      <c r="AAZ109" s="232"/>
      <c r="ABA109" s="232"/>
      <c r="ABB109" s="232"/>
      <c r="ABC109" s="232"/>
      <c r="ABD109" s="232"/>
      <c r="ABE109" s="232"/>
      <c r="ABF109" s="232"/>
      <c r="ABG109" s="232"/>
      <c r="ABH109" s="232"/>
      <c r="ABI109" s="232"/>
      <c r="ABJ109" s="232"/>
      <c r="ABK109" s="232"/>
      <c r="ABL109" s="232"/>
      <c r="ABM109" s="232"/>
      <c r="ABN109" s="232"/>
      <c r="ABO109" s="232"/>
      <c r="ABP109" s="232"/>
      <c r="ABQ109" s="232"/>
      <c r="ABR109" s="232"/>
      <c r="ABS109" s="232"/>
      <c r="ABT109" s="232"/>
      <c r="ABU109" s="232"/>
      <c r="ABV109" s="232"/>
      <c r="ABW109" s="232"/>
      <c r="ABX109" s="232"/>
      <c r="ABY109" s="232"/>
      <c r="ABZ109" s="232"/>
      <c r="ACA109" s="232"/>
      <c r="ACB109" s="232"/>
      <c r="ACC109" s="232"/>
      <c r="ACD109" s="232"/>
      <c r="ACE109" s="232"/>
      <c r="ACF109" s="232"/>
      <c r="ACG109" s="232"/>
      <c r="ACH109" s="232"/>
      <c r="ACI109" s="232"/>
      <c r="ACJ109" s="232"/>
      <c r="ACK109" s="232"/>
      <c r="ACL109" s="232"/>
      <c r="ACM109" s="232"/>
      <c r="ACN109" s="232"/>
      <c r="ACO109" s="232"/>
      <c r="ACP109" s="232"/>
      <c r="ACQ109" s="232"/>
      <c r="ACR109" s="232"/>
      <c r="ACS109" s="232"/>
      <c r="ACT109" s="232"/>
      <c r="ACU109" s="232"/>
      <c r="ACV109" s="232"/>
      <c r="ACW109" s="232"/>
      <c r="ACX109" s="232"/>
      <c r="ACY109" s="232"/>
      <c r="ACZ109" s="232"/>
      <c r="ADA109" s="232"/>
      <c r="ADB109" s="232"/>
      <c r="ADC109" s="232"/>
      <c r="ADD109" s="232"/>
      <c r="ADE109" s="232"/>
      <c r="ADF109" s="232"/>
      <c r="ADG109" s="232"/>
      <c r="ADH109" s="232"/>
      <c r="ADI109" s="232"/>
      <c r="ADJ109" s="232"/>
      <c r="ADK109" s="232"/>
      <c r="ADL109" s="232"/>
      <c r="ADM109" s="232"/>
      <c r="ADN109" s="232"/>
      <c r="ADO109" s="232"/>
      <c r="ADP109" s="232"/>
      <c r="ADQ109" s="232"/>
      <c r="ADR109" s="232"/>
      <c r="ADS109" s="232"/>
      <c r="ADT109" s="232"/>
      <c r="ADU109" s="232"/>
      <c r="ADV109" s="232"/>
      <c r="ADW109" s="232"/>
      <c r="ADX109" s="232"/>
      <c r="ADY109" s="232"/>
      <c r="ADZ109" s="232"/>
      <c r="AEA109" s="232"/>
      <c r="AEB109" s="232"/>
      <c r="AEC109" s="232"/>
      <c r="AED109" s="232"/>
      <c r="AEE109" s="232"/>
      <c r="AEF109" s="232"/>
      <c r="AEG109" s="232"/>
      <c r="AEH109" s="232"/>
      <c r="AEI109" s="232"/>
      <c r="AEJ109" s="232"/>
      <c r="AEK109" s="232"/>
      <c r="AEL109" s="232"/>
      <c r="AEM109" s="232"/>
      <c r="AEN109" s="232"/>
      <c r="AEO109" s="232"/>
      <c r="AEP109" s="232"/>
      <c r="AEQ109" s="232"/>
      <c r="AER109" s="232"/>
      <c r="AES109" s="232"/>
      <c r="AET109" s="232"/>
      <c r="AEU109" s="232"/>
      <c r="AEV109" s="232"/>
      <c r="AEW109" s="232"/>
      <c r="AEX109" s="232"/>
      <c r="AEY109" s="232"/>
      <c r="AEZ109" s="232"/>
      <c r="AFA109" s="232"/>
      <c r="AFB109" s="232"/>
      <c r="AFC109" s="232"/>
      <c r="AFD109" s="232"/>
      <c r="AFE109" s="232"/>
      <c r="AFF109" s="232"/>
      <c r="AFG109" s="232"/>
      <c r="AFH109" s="232"/>
      <c r="AFI109" s="232"/>
      <c r="AFJ109" s="232"/>
      <c r="AFK109" s="232"/>
      <c r="AFL109" s="232"/>
      <c r="AFM109" s="232"/>
      <c r="AFN109" s="232"/>
      <c r="AFO109" s="232"/>
      <c r="AFP109" s="232"/>
      <c r="AFQ109" s="232"/>
      <c r="AFR109" s="232"/>
      <c r="AFS109" s="232"/>
      <c r="AFT109" s="232"/>
      <c r="AFU109" s="232"/>
      <c r="AFV109" s="232"/>
      <c r="AFW109" s="232"/>
      <c r="AFX109" s="232"/>
      <c r="AFY109" s="232"/>
      <c r="AFZ109" s="232"/>
      <c r="AGA109" s="232"/>
      <c r="AGB109" s="232"/>
      <c r="AGC109" s="232"/>
      <c r="AGD109" s="232"/>
      <c r="AGE109" s="232"/>
      <c r="AGF109" s="232"/>
      <c r="AGG109" s="232"/>
      <c r="AGH109" s="232"/>
      <c r="AGI109" s="232"/>
      <c r="AGJ109" s="232"/>
      <c r="AGK109" s="232"/>
      <c r="AGL109" s="232"/>
      <c r="AGM109" s="232"/>
      <c r="AGN109" s="232"/>
      <c r="AGO109" s="232"/>
      <c r="AGP109" s="232"/>
      <c r="AGQ109" s="232"/>
      <c r="AGR109" s="232"/>
      <c r="AGS109" s="232"/>
      <c r="AGT109" s="232"/>
      <c r="AGU109" s="232"/>
      <c r="AGV109" s="232"/>
      <c r="AGW109" s="232"/>
      <c r="AGX109" s="232"/>
      <c r="AGY109" s="232"/>
      <c r="AGZ109" s="232"/>
      <c r="AHA109" s="232"/>
      <c r="AHB109" s="232"/>
      <c r="AHC109" s="232"/>
      <c r="AHD109" s="232"/>
      <c r="AHE109" s="232"/>
      <c r="AHF109" s="232"/>
      <c r="AHG109" s="232"/>
      <c r="AHH109" s="232"/>
      <c r="AHI109" s="232"/>
      <c r="AHJ109" s="232"/>
      <c r="AHK109" s="232"/>
      <c r="AHL109" s="232"/>
      <c r="AHM109" s="232"/>
      <c r="AHN109" s="232"/>
      <c r="AHO109" s="232"/>
      <c r="AHP109" s="232"/>
      <c r="AHQ109" s="232"/>
      <c r="AHR109" s="232"/>
      <c r="AHS109" s="232"/>
      <c r="AHT109" s="232"/>
      <c r="AHU109" s="232"/>
      <c r="AHV109" s="232"/>
      <c r="AHW109" s="232"/>
      <c r="AHX109" s="232"/>
      <c r="AHY109" s="232"/>
      <c r="AHZ109" s="232"/>
      <c r="AIA109" s="232"/>
      <c r="AIB109" s="232"/>
      <c r="AIC109" s="232"/>
      <c r="AID109" s="232"/>
      <c r="AIE109" s="232"/>
      <c r="AIF109" s="232"/>
      <c r="AIG109" s="232"/>
      <c r="AIH109" s="232"/>
      <c r="AII109" s="232"/>
      <c r="AIJ109" s="232"/>
      <c r="AIK109" s="232"/>
      <c r="AIL109" s="232"/>
      <c r="AIM109" s="232"/>
      <c r="AIN109" s="232"/>
      <c r="AIO109" s="232"/>
      <c r="AIP109" s="232"/>
      <c r="AIQ109" s="232"/>
      <c r="AIR109" s="232"/>
      <c r="AIS109" s="232"/>
      <c r="AIT109" s="232"/>
      <c r="AIU109" s="232"/>
      <c r="AIV109" s="232"/>
      <c r="AIW109" s="232"/>
      <c r="AIX109" s="232"/>
      <c r="AIY109" s="232"/>
      <c r="AIZ109" s="232"/>
      <c r="AJA109" s="232"/>
      <c r="AJB109" s="232"/>
      <c r="AJC109" s="232"/>
      <c r="AJD109" s="232"/>
      <c r="AJE109" s="232"/>
      <c r="AJF109" s="232"/>
      <c r="AJG109" s="232"/>
      <c r="AJH109" s="232"/>
      <c r="AJI109" s="232"/>
      <c r="AJJ109" s="232"/>
      <c r="AJK109" s="232"/>
      <c r="AJL109" s="232"/>
      <c r="AJM109" s="232"/>
      <c r="AJN109" s="232"/>
      <c r="AJO109" s="232"/>
      <c r="AJP109" s="232"/>
      <c r="AJQ109" s="232"/>
      <c r="AJR109" s="232"/>
      <c r="AJS109" s="232"/>
      <c r="AJT109" s="232"/>
      <c r="AJU109" s="232"/>
      <c r="AJV109" s="232"/>
      <c r="AJW109" s="232"/>
      <c r="AJX109" s="232"/>
      <c r="AJY109" s="232"/>
      <c r="AJZ109" s="232"/>
      <c r="AKA109" s="232"/>
      <c r="AKB109" s="232"/>
      <c r="AKC109" s="232"/>
      <c r="AKD109" s="232"/>
      <c r="AKE109" s="232"/>
      <c r="AKF109" s="232"/>
      <c r="AKG109" s="232"/>
      <c r="AKH109" s="232"/>
      <c r="AKI109" s="232"/>
      <c r="AKJ109" s="232"/>
      <c r="AKK109" s="232"/>
      <c r="AKL109" s="232"/>
      <c r="AKM109" s="232"/>
      <c r="AKN109" s="232"/>
      <c r="AKO109" s="232"/>
      <c r="AKP109" s="232"/>
      <c r="AKQ109" s="232"/>
      <c r="AKR109" s="232"/>
      <c r="AKS109" s="232"/>
      <c r="AKT109" s="232"/>
      <c r="AKU109" s="232"/>
      <c r="AKV109" s="232"/>
      <c r="AKW109" s="232"/>
      <c r="AKX109" s="232"/>
      <c r="AKY109" s="232"/>
      <c r="AKZ109" s="232"/>
      <c r="ALA109" s="232"/>
      <c r="ALB109" s="232"/>
      <c r="ALC109" s="232"/>
      <c r="ALD109" s="232"/>
      <c r="ALE109" s="232"/>
      <c r="ALF109" s="232"/>
      <c r="ALG109" s="232"/>
      <c r="ALH109" s="232"/>
      <c r="ALI109" s="232"/>
      <c r="ALJ109" s="232"/>
      <c r="ALK109" s="232"/>
      <c r="ALL109" s="232"/>
      <c r="ALM109" s="232"/>
      <c r="ALN109" s="232"/>
      <c r="ALO109" s="232"/>
      <c r="ALP109" s="232"/>
      <c r="ALQ109" s="232"/>
      <c r="ALR109" s="232"/>
      <c r="ALS109" s="232"/>
      <c r="ALT109" s="232"/>
      <c r="ALU109" s="232"/>
      <c r="ALV109" s="232"/>
      <c r="ALW109" s="232"/>
      <c r="ALX109" s="232"/>
      <c r="ALY109" s="232"/>
      <c r="ALZ109" s="232"/>
      <c r="AMA109" s="232"/>
      <c r="AMB109" s="232"/>
      <c r="AMC109" s="232"/>
      <c r="AMD109" s="232"/>
      <c r="AME109" s="232"/>
      <c r="AMF109" s="232"/>
      <c r="AMG109" s="232"/>
      <c r="AMH109" s="232"/>
      <c r="AMI109" s="232"/>
      <c r="AMJ109" s="232"/>
      <c r="AMK109" s="232"/>
    </row>
    <row r="110" spans="1:1025" s="416" customFormat="1" ht="14.25">
      <c r="A110" s="1047"/>
      <c r="B110" s="1048"/>
      <c r="C110" s="564" t="s">
        <v>2882</v>
      </c>
      <c r="D110" s="614">
        <v>0.5</v>
      </c>
      <c r="E110" s="1042"/>
      <c r="F110" s="564">
        <f>D110*ROUND(E110,2)</f>
        <v>0</v>
      </c>
      <c r="G110" s="1026"/>
      <c r="H110" s="232"/>
      <c r="I110" s="232"/>
      <c r="J110" s="232"/>
      <c r="K110" s="232"/>
      <c r="L110" s="232"/>
      <c r="M110" s="232"/>
      <c r="N110" s="232"/>
      <c r="O110" s="232"/>
      <c r="P110" s="232"/>
      <c r="Q110" s="232"/>
      <c r="R110" s="232"/>
      <c r="S110" s="232"/>
      <c r="T110" s="232"/>
      <c r="U110" s="232"/>
      <c r="V110" s="232"/>
      <c r="W110" s="232"/>
      <c r="X110" s="232"/>
      <c r="Y110" s="232"/>
      <c r="Z110" s="232"/>
      <c r="AA110" s="232"/>
      <c r="AB110" s="232"/>
      <c r="AC110" s="232"/>
      <c r="AD110" s="232"/>
      <c r="AE110" s="232"/>
      <c r="AF110" s="232"/>
      <c r="AG110" s="232"/>
      <c r="AH110" s="232"/>
      <c r="AI110" s="232"/>
      <c r="AJ110" s="232"/>
      <c r="AK110" s="232"/>
      <c r="AL110" s="232"/>
      <c r="AM110" s="232"/>
      <c r="AN110" s="232"/>
      <c r="AO110" s="232"/>
      <c r="AP110" s="232"/>
      <c r="AQ110" s="232"/>
      <c r="AR110" s="232"/>
      <c r="AS110" s="232"/>
      <c r="AT110" s="232"/>
      <c r="AU110" s="232"/>
      <c r="AV110" s="232"/>
      <c r="AW110" s="232"/>
      <c r="AX110" s="232"/>
      <c r="AY110" s="232"/>
      <c r="AZ110" s="232"/>
      <c r="BA110" s="232"/>
      <c r="BB110" s="232"/>
      <c r="BC110" s="232"/>
      <c r="BD110" s="232"/>
      <c r="BE110" s="232"/>
      <c r="BF110" s="232"/>
      <c r="BG110" s="232"/>
      <c r="BH110" s="232"/>
      <c r="BI110" s="232"/>
      <c r="BJ110" s="232"/>
      <c r="BK110" s="232"/>
      <c r="BL110" s="232"/>
      <c r="BM110" s="232"/>
      <c r="BN110" s="232"/>
      <c r="BO110" s="232"/>
      <c r="BP110" s="232"/>
      <c r="BQ110" s="232"/>
      <c r="BR110" s="232"/>
      <c r="BS110" s="232"/>
      <c r="BT110" s="232"/>
      <c r="BU110" s="232"/>
      <c r="BV110" s="232"/>
      <c r="BW110" s="232"/>
      <c r="BX110" s="232"/>
      <c r="BY110" s="232"/>
      <c r="BZ110" s="232"/>
      <c r="CA110" s="232"/>
      <c r="CB110" s="232"/>
      <c r="CC110" s="232"/>
      <c r="CD110" s="232"/>
      <c r="CE110" s="232"/>
      <c r="CF110" s="232"/>
      <c r="CG110" s="232"/>
      <c r="CH110" s="232"/>
      <c r="CI110" s="232"/>
      <c r="CJ110" s="232"/>
      <c r="CK110" s="232"/>
      <c r="CL110" s="232"/>
      <c r="CM110" s="232"/>
      <c r="CN110" s="232"/>
      <c r="CO110" s="232"/>
      <c r="CP110" s="232"/>
      <c r="CQ110" s="232"/>
      <c r="CR110" s="232"/>
      <c r="CS110" s="232"/>
      <c r="CT110" s="232"/>
      <c r="CU110" s="232"/>
      <c r="CV110" s="232"/>
      <c r="CW110" s="232"/>
      <c r="CX110" s="232"/>
      <c r="CY110" s="232"/>
      <c r="CZ110" s="232"/>
      <c r="DA110" s="232"/>
      <c r="DB110" s="232"/>
      <c r="DC110" s="232"/>
      <c r="DD110" s="232"/>
      <c r="DE110" s="232"/>
      <c r="DF110" s="232"/>
      <c r="DG110" s="232"/>
      <c r="DH110" s="232"/>
      <c r="DI110" s="232"/>
      <c r="DJ110" s="232"/>
      <c r="DK110" s="232"/>
      <c r="DL110" s="232"/>
      <c r="DM110" s="232"/>
      <c r="DN110" s="232"/>
      <c r="DO110" s="232"/>
      <c r="DP110" s="232"/>
      <c r="DQ110" s="232"/>
      <c r="DR110" s="232"/>
      <c r="DS110" s="232"/>
      <c r="DT110" s="232"/>
      <c r="DU110" s="232"/>
      <c r="DV110" s="232"/>
      <c r="DW110" s="232"/>
      <c r="DX110" s="232"/>
      <c r="DY110" s="232"/>
      <c r="DZ110" s="232"/>
      <c r="EA110" s="232"/>
      <c r="EB110" s="232"/>
      <c r="EC110" s="232"/>
      <c r="ED110" s="232"/>
      <c r="EE110" s="232"/>
      <c r="EF110" s="232"/>
      <c r="EG110" s="232"/>
      <c r="EH110" s="232"/>
      <c r="EI110" s="232"/>
      <c r="EJ110" s="232"/>
      <c r="EK110" s="232"/>
      <c r="EL110" s="232"/>
      <c r="EM110" s="232"/>
      <c r="EN110" s="232"/>
      <c r="EO110" s="232"/>
      <c r="EP110" s="232"/>
      <c r="EQ110" s="232"/>
      <c r="ER110" s="232"/>
      <c r="ES110" s="232"/>
      <c r="ET110" s="232"/>
      <c r="EU110" s="232"/>
      <c r="EV110" s="232"/>
      <c r="EW110" s="232"/>
      <c r="EX110" s="232"/>
      <c r="EY110" s="232"/>
      <c r="EZ110" s="232"/>
      <c r="FA110" s="232"/>
      <c r="FB110" s="232"/>
      <c r="FC110" s="232"/>
      <c r="FD110" s="232"/>
      <c r="FE110" s="232"/>
      <c r="FF110" s="232"/>
      <c r="FG110" s="232"/>
      <c r="FH110" s="232"/>
      <c r="FI110" s="232"/>
      <c r="FJ110" s="232"/>
      <c r="FK110" s="232"/>
      <c r="FL110" s="232"/>
      <c r="FM110" s="232"/>
      <c r="FN110" s="232"/>
      <c r="FO110" s="232"/>
      <c r="FP110" s="232"/>
      <c r="FQ110" s="232"/>
      <c r="FR110" s="232"/>
      <c r="FS110" s="232"/>
      <c r="FT110" s="232"/>
      <c r="FU110" s="232"/>
      <c r="FV110" s="232"/>
      <c r="FW110" s="232"/>
      <c r="FX110" s="232"/>
      <c r="FY110" s="232"/>
      <c r="FZ110" s="232"/>
      <c r="GA110" s="232"/>
      <c r="GB110" s="232"/>
      <c r="GC110" s="232"/>
      <c r="GD110" s="232"/>
      <c r="GE110" s="232"/>
      <c r="GF110" s="232"/>
      <c r="GG110" s="232"/>
      <c r="GH110" s="232"/>
      <c r="GI110" s="232"/>
      <c r="GJ110" s="232"/>
      <c r="GK110" s="232"/>
      <c r="GL110" s="232"/>
      <c r="GM110" s="232"/>
      <c r="GN110" s="232"/>
      <c r="GO110" s="232"/>
      <c r="GP110" s="232"/>
      <c r="GQ110" s="232"/>
      <c r="GR110" s="232"/>
      <c r="GS110" s="232"/>
      <c r="GT110" s="232"/>
      <c r="GU110" s="232"/>
      <c r="GV110" s="232"/>
      <c r="GW110" s="232"/>
      <c r="GX110" s="232"/>
      <c r="GY110" s="232"/>
      <c r="GZ110" s="232"/>
      <c r="HA110" s="232"/>
      <c r="HB110" s="232"/>
      <c r="HC110" s="232"/>
      <c r="HD110" s="232"/>
      <c r="HE110" s="232"/>
      <c r="HF110" s="232"/>
      <c r="HG110" s="232"/>
      <c r="HH110" s="232"/>
      <c r="HI110" s="232"/>
      <c r="HJ110" s="232"/>
      <c r="HK110" s="232"/>
      <c r="HL110" s="232"/>
      <c r="HM110" s="232"/>
      <c r="HN110" s="232"/>
      <c r="HO110" s="232"/>
      <c r="HP110" s="232"/>
      <c r="HQ110" s="232"/>
      <c r="HR110" s="232"/>
      <c r="HS110" s="232"/>
      <c r="HT110" s="232"/>
      <c r="HU110" s="232"/>
      <c r="HV110" s="232"/>
      <c r="HW110" s="232"/>
      <c r="HX110" s="232"/>
      <c r="HY110" s="232"/>
      <c r="HZ110" s="232"/>
      <c r="IA110" s="232"/>
      <c r="IB110" s="232"/>
      <c r="IC110" s="232"/>
      <c r="ID110" s="232"/>
      <c r="IE110" s="232"/>
      <c r="IF110" s="232"/>
      <c r="IG110" s="232"/>
      <c r="IH110" s="232"/>
      <c r="II110" s="232"/>
      <c r="IJ110" s="232"/>
      <c r="IK110" s="232"/>
      <c r="IL110" s="232"/>
      <c r="IM110" s="232"/>
      <c r="IN110" s="232"/>
      <c r="IO110" s="232"/>
      <c r="IP110" s="232"/>
      <c r="IQ110" s="232"/>
      <c r="IR110" s="232"/>
      <c r="IS110" s="232"/>
      <c r="IT110" s="232"/>
      <c r="IU110" s="232"/>
      <c r="IV110" s="232"/>
      <c r="IW110" s="232"/>
      <c r="IX110" s="232"/>
      <c r="IY110" s="232"/>
      <c r="IZ110" s="232"/>
      <c r="JA110" s="232"/>
      <c r="JB110" s="232"/>
      <c r="JC110" s="232"/>
      <c r="JD110" s="232"/>
      <c r="JE110" s="232"/>
      <c r="JF110" s="232"/>
      <c r="JG110" s="232"/>
      <c r="JH110" s="232"/>
      <c r="JI110" s="232"/>
      <c r="JJ110" s="232"/>
      <c r="JK110" s="232"/>
      <c r="JL110" s="232"/>
      <c r="JM110" s="232"/>
      <c r="JN110" s="232"/>
      <c r="JO110" s="232"/>
      <c r="JP110" s="232"/>
      <c r="JQ110" s="232"/>
      <c r="JR110" s="232"/>
      <c r="JS110" s="232"/>
      <c r="JT110" s="232"/>
      <c r="JU110" s="232"/>
      <c r="JV110" s="232"/>
      <c r="JW110" s="232"/>
      <c r="JX110" s="232"/>
      <c r="JY110" s="232"/>
      <c r="JZ110" s="232"/>
      <c r="KA110" s="232"/>
      <c r="KB110" s="232"/>
      <c r="KC110" s="232"/>
      <c r="KD110" s="232"/>
      <c r="KE110" s="232"/>
      <c r="KF110" s="232"/>
      <c r="KG110" s="232"/>
      <c r="KH110" s="232"/>
      <c r="KI110" s="232"/>
      <c r="KJ110" s="232"/>
      <c r="KK110" s="232"/>
      <c r="KL110" s="232"/>
      <c r="KM110" s="232"/>
      <c r="KN110" s="232"/>
      <c r="KO110" s="232"/>
      <c r="KP110" s="232"/>
      <c r="KQ110" s="232"/>
      <c r="KR110" s="232"/>
      <c r="KS110" s="232"/>
      <c r="KT110" s="232"/>
      <c r="KU110" s="232"/>
      <c r="KV110" s="232"/>
      <c r="KW110" s="232"/>
      <c r="KX110" s="232"/>
      <c r="KY110" s="232"/>
      <c r="KZ110" s="232"/>
      <c r="LA110" s="232"/>
      <c r="LB110" s="232"/>
      <c r="LC110" s="232"/>
      <c r="LD110" s="232"/>
      <c r="LE110" s="232"/>
      <c r="LF110" s="232"/>
      <c r="LG110" s="232"/>
      <c r="LH110" s="232"/>
      <c r="LI110" s="232"/>
      <c r="LJ110" s="232"/>
      <c r="LK110" s="232"/>
      <c r="LL110" s="232"/>
      <c r="LM110" s="232"/>
      <c r="LN110" s="232"/>
      <c r="LO110" s="232"/>
      <c r="LP110" s="232"/>
      <c r="LQ110" s="232"/>
      <c r="LR110" s="232"/>
      <c r="LS110" s="232"/>
      <c r="LT110" s="232"/>
      <c r="LU110" s="232"/>
      <c r="LV110" s="232"/>
      <c r="LW110" s="232"/>
      <c r="LX110" s="232"/>
      <c r="LY110" s="232"/>
      <c r="LZ110" s="232"/>
      <c r="MA110" s="232"/>
      <c r="MB110" s="232"/>
      <c r="MC110" s="232"/>
      <c r="MD110" s="232"/>
      <c r="ME110" s="232"/>
      <c r="MF110" s="232"/>
      <c r="MG110" s="232"/>
      <c r="MH110" s="232"/>
      <c r="MI110" s="232"/>
      <c r="MJ110" s="232"/>
      <c r="MK110" s="232"/>
      <c r="ML110" s="232"/>
      <c r="MM110" s="232"/>
      <c r="MN110" s="232"/>
      <c r="MO110" s="232"/>
      <c r="MP110" s="232"/>
      <c r="MQ110" s="232"/>
      <c r="MR110" s="232"/>
      <c r="MS110" s="232"/>
      <c r="MT110" s="232"/>
      <c r="MU110" s="232"/>
      <c r="MV110" s="232"/>
      <c r="MW110" s="232"/>
      <c r="MX110" s="232"/>
      <c r="MY110" s="232"/>
      <c r="MZ110" s="232"/>
      <c r="NA110" s="232"/>
      <c r="NB110" s="232"/>
      <c r="NC110" s="232"/>
      <c r="ND110" s="232"/>
      <c r="NE110" s="232"/>
      <c r="NF110" s="232"/>
      <c r="NG110" s="232"/>
      <c r="NH110" s="232"/>
      <c r="NI110" s="232"/>
      <c r="NJ110" s="232"/>
      <c r="NK110" s="232"/>
      <c r="NL110" s="232"/>
      <c r="NM110" s="232"/>
      <c r="NN110" s="232"/>
      <c r="NO110" s="232"/>
      <c r="NP110" s="232"/>
      <c r="NQ110" s="232"/>
      <c r="NR110" s="232"/>
      <c r="NS110" s="232"/>
      <c r="NT110" s="232"/>
      <c r="NU110" s="232"/>
      <c r="NV110" s="232"/>
      <c r="NW110" s="232"/>
      <c r="NX110" s="232"/>
      <c r="NY110" s="232"/>
      <c r="NZ110" s="232"/>
      <c r="OA110" s="232"/>
      <c r="OB110" s="232"/>
      <c r="OC110" s="232"/>
      <c r="OD110" s="232"/>
      <c r="OE110" s="232"/>
      <c r="OF110" s="232"/>
      <c r="OG110" s="232"/>
      <c r="OH110" s="232"/>
      <c r="OI110" s="232"/>
      <c r="OJ110" s="232"/>
      <c r="OK110" s="232"/>
      <c r="OL110" s="232"/>
      <c r="OM110" s="232"/>
      <c r="ON110" s="232"/>
      <c r="OO110" s="232"/>
      <c r="OP110" s="232"/>
      <c r="OQ110" s="232"/>
      <c r="OR110" s="232"/>
      <c r="OS110" s="232"/>
      <c r="OT110" s="232"/>
      <c r="OU110" s="232"/>
      <c r="OV110" s="232"/>
      <c r="OW110" s="232"/>
      <c r="OX110" s="232"/>
      <c r="OY110" s="232"/>
      <c r="OZ110" s="232"/>
      <c r="PA110" s="232"/>
      <c r="PB110" s="232"/>
      <c r="PC110" s="232"/>
      <c r="PD110" s="232"/>
      <c r="PE110" s="232"/>
      <c r="PF110" s="232"/>
      <c r="PG110" s="232"/>
      <c r="PH110" s="232"/>
      <c r="PI110" s="232"/>
      <c r="PJ110" s="232"/>
      <c r="PK110" s="232"/>
      <c r="PL110" s="232"/>
      <c r="PM110" s="232"/>
      <c r="PN110" s="232"/>
      <c r="PO110" s="232"/>
      <c r="PP110" s="232"/>
      <c r="PQ110" s="232"/>
      <c r="PR110" s="232"/>
      <c r="PS110" s="232"/>
      <c r="PT110" s="232"/>
      <c r="PU110" s="232"/>
      <c r="PV110" s="232"/>
      <c r="PW110" s="232"/>
      <c r="PX110" s="232"/>
      <c r="PY110" s="232"/>
      <c r="PZ110" s="232"/>
      <c r="QA110" s="232"/>
      <c r="QB110" s="232"/>
      <c r="QC110" s="232"/>
      <c r="QD110" s="232"/>
      <c r="QE110" s="232"/>
      <c r="QF110" s="232"/>
      <c r="QG110" s="232"/>
      <c r="QH110" s="232"/>
      <c r="QI110" s="232"/>
      <c r="QJ110" s="232"/>
      <c r="QK110" s="232"/>
      <c r="QL110" s="232"/>
      <c r="QM110" s="232"/>
      <c r="QN110" s="232"/>
      <c r="QO110" s="232"/>
      <c r="QP110" s="232"/>
      <c r="QQ110" s="232"/>
      <c r="QR110" s="232"/>
      <c r="QS110" s="232"/>
      <c r="QT110" s="232"/>
      <c r="QU110" s="232"/>
      <c r="QV110" s="232"/>
      <c r="QW110" s="232"/>
      <c r="QX110" s="232"/>
      <c r="QY110" s="232"/>
      <c r="QZ110" s="232"/>
      <c r="RA110" s="232"/>
      <c r="RB110" s="232"/>
      <c r="RC110" s="232"/>
      <c r="RD110" s="232"/>
      <c r="RE110" s="232"/>
      <c r="RF110" s="232"/>
      <c r="RG110" s="232"/>
      <c r="RH110" s="232"/>
      <c r="RI110" s="232"/>
      <c r="RJ110" s="232"/>
      <c r="RK110" s="232"/>
      <c r="RL110" s="232"/>
      <c r="RM110" s="232"/>
      <c r="RN110" s="232"/>
      <c r="RO110" s="232"/>
      <c r="RP110" s="232"/>
      <c r="RQ110" s="232"/>
      <c r="RR110" s="232"/>
      <c r="RS110" s="232"/>
      <c r="RT110" s="232"/>
      <c r="RU110" s="232"/>
      <c r="RV110" s="232"/>
      <c r="RW110" s="232"/>
      <c r="RX110" s="232"/>
      <c r="RY110" s="232"/>
      <c r="RZ110" s="232"/>
      <c r="SA110" s="232"/>
      <c r="SB110" s="232"/>
      <c r="SC110" s="232"/>
      <c r="SD110" s="232"/>
      <c r="SE110" s="232"/>
      <c r="SF110" s="232"/>
      <c r="SG110" s="232"/>
      <c r="SH110" s="232"/>
      <c r="SI110" s="232"/>
      <c r="SJ110" s="232"/>
      <c r="SK110" s="232"/>
      <c r="SL110" s="232"/>
      <c r="SM110" s="232"/>
      <c r="SN110" s="232"/>
      <c r="SO110" s="232"/>
      <c r="SP110" s="232"/>
      <c r="SQ110" s="232"/>
      <c r="SR110" s="232"/>
      <c r="SS110" s="232"/>
      <c r="ST110" s="232"/>
      <c r="SU110" s="232"/>
      <c r="SV110" s="232"/>
      <c r="SW110" s="232"/>
      <c r="SX110" s="232"/>
      <c r="SY110" s="232"/>
      <c r="SZ110" s="232"/>
      <c r="TA110" s="232"/>
      <c r="TB110" s="232"/>
      <c r="TC110" s="232"/>
      <c r="TD110" s="232"/>
      <c r="TE110" s="232"/>
      <c r="TF110" s="232"/>
      <c r="TG110" s="232"/>
      <c r="TH110" s="232"/>
      <c r="TI110" s="232"/>
      <c r="TJ110" s="232"/>
      <c r="TK110" s="232"/>
      <c r="TL110" s="232"/>
      <c r="TM110" s="232"/>
      <c r="TN110" s="232"/>
      <c r="TO110" s="232"/>
      <c r="TP110" s="232"/>
      <c r="TQ110" s="232"/>
      <c r="TR110" s="232"/>
      <c r="TS110" s="232"/>
      <c r="TT110" s="232"/>
      <c r="TU110" s="232"/>
      <c r="TV110" s="232"/>
      <c r="TW110" s="232"/>
      <c r="TX110" s="232"/>
      <c r="TY110" s="232"/>
      <c r="TZ110" s="232"/>
      <c r="UA110" s="232"/>
      <c r="UB110" s="232"/>
      <c r="UC110" s="232"/>
      <c r="UD110" s="232"/>
      <c r="UE110" s="232"/>
      <c r="UF110" s="232"/>
      <c r="UG110" s="232"/>
      <c r="UH110" s="232"/>
      <c r="UI110" s="232"/>
      <c r="UJ110" s="232"/>
      <c r="UK110" s="232"/>
      <c r="UL110" s="232"/>
      <c r="UM110" s="232"/>
      <c r="UN110" s="232"/>
      <c r="UO110" s="232"/>
      <c r="UP110" s="232"/>
      <c r="UQ110" s="232"/>
      <c r="UR110" s="232"/>
      <c r="US110" s="232"/>
      <c r="UT110" s="232"/>
      <c r="UU110" s="232"/>
      <c r="UV110" s="232"/>
      <c r="UW110" s="232"/>
      <c r="UX110" s="232"/>
      <c r="UY110" s="232"/>
      <c r="UZ110" s="232"/>
      <c r="VA110" s="232"/>
      <c r="VB110" s="232"/>
      <c r="VC110" s="232"/>
      <c r="VD110" s="232"/>
      <c r="VE110" s="232"/>
      <c r="VF110" s="232"/>
      <c r="VG110" s="232"/>
      <c r="VH110" s="232"/>
      <c r="VI110" s="232"/>
      <c r="VJ110" s="232"/>
      <c r="VK110" s="232"/>
      <c r="VL110" s="232"/>
      <c r="VM110" s="232"/>
      <c r="VN110" s="232"/>
      <c r="VO110" s="232"/>
      <c r="VP110" s="232"/>
      <c r="VQ110" s="232"/>
      <c r="VR110" s="232"/>
      <c r="VS110" s="232"/>
      <c r="VT110" s="232"/>
      <c r="VU110" s="232"/>
      <c r="VV110" s="232"/>
      <c r="VW110" s="232"/>
      <c r="VX110" s="232"/>
      <c r="VY110" s="232"/>
      <c r="VZ110" s="232"/>
      <c r="WA110" s="232"/>
      <c r="WB110" s="232"/>
      <c r="WC110" s="232"/>
      <c r="WD110" s="232"/>
      <c r="WE110" s="232"/>
      <c r="WF110" s="232"/>
      <c r="WG110" s="232"/>
      <c r="WH110" s="232"/>
      <c r="WI110" s="232"/>
      <c r="WJ110" s="232"/>
      <c r="WK110" s="232"/>
      <c r="WL110" s="232"/>
      <c r="WM110" s="232"/>
      <c r="WN110" s="232"/>
      <c r="WO110" s="232"/>
      <c r="WP110" s="232"/>
      <c r="WQ110" s="232"/>
      <c r="WR110" s="232"/>
      <c r="WS110" s="232"/>
      <c r="WT110" s="232"/>
      <c r="WU110" s="232"/>
      <c r="WV110" s="232"/>
      <c r="WW110" s="232"/>
      <c r="WX110" s="232"/>
      <c r="WY110" s="232"/>
      <c r="WZ110" s="232"/>
      <c r="XA110" s="232"/>
      <c r="XB110" s="232"/>
      <c r="XC110" s="232"/>
      <c r="XD110" s="232"/>
      <c r="XE110" s="232"/>
      <c r="XF110" s="232"/>
      <c r="XG110" s="232"/>
      <c r="XH110" s="232"/>
      <c r="XI110" s="232"/>
      <c r="XJ110" s="232"/>
      <c r="XK110" s="232"/>
      <c r="XL110" s="232"/>
      <c r="XM110" s="232"/>
      <c r="XN110" s="232"/>
      <c r="XO110" s="232"/>
      <c r="XP110" s="232"/>
      <c r="XQ110" s="232"/>
      <c r="XR110" s="232"/>
      <c r="XS110" s="232"/>
      <c r="XT110" s="232"/>
      <c r="XU110" s="232"/>
      <c r="XV110" s="232"/>
      <c r="XW110" s="232"/>
      <c r="XX110" s="232"/>
      <c r="XY110" s="232"/>
      <c r="XZ110" s="232"/>
      <c r="YA110" s="232"/>
      <c r="YB110" s="232"/>
      <c r="YC110" s="232"/>
      <c r="YD110" s="232"/>
      <c r="YE110" s="232"/>
      <c r="YF110" s="232"/>
      <c r="YG110" s="232"/>
      <c r="YH110" s="232"/>
      <c r="YI110" s="232"/>
      <c r="YJ110" s="232"/>
      <c r="YK110" s="232"/>
      <c r="YL110" s="232"/>
      <c r="YM110" s="232"/>
      <c r="YN110" s="232"/>
      <c r="YO110" s="232"/>
      <c r="YP110" s="232"/>
      <c r="YQ110" s="232"/>
      <c r="YR110" s="232"/>
      <c r="YS110" s="232"/>
      <c r="YT110" s="232"/>
      <c r="YU110" s="232"/>
      <c r="YV110" s="232"/>
      <c r="YW110" s="232"/>
      <c r="YX110" s="232"/>
      <c r="YY110" s="232"/>
      <c r="YZ110" s="232"/>
      <c r="ZA110" s="232"/>
      <c r="ZB110" s="232"/>
      <c r="ZC110" s="232"/>
      <c r="ZD110" s="232"/>
      <c r="ZE110" s="232"/>
      <c r="ZF110" s="232"/>
      <c r="ZG110" s="232"/>
      <c r="ZH110" s="232"/>
      <c r="ZI110" s="232"/>
      <c r="ZJ110" s="232"/>
      <c r="ZK110" s="232"/>
      <c r="ZL110" s="232"/>
      <c r="ZM110" s="232"/>
      <c r="ZN110" s="232"/>
      <c r="ZO110" s="232"/>
      <c r="ZP110" s="232"/>
      <c r="ZQ110" s="232"/>
      <c r="ZR110" s="232"/>
      <c r="ZS110" s="232"/>
      <c r="ZT110" s="232"/>
      <c r="ZU110" s="232"/>
      <c r="ZV110" s="232"/>
      <c r="ZW110" s="232"/>
      <c r="ZX110" s="232"/>
      <c r="ZY110" s="232"/>
      <c r="ZZ110" s="232"/>
      <c r="AAA110" s="232"/>
      <c r="AAB110" s="232"/>
      <c r="AAC110" s="232"/>
      <c r="AAD110" s="232"/>
      <c r="AAE110" s="232"/>
      <c r="AAF110" s="232"/>
      <c r="AAG110" s="232"/>
      <c r="AAH110" s="232"/>
      <c r="AAI110" s="232"/>
      <c r="AAJ110" s="232"/>
      <c r="AAK110" s="232"/>
      <c r="AAL110" s="232"/>
      <c r="AAM110" s="232"/>
      <c r="AAN110" s="232"/>
      <c r="AAO110" s="232"/>
      <c r="AAP110" s="232"/>
      <c r="AAQ110" s="232"/>
      <c r="AAR110" s="232"/>
      <c r="AAS110" s="232"/>
      <c r="AAT110" s="232"/>
      <c r="AAU110" s="232"/>
      <c r="AAV110" s="232"/>
      <c r="AAW110" s="232"/>
      <c r="AAX110" s="232"/>
      <c r="AAY110" s="232"/>
      <c r="AAZ110" s="232"/>
      <c r="ABA110" s="232"/>
      <c r="ABB110" s="232"/>
      <c r="ABC110" s="232"/>
      <c r="ABD110" s="232"/>
      <c r="ABE110" s="232"/>
      <c r="ABF110" s="232"/>
      <c r="ABG110" s="232"/>
      <c r="ABH110" s="232"/>
      <c r="ABI110" s="232"/>
      <c r="ABJ110" s="232"/>
      <c r="ABK110" s="232"/>
      <c r="ABL110" s="232"/>
      <c r="ABM110" s="232"/>
      <c r="ABN110" s="232"/>
      <c r="ABO110" s="232"/>
      <c r="ABP110" s="232"/>
      <c r="ABQ110" s="232"/>
      <c r="ABR110" s="232"/>
      <c r="ABS110" s="232"/>
      <c r="ABT110" s="232"/>
      <c r="ABU110" s="232"/>
      <c r="ABV110" s="232"/>
      <c r="ABW110" s="232"/>
      <c r="ABX110" s="232"/>
      <c r="ABY110" s="232"/>
      <c r="ABZ110" s="232"/>
      <c r="ACA110" s="232"/>
      <c r="ACB110" s="232"/>
      <c r="ACC110" s="232"/>
      <c r="ACD110" s="232"/>
      <c r="ACE110" s="232"/>
      <c r="ACF110" s="232"/>
      <c r="ACG110" s="232"/>
      <c r="ACH110" s="232"/>
      <c r="ACI110" s="232"/>
      <c r="ACJ110" s="232"/>
      <c r="ACK110" s="232"/>
      <c r="ACL110" s="232"/>
      <c r="ACM110" s="232"/>
      <c r="ACN110" s="232"/>
      <c r="ACO110" s="232"/>
      <c r="ACP110" s="232"/>
      <c r="ACQ110" s="232"/>
      <c r="ACR110" s="232"/>
      <c r="ACS110" s="232"/>
      <c r="ACT110" s="232"/>
      <c r="ACU110" s="232"/>
      <c r="ACV110" s="232"/>
      <c r="ACW110" s="232"/>
      <c r="ACX110" s="232"/>
      <c r="ACY110" s="232"/>
      <c r="ACZ110" s="232"/>
      <c r="ADA110" s="232"/>
      <c r="ADB110" s="232"/>
      <c r="ADC110" s="232"/>
      <c r="ADD110" s="232"/>
      <c r="ADE110" s="232"/>
      <c r="ADF110" s="232"/>
      <c r="ADG110" s="232"/>
      <c r="ADH110" s="232"/>
      <c r="ADI110" s="232"/>
      <c r="ADJ110" s="232"/>
      <c r="ADK110" s="232"/>
      <c r="ADL110" s="232"/>
      <c r="ADM110" s="232"/>
      <c r="ADN110" s="232"/>
      <c r="ADO110" s="232"/>
      <c r="ADP110" s="232"/>
      <c r="ADQ110" s="232"/>
      <c r="ADR110" s="232"/>
      <c r="ADS110" s="232"/>
      <c r="ADT110" s="232"/>
      <c r="ADU110" s="232"/>
      <c r="ADV110" s="232"/>
      <c r="ADW110" s="232"/>
      <c r="ADX110" s="232"/>
      <c r="ADY110" s="232"/>
      <c r="ADZ110" s="232"/>
      <c r="AEA110" s="232"/>
      <c r="AEB110" s="232"/>
      <c r="AEC110" s="232"/>
      <c r="AED110" s="232"/>
      <c r="AEE110" s="232"/>
      <c r="AEF110" s="232"/>
      <c r="AEG110" s="232"/>
      <c r="AEH110" s="232"/>
      <c r="AEI110" s="232"/>
      <c r="AEJ110" s="232"/>
      <c r="AEK110" s="232"/>
      <c r="AEL110" s="232"/>
      <c r="AEM110" s="232"/>
      <c r="AEN110" s="232"/>
      <c r="AEO110" s="232"/>
      <c r="AEP110" s="232"/>
      <c r="AEQ110" s="232"/>
      <c r="AER110" s="232"/>
      <c r="AES110" s="232"/>
      <c r="AET110" s="232"/>
      <c r="AEU110" s="232"/>
      <c r="AEV110" s="232"/>
      <c r="AEW110" s="232"/>
      <c r="AEX110" s="232"/>
      <c r="AEY110" s="232"/>
      <c r="AEZ110" s="232"/>
      <c r="AFA110" s="232"/>
      <c r="AFB110" s="232"/>
      <c r="AFC110" s="232"/>
      <c r="AFD110" s="232"/>
      <c r="AFE110" s="232"/>
      <c r="AFF110" s="232"/>
      <c r="AFG110" s="232"/>
      <c r="AFH110" s="232"/>
      <c r="AFI110" s="232"/>
      <c r="AFJ110" s="232"/>
      <c r="AFK110" s="232"/>
      <c r="AFL110" s="232"/>
      <c r="AFM110" s="232"/>
      <c r="AFN110" s="232"/>
      <c r="AFO110" s="232"/>
      <c r="AFP110" s="232"/>
      <c r="AFQ110" s="232"/>
      <c r="AFR110" s="232"/>
      <c r="AFS110" s="232"/>
      <c r="AFT110" s="232"/>
      <c r="AFU110" s="232"/>
      <c r="AFV110" s="232"/>
      <c r="AFW110" s="232"/>
      <c r="AFX110" s="232"/>
      <c r="AFY110" s="232"/>
      <c r="AFZ110" s="232"/>
      <c r="AGA110" s="232"/>
      <c r="AGB110" s="232"/>
      <c r="AGC110" s="232"/>
      <c r="AGD110" s="232"/>
      <c r="AGE110" s="232"/>
      <c r="AGF110" s="232"/>
      <c r="AGG110" s="232"/>
      <c r="AGH110" s="232"/>
      <c r="AGI110" s="232"/>
      <c r="AGJ110" s="232"/>
      <c r="AGK110" s="232"/>
      <c r="AGL110" s="232"/>
      <c r="AGM110" s="232"/>
      <c r="AGN110" s="232"/>
      <c r="AGO110" s="232"/>
      <c r="AGP110" s="232"/>
      <c r="AGQ110" s="232"/>
      <c r="AGR110" s="232"/>
      <c r="AGS110" s="232"/>
      <c r="AGT110" s="232"/>
      <c r="AGU110" s="232"/>
      <c r="AGV110" s="232"/>
      <c r="AGW110" s="232"/>
      <c r="AGX110" s="232"/>
      <c r="AGY110" s="232"/>
      <c r="AGZ110" s="232"/>
      <c r="AHA110" s="232"/>
      <c r="AHB110" s="232"/>
      <c r="AHC110" s="232"/>
      <c r="AHD110" s="232"/>
      <c r="AHE110" s="232"/>
      <c r="AHF110" s="232"/>
      <c r="AHG110" s="232"/>
      <c r="AHH110" s="232"/>
      <c r="AHI110" s="232"/>
      <c r="AHJ110" s="232"/>
      <c r="AHK110" s="232"/>
      <c r="AHL110" s="232"/>
      <c r="AHM110" s="232"/>
      <c r="AHN110" s="232"/>
      <c r="AHO110" s="232"/>
      <c r="AHP110" s="232"/>
      <c r="AHQ110" s="232"/>
      <c r="AHR110" s="232"/>
      <c r="AHS110" s="232"/>
      <c r="AHT110" s="232"/>
      <c r="AHU110" s="232"/>
      <c r="AHV110" s="232"/>
      <c r="AHW110" s="232"/>
      <c r="AHX110" s="232"/>
      <c r="AHY110" s="232"/>
      <c r="AHZ110" s="232"/>
      <c r="AIA110" s="232"/>
      <c r="AIB110" s="232"/>
      <c r="AIC110" s="232"/>
      <c r="AID110" s="232"/>
      <c r="AIE110" s="232"/>
      <c r="AIF110" s="232"/>
      <c r="AIG110" s="232"/>
      <c r="AIH110" s="232"/>
      <c r="AII110" s="232"/>
      <c r="AIJ110" s="232"/>
      <c r="AIK110" s="232"/>
      <c r="AIL110" s="232"/>
      <c r="AIM110" s="232"/>
      <c r="AIN110" s="232"/>
      <c r="AIO110" s="232"/>
      <c r="AIP110" s="232"/>
      <c r="AIQ110" s="232"/>
      <c r="AIR110" s="232"/>
      <c r="AIS110" s="232"/>
      <c r="AIT110" s="232"/>
      <c r="AIU110" s="232"/>
      <c r="AIV110" s="232"/>
      <c r="AIW110" s="232"/>
      <c r="AIX110" s="232"/>
      <c r="AIY110" s="232"/>
      <c r="AIZ110" s="232"/>
      <c r="AJA110" s="232"/>
      <c r="AJB110" s="232"/>
      <c r="AJC110" s="232"/>
      <c r="AJD110" s="232"/>
      <c r="AJE110" s="232"/>
      <c r="AJF110" s="232"/>
      <c r="AJG110" s="232"/>
      <c r="AJH110" s="232"/>
      <c r="AJI110" s="232"/>
      <c r="AJJ110" s="232"/>
      <c r="AJK110" s="232"/>
      <c r="AJL110" s="232"/>
      <c r="AJM110" s="232"/>
      <c r="AJN110" s="232"/>
      <c r="AJO110" s="232"/>
      <c r="AJP110" s="232"/>
      <c r="AJQ110" s="232"/>
      <c r="AJR110" s="232"/>
      <c r="AJS110" s="232"/>
      <c r="AJT110" s="232"/>
      <c r="AJU110" s="232"/>
      <c r="AJV110" s="232"/>
      <c r="AJW110" s="232"/>
      <c r="AJX110" s="232"/>
      <c r="AJY110" s="232"/>
      <c r="AJZ110" s="232"/>
      <c r="AKA110" s="232"/>
      <c r="AKB110" s="232"/>
      <c r="AKC110" s="232"/>
      <c r="AKD110" s="232"/>
      <c r="AKE110" s="232"/>
      <c r="AKF110" s="232"/>
      <c r="AKG110" s="232"/>
      <c r="AKH110" s="232"/>
      <c r="AKI110" s="232"/>
      <c r="AKJ110" s="232"/>
      <c r="AKK110" s="232"/>
      <c r="AKL110" s="232"/>
      <c r="AKM110" s="232"/>
      <c r="AKN110" s="232"/>
      <c r="AKO110" s="232"/>
      <c r="AKP110" s="232"/>
      <c r="AKQ110" s="232"/>
      <c r="AKR110" s="232"/>
      <c r="AKS110" s="232"/>
      <c r="AKT110" s="232"/>
      <c r="AKU110" s="232"/>
      <c r="AKV110" s="232"/>
      <c r="AKW110" s="232"/>
      <c r="AKX110" s="232"/>
      <c r="AKY110" s="232"/>
      <c r="AKZ110" s="232"/>
      <c r="ALA110" s="232"/>
      <c r="ALB110" s="232"/>
      <c r="ALC110" s="232"/>
      <c r="ALD110" s="232"/>
      <c r="ALE110" s="232"/>
      <c r="ALF110" s="232"/>
      <c r="ALG110" s="232"/>
      <c r="ALH110" s="232"/>
      <c r="ALI110" s="232"/>
      <c r="ALJ110" s="232"/>
      <c r="ALK110" s="232"/>
      <c r="ALL110" s="232"/>
      <c r="ALM110" s="232"/>
      <c r="ALN110" s="232"/>
      <c r="ALO110" s="232"/>
      <c r="ALP110" s="232"/>
      <c r="ALQ110" s="232"/>
      <c r="ALR110" s="232"/>
      <c r="ALS110" s="232"/>
      <c r="ALT110" s="232"/>
      <c r="ALU110" s="232"/>
      <c r="ALV110" s="232"/>
      <c r="ALW110" s="232"/>
      <c r="ALX110" s="232"/>
      <c r="ALY110" s="232"/>
      <c r="ALZ110" s="232"/>
      <c r="AMA110" s="232"/>
      <c r="AMB110" s="232"/>
      <c r="AMC110" s="232"/>
      <c r="AMD110" s="232"/>
      <c r="AME110" s="232"/>
      <c r="AMF110" s="232"/>
      <c r="AMG110" s="232"/>
      <c r="AMH110" s="232"/>
      <c r="AMI110" s="232"/>
      <c r="AMJ110" s="232"/>
      <c r="AMK110" s="232"/>
    </row>
    <row r="111" spans="1:1025" s="416" customFormat="1">
      <c r="A111" s="880"/>
      <c r="B111" s="870"/>
      <c r="C111" s="250"/>
      <c r="D111" s="152"/>
      <c r="E111" s="1037"/>
      <c r="F111" s="1038"/>
      <c r="G111" s="870"/>
      <c r="H111" s="232"/>
      <c r="I111" s="232"/>
      <c r="J111" s="232"/>
      <c r="K111" s="232"/>
      <c r="L111" s="232"/>
      <c r="M111" s="232"/>
      <c r="N111" s="232"/>
      <c r="O111" s="232"/>
      <c r="P111" s="232"/>
      <c r="Q111" s="232"/>
      <c r="R111" s="232"/>
      <c r="S111" s="232"/>
      <c r="T111" s="232"/>
      <c r="U111" s="232"/>
      <c r="V111" s="232"/>
      <c r="W111" s="232"/>
      <c r="X111" s="232"/>
      <c r="Y111" s="232"/>
      <c r="Z111" s="232"/>
      <c r="AA111" s="232"/>
      <c r="AB111" s="232"/>
      <c r="AC111" s="232"/>
      <c r="AD111" s="232"/>
      <c r="AE111" s="232"/>
      <c r="AF111" s="232"/>
      <c r="AG111" s="232"/>
      <c r="AH111" s="232"/>
      <c r="AI111" s="232"/>
      <c r="AJ111" s="232"/>
      <c r="AK111" s="232"/>
      <c r="AL111" s="232"/>
      <c r="AM111" s="232"/>
      <c r="AN111" s="232"/>
      <c r="AO111" s="232"/>
      <c r="AP111" s="232"/>
      <c r="AQ111" s="232"/>
      <c r="AR111" s="232"/>
      <c r="AS111" s="232"/>
      <c r="AT111" s="232"/>
      <c r="AU111" s="232"/>
      <c r="AV111" s="232"/>
      <c r="AW111" s="232"/>
      <c r="AX111" s="232"/>
      <c r="AY111" s="232"/>
      <c r="AZ111" s="232"/>
      <c r="BA111" s="232"/>
      <c r="BB111" s="232"/>
      <c r="BC111" s="232"/>
      <c r="BD111" s="232"/>
      <c r="BE111" s="232"/>
      <c r="BF111" s="232"/>
      <c r="BG111" s="232"/>
      <c r="BH111" s="232"/>
      <c r="BI111" s="232"/>
      <c r="BJ111" s="232"/>
      <c r="BK111" s="232"/>
      <c r="BL111" s="232"/>
      <c r="BM111" s="232"/>
      <c r="BN111" s="232"/>
      <c r="BO111" s="232"/>
      <c r="BP111" s="232"/>
      <c r="BQ111" s="232"/>
      <c r="BR111" s="232"/>
      <c r="BS111" s="232"/>
      <c r="BT111" s="232"/>
      <c r="BU111" s="232"/>
      <c r="BV111" s="232"/>
      <c r="BW111" s="232"/>
      <c r="BX111" s="232"/>
      <c r="BY111" s="232"/>
      <c r="BZ111" s="232"/>
      <c r="CA111" s="232"/>
      <c r="CB111" s="232"/>
      <c r="CC111" s="232"/>
      <c r="CD111" s="232"/>
      <c r="CE111" s="232"/>
      <c r="CF111" s="232"/>
      <c r="CG111" s="232"/>
      <c r="CH111" s="232"/>
      <c r="CI111" s="232"/>
      <c r="CJ111" s="232"/>
      <c r="CK111" s="232"/>
      <c r="CL111" s="232"/>
      <c r="CM111" s="232"/>
      <c r="CN111" s="232"/>
      <c r="CO111" s="232"/>
      <c r="CP111" s="232"/>
      <c r="CQ111" s="232"/>
      <c r="CR111" s="232"/>
      <c r="CS111" s="232"/>
      <c r="CT111" s="232"/>
      <c r="CU111" s="232"/>
      <c r="CV111" s="232"/>
      <c r="CW111" s="232"/>
      <c r="CX111" s="232"/>
      <c r="CY111" s="232"/>
      <c r="CZ111" s="232"/>
      <c r="DA111" s="232"/>
      <c r="DB111" s="232"/>
      <c r="DC111" s="232"/>
      <c r="DD111" s="232"/>
      <c r="DE111" s="232"/>
      <c r="DF111" s="232"/>
      <c r="DG111" s="232"/>
      <c r="DH111" s="232"/>
      <c r="DI111" s="232"/>
      <c r="DJ111" s="232"/>
      <c r="DK111" s="232"/>
      <c r="DL111" s="232"/>
      <c r="DM111" s="232"/>
      <c r="DN111" s="232"/>
      <c r="DO111" s="232"/>
      <c r="DP111" s="232"/>
      <c r="DQ111" s="232"/>
      <c r="DR111" s="232"/>
      <c r="DS111" s="232"/>
      <c r="DT111" s="232"/>
      <c r="DU111" s="232"/>
      <c r="DV111" s="232"/>
      <c r="DW111" s="232"/>
      <c r="DX111" s="232"/>
      <c r="DY111" s="232"/>
      <c r="DZ111" s="232"/>
      <c r="EA111" s="232"/>
      <c r="EB111" s="232"/>
      <c r="EC111" s="232"/>
      <c r="ED111" s="232"/>
      <c r="EE111" s="232"/>
      <c r="EF111" s="232"/>
      <c r="EG111" s="232"/>
      <c r="EH111" s="232"/>
      <c r="EI111" s="232"/>
      <c r="EJ111" s="232"/>
      <c r="EK111" s="232"/>
      <c r="EL111" s="232"/>
      <c r="EM111" s="232"/>
      <c r="EN111" s="232"/>
      <c r="EO111" s="232"/>
      <c r="EP111" s="232"/>
      <c r="EQ111" s="232"/>
      <c r="ER111" s="232"/>
      <c r="ES111" s="232"/>
      <c r="ET111" s="232"/>
      <c r="EU111" s="232"/>
      <c r="EV111" s="232"/>
      <c r="EW111" s="232"/>
      <c r="EX111" s="232"/>
      <c r="EY111" s="232"/>
      <c r="EZ111" s="232"/>
      <c r="FA111" s="232"/>
      <c r="FB111" s="232"/>
      <c r="FC111" s="232"/>
      <c r="FD111" s="232"/>
      <c r="FE111" s="232"/>
      <c r="FF111" s="232"/>
      <c r="FG111" s="232"/>
      <c r="FH111" s="232"/>
      <c r="FI111" s="232"/>
      <c r="FJ111" s="232"/>
      <c r="FK111" s="232"/>
      <c r="FL111" s="232"/>
      <c r="FM111" s="232"/>
      <c r="FN111" s="232"/>
      <c r="FO111" s="232"/>
      <c r="FP111" s="232"/>
      <c r="FQ111" s="232"/>
      <c r="FR111" s="232"/>
      <c r="FS111" s="232"/>
      <c r="FT111" s="232"/>
      <c r="FU111" s="232"/>
      <c r="FV111" s="232"/>
      <c r="FW111" s="232"/>
      <c r="FX111" s="232"/>
      <c r="FY111" s="232"/>
      <c r="FZ111" s="232"/>
      <c r="GA111" s="232"/>
      <c r="GB111" s="232"/>
      <c r="GC111" s="232"/>
      <c r="GD111" s="232"/>
      <c r="GE111" s="232"/>
      <c r="GF111" s="232"/>
      <c r="GG111" s="232"/>
      <c r="GH111" s="232"/>
      <c r="GI111" s="232"/>
      <c r="GJ111" s="232"/>
      <c r="GK111" s="232"/>
      <c r="GL111" s="232"/>
      <c r="GM111" s="232"/>
      <c r="GN111" s="232"/>
      <c r="GO111" s="232"/>
      <c r="GP111" s="232"/>
      <c r="GQ111" s="232"/>
      <c r="GR111" s="232"/>
      <c r="GS111" s="232"/>
      <c r="GT111" s="232"/>
      <c r="GU111" s="232"/>
      <c r="GV111" s="232"/>
      <c r="GW111" s="232"/>
      <c r="GX111" s="232"/>
      <c r="GY111" s="232"/>
      <c r="GZ111" s="232"/>
      <c r="HA111" s="232"/>
      <c r="HB111" s="232"/>
      <c r="HC111" s="232"/>
      <c r="HD111" s="232"/>
      <c r="HE111" s="232"/>
      <c r="HF111" s="232"/>
      <c r="HG111" s="232"/>
      <c r="HH111" s="232"/>
      <c r="HI111" s="232"/>
      <c r="HJ111" s="232"/>
      <c r="HK111" s="232"/>
      <c r="HL111" s="232"/>
      <c r="HM111" s="232"/>
      <c r="HN111" s="232"/>
      <c r="HO111" s="232"/>
      <c r="HP111" s="232"/>
      <c r="HQ111" s="232"/>
      <c r="HR111" s="232"/>
      <c r="HS111" s="232"/>
      <c r="HT111" s="232"/>
      <c r="HU111" s="232"/>
      <c r="HV111" s="232"/>
      <c r="HW111" s="232"/>
      <c r="HX111" s="232"/>
      <c r="HY111" s="232"/>
      <c r="HZ111" s="232"/>
      <c r="IA111" s="232"/>
      <c r="IB111" s="232"/>
      <c r="IC111" s="232"/>
      <c r="ID111" s="232"/>
      <c r="IE111" s="232"/>
      <c r="IF111" s="232"/>
      <c r="IG111" s="232"/>
      <c r="IH111" s="232"/>
      <c r="II111" s="232"/>
      <c r="IJ111" s="232"/>
      <c r="IK111" s="232"/>
      <c r="IL111" s="232"/>
      <c r="IM111" s="232"/>
      <c r="IN111" s="232"/>
      <c r="IO111" s="232"/>
      <c r="IP111" s="232"/>
      <c r="IQ111" s="232"/>
      <c r="IR111" s="232"/>
      <c r="IS111" s="232"/>
      <c r="IT111" s="232"/>
      <c r="IU111" s="232"/>
      <c r="IV111" s="232"/>
      <c r="IW111" s="232"/>
      <c r="IX111" s="232"/>
      <c r="IY111" s="232"/>
      <c r="IZ111" s="232"/>
      <c r="JA111" s="232"/>
      <c r="JB111" s="232"/>
      <c r="JC111" s="232"/>
      <c r="JD111" s="232"/>
      <c r="JE111" s="232"/>
      <c r="JF111" s="232"/>
      <c r="JG111" s="232"/>
      <c r="JH111" s="232"/>
      <c r="JI111" s="232"/>
      <c r="JJ111" s="232"/>
      <c r="JK111" s="232"/>
      <c r="JL111" s="232"/>
      <c r="JM111" s="232"/>
      <c r="JN111" s="232"/>
      <c r="JO111" s="232"/>
      <c r="JP111" s="232"/>
      <c r="JQ111" s="232"/>
      <c r="JR111" s="232"/>
      <c r="JS111" s="232"/>
      <c r="JT111" s="232"/>
      <c r="JU111" s="232"/>
      <c r="JV111" s="232"/>
      <c r="JW111" s="232"/>
      <c r="JX111" s="232"/>
      <c r="JY111" s="232"/>
      <c r="JZ111" s="232"/>
      <c r="KA111" s="232"/>
      <c r="KB111" s="232"/>
      <c r="KC111" s="232"/>
      <c r="KD111" s="232"/>
      <c r="KE111" s="232"/>
      <c r="KF111" s="232"/>
      <c r="KG111" s="232"/>
      <c r="KH111" s="232"/>
      <c r="KI111" s="232"/>
      <c r="KJ111" s="232"/>
      <c r="KK111" s="232"/>
      <c r="KL111" s="232"/>
      <c r="KM111" s="232"/>
      <c r="KN111" s="232"/>
      <c r="KO111" s="232"/>
      <c r="KP111" s="232"/>
      <c r="KQ111" s="232"/>
      <c r="KR111" s="232"/>
      <c r="KS111" s="232"/>
      <c r="KT111" s="232"/>
      <c r="KU111" s="232"/>
      <c r="KV111" s="232"/>
      <c r="KW111" s="232"/>
      <c r="KX111" s="232"/>
      <c r="KY111" s="232"/>
      <c r="KZ111" s="232"/>
      <c r="LA111" s="232"/>
      <c r="LB111" s="232"/>
      <c r="LC111" s="232"/>
      <c r="LD111" s="232"/>
      <c r="LE111" s="232"/>
      <c r="LF111" s="232"/>
      <c r="LG111" s="232"/>
      <c r="LH111" s="232"/>
      <c r="LI111" s="232"/>
      <c r="LJ111" s="232"/>
      <c r="LK111" s="232"/>
      <c r="LL111" s="232"/>
      <c r="LM111" s="232"/>
      <c r="LN111" s="232"/>
      <c r="LO111" s="232"/>
      <c r="LP111" s="232"/>
      <c r="LQ111" s="232"/>
      <c r="LR111" s="232"/>
      <c r="LS111" s="232"/>
      <c r="LT111" s="232"/>
      <c r="LU111" s="232"/>
      <c r="LV111" s="232"/>
      <c r="LW111" s="232"/>
      <c r="LX111" s="232"/>
      <c r="LY111" s="232"/>
      <c r="LZ111" s="232"/>
      <c r="MA111" s="232"/>
      <c r="MB111" s="232"/>
      <c r="MC111" s="232"/>
      <c r="MD111" s="232"/>
      <c r="ME111" s="232"/>
      <c r="MF111" s="232"/>
      <c r="MG111" s="232"/>
      <c r="MH111" s="232"/>
      <c r="MI111" s="232"/>
      <c r="MJ111" s="232"/>
      <c r="MK111" s="232"/>
      <c r="ML111" s="232"/>
      <c r="MM111" s="232"/>
      <c r="MN111" s="232"/>
      <c r="MO111" s="232"/>
      <c r="MP111" s="232"/>
      <c r="MQ111" s="232"/>
      <c r="MR111" s="232"/>
      <c r="MS111" s="232"/>
      <c r="MT111" s="232"/>
      <c r="MU111" s="232"/>
      <c r="MV111" s="232"/>
      <c r="MW111" s="232"/>
      <c r="MX111" s="232"/>
      <c r="MY111" s="232"/>
      <c r="MZ111" s="232"/>
      <c r="NA111" s="232"/>
      <c r="NB111" s="232"/>
      <c r="NC111" s="232"/>
      <c r="ND111" s="232"/>
      <c r="NE111" s="232"/>
      <c r="NF111" s="232"/>
      <c r="NG111" s="232"/>
      <c r="NH111" s="232"/>
      <c r="NI111" s="232"/>
      <c r="NJ111" s="232"/>
      <c r="NK111" s="232"/>
      <c r="NL111" s="232"/>
      <c r="NM111" s="232"/>
      <c r="NN111" s="232"/>
      <c r="NO111" s="232"/>
      <c r="NP111" s="232"/>
      <c r="NQ111" s="232"/>
      <c r="NR111" s="232"/>
      <c r="NS111" s="232"/>
      <c r="NT111" s="232"/>
      <c r="NU111" s="232"/>
      <c r="NV111" s="232"/>
      <c r="NW111" s="232"/>
      <c r="NX111" s="232"/>
      <c r="NY111" s="232"/>
      <c r="NZ111" s="232"/>
      <c r="OA111" s="232"/>
      <c r="OB111" s="232"/>
      <c r="OC111" s="232"/>
      <c r="OD111" s="232"/>
      <c r="OE111" s="232"/>
      <c r="OF111" s="232"/>
      <c r="OG111" s="232"/>
      <c r="OH111" s="232"/>
      <c r="OI111" s="232"/>
      <c r="OJ111" s="232"/>
      <c r="OK111" s="232"/>
      <c r="OL111" s="232"/>
      <c r="OM111" s="232"/>
      <c r="ON111" s="232"/>
      <c r="OO111" s="232"/>
      <c r="OP111" s="232"/>
      <c r="OQ111" s="232"/>
      <c r="OR111" s="232"/>
      <c r="OS111" s="232"/>
      <c r="OT111" s="232"/>
      <c r="OU111" s="232"/>
      <c r="OV111" s="232"/>
      <c r="OW111" s="232"/>
      <c r="OX111" s="232"/>
      <c r="OY111" s="232"/>
      <c r="OZ111" s="232"/>
      <c r="PA111" s="232"/>
      <c r="PB111" s="232"/>
      <c r="PC111" s="232"/>
      <c r="PD111" s="232"/>
      <c r="PE111" s="232"/>
      <c r="PF111" s="232"/>
      <c r="PG111" s="232"/>
      <c r="PH111" s="232"/>
      <c r="PI111" s="232"/>
      <c r="PJ111" s="232"/>
      <c r="PK111" s="232"/>
      <c r="PL111" s="232"/>
      <c r="PM111" s="232"/>
      <c r="PN111" s="232"/>
      <c r="PO111" s="232"/>
      <c r="PP111" s="232"/>
      <c r="PQ111" s="232"/>
      <c r="PR111" s="232"/>
      <c r="PS111" s="232"/>
      <c r="PT111" s="232"/>
      <c r="PU111" s="232"/>
      <c r="PV111" s="232"/>
      <c r="PW111" s="232"/>
      <c r="PX111" s="232"/>
      <c r="PY111" s="232"/>
      <c r="PZ111" s="232"/>
      <c r="QA111" s="232"/>
      <c r="QB111" s="232"/>
      <c r="QC111" s="232"/>
      <c r="QD111" s="232"/>
      <c r="QE111" s="232"/>
      <c r="QF111" s="232"/>
      <c r="QG111" s="232"/>
      <c r="QH111" s="232"/>
      <c r="QI111" s="232"/>
      <c r="QJ111" s="232"/>
      <c r="QK111" s="232"/>
      <c r="QL111" s="232"/>
      <c r="QM111" s="232"/>
      <c r="QN111" s="232"/>
      <c r="QO111" s="232"/>
      <c r="QP111" s="232"/>
      <c r="QQ111" s="232"/>
      <c r="QR111" s="232"/>
      <c r="QS111" s="232"/>
      <c r="QT111" s="232"/>
      <c r="QU111" s="232"/>
      <c r="QV111" s="232"/>
      <c r="QW111" s="232"/>
      <c r="QX111" s="232"/>
      <c r="QY111" s="232"/>
      <c r="QZ111" s="232"/>
      <c r="RA111" s="232"/>
      <c r="RB111" s="232"/>
      <c r="RC111" s="232"/>
      <c r="RD111" s="232"/>
      <c r="RE111" s="232"/>
      <c r="RF111" s="232"/>
      <c r="RG111" s="232"/>
      <c r="RH111" s="232"/>
      <c r="RI111" s="232"/>
      <c r="RJ111" s="232"/>
      <c r="RK111" s="232"/>
      <c r="RL111" s="232"/>
      <c r="RM111" s="232"/>
      <c r="RN111" s="232"/>
      <c r="RO111" s="232"/>
      <c r="RP111" s="232"/>
      <c r="RQ111" s="232"/>
      <c r="RR111" s="232"/>
      <c r="RS111" s="232"/>
      <c r="RT111" s="232"/>
      <c r="RU111" s="232"/>
      <c r="RV111" s="232"/>
      <c r="RW111" s="232"/>
      <c r="RX111" s="232"/>
      <c r="RY111" s="232"/>
      <c r="RZ111" s="232"/>
      <c r="SA111" s="232"/>
      <c r="SB111" s="232"/>
      <c r="SC111" s="232"/>
      <c r="SD111" s="232"/>
      <c r="SE111" s="232"/>
      <c r="SF111" s="232"/>
      <c r="SG111" s="232"/>
      <c r="SH111" s="232"/>
      <c r="SI111" s="232"/>
      <c r="SJ111" s="232"/>
      <c r="SK111" s="232"/>
      <c r="SL111" s="232"/>
      <c r="SM111" s="232"/>
      <c r="SN111" s="232"/>
      <c r="SO111" s="232"/>
      <c r="SP111" s="232"/>
      <c r="SQ111" s="232"/>
      <c r="SR111" s="232"/>
      <c r="SS111" s="232"/>
      <c r="ST111" s="232"/>
      <c r="SU111" s="232"/>
      <c r="SV111" s="232"/>
      <c r="SW111" s="232"/>
      <c r="SX111" s="232"/>
      <c r="SY111" s="232"/>
      <c r="SZ111" s="232"/>
      <c r="TA111" s="232"/>
      <c r="TB111" s="232"/>
      <c r="TC111" s="232"/>
      <c r="TD111" s="232"/>
      <c r="TE111" s="232"/>
      <c r="TF111" s="232"/>
      <c r="TG111" s="232"/>
      <c r="TH111" s="232"/>
      <c r="TI111" s="232"/>
      <c r="TJ111" s="232"/>
      <c r="TK111" s="232"/>
      <c r="TL111" s="232"/>
      <c r="TM111" s="232"/>
      <c r="TN111" s="232"/>
      <c r="TO111" s="232"/>
      <c r="TP111" s="232"/>
      <c r="TQ111" s="232"/>
      <c r="TR111" s="232"/>
      <c r="TS111" s="232"/>
      <c r="TT111" s="232"/>
      <c r="TU111" s="232"/>
      <c r="TV111" s="232"/>
      <c r="TW111" s="232"/>
      <c r="TX111" s="232"/>
      <c r="TY111" s="232"/>
      <c r="TZ111" s="232"/>
      <c r="UA111" s="232"/>
      <c r="UB111" s="232"/>
      <c r="UC111" s="232"/>
      <c r="UD111" s="232"/>
      <c r="UE111" s="232"/>
      <c r="UF111" s="232"/>
      <c r="UG111" s="232"/>
      <c r="UH111" s="232"/>
      <c r="UI111" s="232"/>
      <c r="UJ111" s="232"/>
      <c r="UK111" s="232"/>
      <c r="UL111" s="232"/>
      <c r="UM111" s="232"/>
      <c r="UN111" s="232"/>
      <c r="UO111" s="232"/>
      <c r="UP111" s="232"/>
      <c r="UQ111" s="232"/>
      <c r="UR111" s="232"/>
      <c r="US111" s="232"/>
      <c r="UT111" s="232"/>
      <c r="UU111" s="232"/>
      <c r="UV111" s="232"/>
      <c r="UW111" s="232"/>
      <c r="UX111" s="232"/>
      <c r="UY111" s="232"/>
      <c r="UZ111" s="232"/>
      <c r="VA111" s="232"/>
      <c r="VB111" s="232"/>
      <c r="VC111" s="232"/>
      <c r="VD111" s="232"/>
      <c r="VE111" s="232"/>
      <c r="VF111" s="232"/>
      <c r="VG111" s="232"/>
      <c r="VH111" s="232"/>
      <c r="VI111" s="232"/>
      <c r="VJ111" s="232"/>
      <c r="VK111" s="232"/>
      <c r="VL111" s="232"/>
      <c r="VM111" s="232"/>
      <c r="VN111" s="232"/>
      <c r="VO111" s="232"/>
      <c r="VP111" s="232"/>
      <c r="VQ111" s="232"/>
      <c r="VR111" s="232"/>
      <c r="VS111" s="232"/>
      <c r="VT111" s="232"/>
      <c r="VU111" s="232"/>
      <c r="VV111" s="232"/>
      <c r="VW111" s="232"/>
      <c r="VX111" s="232"/>
      <c r="VY111" s="232"/>
      <c r="VZ111" s="232"/>
      <c r="WA111" s="232"/>
      <c r="WB111" s="232"/>
      <c r="WC111" s="232"/>
      <c r="WD111" s="232"/>
      <c r="WE111" s="232"/>
      <c r="WF111" s="232"/>
      <c r="WG111" s="232"/>
      <c r="WH111" s="232"/>
      <c r="WI111" s="232"/>
      <c r="WJ111" s="232"/>
      <c r="WK111" s="232"/>
      <c r="WL111" s="232"/>
      <c r="WM111" s="232"/>
      <c r="WN111" s="232"/>
      <c r="WO111" s="232"/>
      <c r="WP111" s="232"/>
      <c r="WQ111" s="232"/>
      <c r="WR111" s="232"/>
      <c r="WS111" s="232"/>
      <c r="WT111" s="232"/>
      <c r="WU111" s="232"/>
      <c r="WV111" s="232"/>
      <c r="WW111" s="232"/>
      <c r="WX111" s="232"/>
      <c r="WY111" s="232"/>
      <c r="WZ111" s="232"/>
      <c r="XA111" s="232"/>
      <c r="XB111" s="232"/>
      <c r="XC111" s="232"/>
      <c r="XD111" s="232"/>
      <c r="XE111" s="232"/>
      <c r="XF111" s="232"/>
      <c r="XG111" s="232"/>
      <c r="XH111" s="232"/>
      <c r="XI111" s="232"/>
      <c r="XJ111" s="232"/>
      <c r="XK111" s="232"/>
      <c r="XL111" s="232"/>
      <c r="XM111" s="232"/>
      <c r="XN111" s="232"/>
      <c r="XO111" s="232"/>
      <c r="XP111" s="232"/>
      <c r="XQ111" s="232"/>
      <c r="XR111" s="232"/>
      <c r="XS111" s="232"/>
      <c r="XT111" s="232"/>
      <c r="XU111" s="232"/>
      <c r="XV111" s="232"/>
      <c r="XW111" s="232"/>
      <c r="XX111" s="232"/>
      <c r="XY111" s="232"/>
      <c r="XZ111" s="232"/>
      <c r="YA111" s="232"/>
      <c r="YB111" s="232"/>
      <c r="YC111" s="232"/>
      <c r="YD111" s="232"/>
      <c r="YE111" s="232"/>
      <c r="YF111" s="232"/>
      <c r="YG111" s="232"/>
      <c r="YH111" s="232"/>
      <c r="YI111" s="232"/>
      <c r="YJ111" s="232"/>
      <c r="YK111" s="232"/>
      <c r="YL111" s="232"/>
      <c r="YM111" s="232"/>
      <c r="YN111" s="232"/>
      <c r="YO111" s="232"/>
      <c r="YP111" s="232"/>
      <c r="YQ111" s="232"/>
      <c r="YR111" s="232"/>
      <c r="YS111" s="232"/>
      <c r="YT111" s="232"/>
      <c r="YU111" s="232"/>
      <c r="YV111" s="232"/>
      <c r="YW111" s="232"/>
      <c r="YX111" s="232"/>
      <c r="YY111" s="232"/>
      <c r="YZ111" s="232"/>
      <c r="ZA111" s="232"/>
      <c r="ZB111" s="232"/>
      <c r="ZC111" s="232"/>
      <c r="ZD111" s="232"/>
      <c r="ZE111" s="232"/>
      <c r="ZF111" s="232"/>
      <c r="ZG111" s="232"/>
      <c r="ZH111" s="232"/>
      <c r="ZI111" s="232"/>
      <c r="ZJ111" s="232"/>
      <c r="ZK111" s="232"/>
      <c r="ZL111" s="232"/>
      <c r="ZM111" s="232"/>
      <c r="ZN111" s="232"/>
      <c r="ZO111" s="232"/>
      <c r="ZP111" s="232"/>
      <c r="ZQ111" s="232"/>
      <c r="ZR111" s="232"/>
      <c r="ZS111" s="232"/>
      <c r="ZT111" s="232"/>
      <c r="ZU111" s="232"/>
      <c r="ZV111" s="232"/>
      <c r="ZW111" s="232"/>
      <c r="ZX111" s="232"/>
      <c r="ZY111" s="232"/>
      <c r="ZZ111" s="232"/>
      <c r="AAA111" s="232"/>
      <c r="AAB111" s="232"/>
      <c r="AAC111" s="232"/>
      <c r="AAD111" s="232"/>
      <c r="AAE111" s="232"/>
      <c r="AAF111" s="232"/>
      <c r="AAG111" s="232"/>
      <c r="AAH111" s="232"/>
      <c r="AAI111" s="232"/>
      <c r="AAJ111" s="232"/>
      <c r="AAK111" s="232"/>
      <c r="AAL111" s="232"/>
      <c r="AAM111" s="232"/>
      <c r="AAN111" s="232"/>
      <c r="AAO111" s="232"/>
      <c r="AAP111" s="232"/>
      <c r="AAQ111" s="232"/>
      <c r="AAR111" s="232"/>
      <c r="AAS111" s="232"/>
      <c r="AAT111" s="232"/>
      <c r="AAU111" s="232"/>
      <c r="AAV111" s="232"/>
      <c r="AAW111" s="232"/>
      <c r="AAX111" s="232"/>
      <c r="AAY111" s="232"/>
      <c r="AAZ111" s="232"/>
      <c r="ABA111" s="232"/>
      <c r="ABB111" s="232"/>
      <c r="ABC111" s="232"/>
      <c r="ABD111" s="232"/>
      <c r="ABE111" s="232"/>
      <c r="ABF111" s="232"/>
      <c r="ABG111" s="232"/>
      <c r="ABH111" s="232"/>
      <c r="ABI111" s="232"/>
      <c r="ABJ111" s="232"/>
      <c r="ABK111" s="232"/>
      <c r="ABL111" s="232"/>
      <c r="ABM111" s="232"/>
      <c r="ABN111" s="232"/>
      <c r="ABO111" s="232"/>
      <c r="ABP111" s="232"/>
      <c r="ABQ111" s="232"/>
      <c r="ABR111" s="232"/>
      <c r="ABS111" s="232"/>
      <c r="ABT111" s="232"/>
      <c r="ABU111" s="232"/>
      <c r="ABV111" s="232"/>
      <c r="ABW111" s="232"/>
      <c r="ABX111" s="232"/>
      <c r="ABY111" s="232"/>
      <c r="ABZ111" s="232"/>
      <c r="ACA111" s="232"/>
      <c r="ACB111" s="232"/>
      <c r="ACC111" s="232"/>
      <c r="ACD111" s="232"/>
      <c r="ACE111" s="232"/>
      <c r="ACF111" s="232"/>
      <c r="ACG111" s="232"/>
      <c r="ACH111" s="232"/>
      <c r="ACI111" s="232"/>
      <c r="ACJ111" s="232"/>
      <c r="ACK111" s="232"/>
      <c r="ACL111" s="232"/>
      <c r="ACM111" s="232"/>
      <c r="ACN111" s="232"/>
      <c r="ACO111" s="232"/>
      <c r="ACP111" s="232"/>
      <c r="ACQ111" s="232"/>
      <c r="ACR111" s="232"/>
      <c r="ACS111" s="232"/>
      <c r="ACT111" s="232"/>
      <c r="ACU111" s="232"/>
      <c r="ACV111" s="232"/>
      <c r="ACW111" s="232"/>
      <c r="ACX111" s="232"/>
      <c r="ACY111" s="232"/>
      <c r="ACZ111" s="232"/>
      <c r="ADA111" s="232"/>
      <c r="ADB111" s="232"/>
      <c r="ADC111" s="232"/>
      <c r="ADD111" s="232"/>
      <c r="ADE111" s="232"/>
      <c r="ADF111" s="232"/>
      <c r="ADG111" s="232"/>
      <c r="ADH111" s="232"/>
      <c r="ADI111" s="232"/>
      <c r="ADJ111" s="232"/>
      <c r="ADK111" s="232"/>
      <c r="ADL111" s="232"/>
      <c r="ADM111" s="232"/>
      <c r="ADN111" s="232"/>
      <c r="ADO111" s="232"/>
      <c r="ADP111" s="232"/>
      <c r="ADQ111" s="232"/>
      <c r="ADR111" s="232"/>
      <c r="ADS111" s="232"/>
      <c r="ADT111" s="232"/>
      <c r="ADU111" s="232"/>
      <c r="ADV111" s="232"/>
      <c r="ADW111" s="232"/>
      <c r="ADX111" s="232"/>
      <c r="ADY111" s="232"/>
      <c r="ADZ111" s="232"/>
      <c r="AEA111" s="232"/>
      <c r="AEB111" s="232"/>
      <c r="AEC111" s="232"/>
      <c r="AED111" s="232"/>
      <c r="AEE111" s="232"/>
      <c r="AEF111" s="232"/>
      <c r="AEG111" s="232"/>
      <c r="AEH111" s="232"/>
      <c r="AEI111" s="232"/>
      <c r="AEJ111" s="232"/>
      <c r="AEK111" s="232"/>
      <c r="AEL111" s="232"/>
      <c r="AEM111" s="232"/>
      <c r="AEN111" s="232"/>
      <c r="AEO111" s="232"/>
      <c r="AEP111" s="232"/>
      <c r="AEQ111" s="232"/>
      <c r="AER111" s="232"/>
      <c r="AES111" s="232"/>
      <c r="AET111" s="232"/>
      <c r="AEU111" s="232"/>
      <c r="AEV111" s="232"/>
      <c r="AEW111" s="232"/>
      <c r="AEX111" s="232"/>
      <c r="AEY111" s="232"/>
      <c r="AEZ111" s="232"/>
      <c r="AFA111" s="232"/>
      <c r="AFB111" s="232"/>
      <c r="AFC111" s="232"/>
      <c r="AFD111" s="232"/>
      <c r="AFE111" s="232"/>
      <c r="AFF111" s="232"/>
      <c r="AFG111" s="232"/>
      <c r="AFH111" s="232"/>
      <c r="AFI111" s="232"/>
      <c r="AFJ111" s="232"/>
      <c r="AFK111" s="232"/>
      <c r="AFL111" s="232"/>
      <c r="AFM111" s="232"/>
      <c r="AFN111" s="232"/>
      <c r="AFO111" s="232"/>
      <c r="AFP111" s="232"/>
      <c r="AFQ111" s="232"/>
      <c r="AFR111" s="232"/>
      <c r="AFS111" s="232"/>
      <c r="AFT111" s="232"/>
      <c r="AFU111" s="232"/>
      <c r="AFV111" s="232"/>
      <c r="AFW111" s="232"/>
      <c r="AFX111" s="232"/>
      <c r="AFY111" s="232"/>
      <c r="AFZ111" s="232"/>
      <c r="AGA111" s="232"/>
      <c r="AGB111" s="232"/>
      <c r="AGC111" s="232"/>
      <c r="AGD111" s="232"/>
      <c r="AGE111" s="232"/>
      <c r="AGF111" s="232"/>
      <c r="AGG111" s="232"/>
      <c r="AGH111" s="232"/>
      <c r="AGI111" s="232"/>
      <c r="AGJ111" s="232"/>
      <c r="AGK111" s="232"/>
      <c r="AGL111" s="232"/>
      <c r="AGM111" s="232"/>
      <c r="AGN111" s="232"/>
      <c r="AGO111" s="232"/>
      <c r="AGP111" s="232"/>
      <c r="AGQ111" s="232"/>
      <c r="AGR111" s="232"/>
      <c r="AGS111" s="232"/>
      <c r="AGT111" s="232"/>
      <c r="AGU111" s="232"/>
      <c r="AGV111" s="232"/>
      <c r="AGW111" s="232"/>
      <c r="AGX111" s="232"/>
      <c r="AGY111" s="232"/>
      <c r="AGZ111" s="232"/>
      <c r="AHA111" s="232"/>
      <c r="AHB111" s="232"/>
      <c r="AHC111" s="232"/>
      <c r="AHD111" s="232"/>
      <c r="AHE111" s="232"/>
      <c r="AHF111" s="232"/>
      <c r="AHG111" s="232"/>
      <c r="AHH111" s="232"/>
      <c r="AHI111" s="232"/>
      <c r="AHJ111" s="232"/>
      <c r="AHK111" s="232"/>
      <c r="AHL111" s="232"/>
      <c r="AHM111" s="232"/>
      <c r="AHN111" s="232"/>
      <c r="AHO111" s="232"/>
      <c r="AHP111" s="232"/>
      <c r="AHQ111" s="232"/>
      <c r="AHR111" s="232"/>
      <c r="AHS111" s="232"/>
      <c r="AHT111" s="232"/>
      <c r="AHU111" s="232"/>
      <c r="AHV111" s="232"/>
      <c r="AHW111" s="232"/>
      <c r="AHX111" s="232"/>
      <c r="AHY111" s="232"/>
      <c r="AHZ111" s="232"/>
      <c r="AIA111" s="232"/>
      <c r="AIB111" s="232"/>
      <c r="AIC111" s="232"/>
      <c r="AID111" s="232"/>
      <c r="AIE111" s="232"/>
      <c r="AIF111" s="232"/>
      <c r="AIG111" s="232"/>
      <c r="AIH111" s="232"/>
      <c r="AII111" s="232"/>
      <c r="AIJ111" s="232"/>
      <c r="AIK111" s="232"/>
      <c r="AIL111" s="232"/>
      <c r="AIM111" s="232"/>
      <c r="AIN111" s="232"/>
      <c r="AIO111" s="232"/>
      <c r="AIP111" s="232"/>
      <c r="AIQ111" s="232"/>
      <c r="AIR111" s="232"/>
      <c r="AIS111" s="232"/>
      <c r="AIT111" s="232"/>
      <c r="AIU111" s="232"/>
      <c r="AIV111" s="232"/>
      <c r="AIW111" s="232"/>
      <c r="AIX111" s="232"/>
      <c r="AIY111" s="232"/>
      <c r="AIZ111" s="232"/>
      <c r="AJA111" s="232"/>
      <c r="AJB111" s="232"/>
      <c r="AJC111" s="232"/>
      <c r="AJD111" s="232"/>
      <c r="AJE111" s="232"/>
      <c r="AJF111" s="232"/>
      <c r="AJG111" s="232"/>
      <c r="AJH111" s="232"/>
      <c r="AJI111" s="232"/>
      <c r="AJJ111" s="232"/>
      <c r="AJK111" s="232"/>
      <c r="AJL111" s="232"/>
      <c r="AJM111" s="232"/>
      <c r="AJN111" s="232"/>
      <c r="AJO111" s="232"/>
      <c r="AJP111" s="232"/>
      <c r="AJQ111" s="232"/>
      <c r="AJR111" s="232"/>
      <c r="AJS111" s="232"/>
      <c r="AJT111" s="232"/>
      <c r="AJU111" s="232"/>
      <c r="AJV111" s="232"/>
      <c r="AJW111" s="232"/>
      <c r="AJX111" s="232"/>
      <c r="AJY111" s="232"/>
      <c r="AJZ111" s="232"/>
      <c r="AKA111" s="232"/>
      <c r="AKB111" s="232"/>
      <c r="AKC111" s="232"/>
      <c r="AKD111" s="232"/>
      <c r="AKE111" s="232"/>
      <c r="AKF111" s="232"/>
      <c r="AKG111" s="232"/>
      <c r="AKH111" s="232"/>
      <c r="AKI111" s="232"/>
      <c r="AKJ111" s="232"/>
      <c r="AKK111" s="232"/>
      <c r="AKL111" s="232"/>
      <c r="AKM111" s="232"/>
      <c r="AKN111" s="232"/>
      <c r="AKO111" s="232"/>
      <c r="AKP111" s="232"/>
      <c r="AKQ111" s="232"/>
      <c r="AKR111" s="232"/>
      <c r="AKS111" s="232"/>
      <c r="AKT111" s="232"/>
      <c r="AKU111" s="232"/>
      <c r="AKV111" s="232"/>
      <c r="AKW111" s="232"/>
      <c r="AKX111" s="232"/>
      <c r="AKY111" s="232"/>
      <c r="AKZ111" s="232"/>
      <c r="ALA111" s="232"/>
      <c r="ALB111" s="232"/>
      <c r="ALC111" s="232"/>
      <c r="ALD111" s="232"/>
      <c r="ALE111" s="232"/>
      <c r="ALF111" s="232"/>
      <c r="ALG111" s="232"/>
      <c r="ALH111" s="232"/>
      <c r="ALI111" s="232"/>
      <c r="ALJ111" s="232"/>
      <c r="ALK111" s="232"/>
      <c r="ALL111" s="232"/>
      <c r="ALM111" s="232"/>
      <c r="ALN111" s="232"/>
      <c r="ALO111" s="232"/>
      <c r="ALP111" s="232"/>
      <c r="ALQ111" s="232"/>
      <c r="ALR111" s="232"/>
      <c r="ALS111" s="232"/>
      <c r="ALT111" s="232"/>
      <c r="ALU111" s="232"/>
      <c r="ALV111" s="232"/>
      <c r="ALW111" s="232"/>
      <c r="ALX111" s="232"/>
      <c r="ALY111" s="232"/>
      <c r="ALZ111" s="232"/>
      <c r="AMA111" s="232"/>
      <c r="AMB111" s="232"/>
      <c r="AMC111" s="232"/>
      <c r="AMD111" s="232"/>
      <c r="AME111" s="232"/>
      <c r="AMF111" s="232"/>
      <c r="AMG111" s="232"/>
      <c r="AMH111" s="232"/>
      <c r="AMI111" s="232"/>
      <c r="AMJ111" s="232"/>
      <c r="AMK111" s="232"/>
    </row>
    <row r="112" spans="1:1025" s="416" customFormat="1" ht="50.1" customHeight="1">
      <c r="A112" s="880" t="s">
        <v>2883</v>
      </c>
      <c r="B112" s="870" t="s">
        <v>1828</v>
      </c>
      <c r="C112" s="362"/>
      <c r="D112" s="88"/>
      <c r="E112" s="1039"/>
      <c r="F112" s="1040"/>
      <c r="G112" s="870"/>
      <c r="H112" s="232"/>
      <c r="I112" s="232"/>
      <c r="J112" s="232"/>
      <c r="K112" s="232"/>
      <c r="L112" s="232"/>
      <c r="M112" s="232"/>
      <c r="N112" s="232"/>
      <c r="O112" s="232"/>
      <c r="P112" s="232"/>
      <c r="Q112" s="232"/>
      <c r="R112" s="232"/>
      <c r="S112" s="232"/>
      <c r="T112" s="232"/>
      <c r="U112" s="232"/>
      <c r="V112" s="232"/>
      <c r="W112" s="232"/>
      <c r="X112" s="232"/>
      <c r="Y112" s="232"/>
      <c r="Z112" s="232"/>
      <c r="AA112" s="232"/>
      <c r="AB112" s="232"/>
      <c r="AC112" s="232"/>
      <c r="AD112" s="232"/>
      <c r="AE112" s="232"/>
      <c r="AF112" s="232"/>
      <c r="AG112" s="232"/>
      <c r="AH112" s="232"/>
      <c r="AI112" s="232"/>
      <c r="AJ112" s="232"/>
      <c r="AK112" s="232"/>
      <c r="AL112" s="232"/>
      <c r="AM112" s="232"/>
      <c r="AN112" s="232"/>
      <c r="AO112" s="232"/>
      <c r="AP112" s="232"/>
      <c r="AQ112" s="232"/>
      <c r="AR112" s="232"/>
      <c r="AS112" s="232"/>
      <c r="AT112" s="232"/>
      <c r="AU112" s="232"/>
      <c r="AV112" s="232"/>
      <c r="AW112" s="232"/>
      <c r="AX112" s="232"/>
      <c r="AY112" s="232"/>
      <c r="AZ112" s="232"/>
      <c r="BA112" s="232"/>
      <c r="BB112" s="232"/>
      <c r="BC112" s="232"/>
      <c r="BD112" s="232"/>
      <c r="BE112" s="232"/>
      <c r="BF112" s="232"/>
      <c r="BG112" s="232"/>
      <c r="BH112" s="232"/>
      <c r="BI112" s="232"/>
      <c r="BJ112" s="232"/>
      <c r="BK112" s="232"/>
      <c r="BL112" s="232"/>
      <c r="BM112" s="232"/>
      <c r="BN112" s="232"/>
      <c r="BO112" s="232"/>
      <c r="BP112" s="232"/>
      <c r="BQ112" s="232"/>
      <c r="BR112" s="232"/>
      <c r="BS112" s="232"/>
      <c r="BT112" s="232"/>
      <c r="BU112" s="232"/>
      <c r="BV112" s="232"/>
      <c r="BW112" s="232"/>
      <c r="BX112" s="232"/>
      <c r="BY112" s="232"/>
      <c r="BZ112" s="232"/>
      <c r="CA112" s="232"/>
      <c r="CB112" s="232"/>
      <c r="CC112" s="232"/>
      <c r="CD112" s="232"/>
      <c r="CE112" s="232"/>
      <c r="CF112" s="232"/>
      <c r="CG112" s="232"/>
      <c r="CH112" s="232"/>
      <c r="CI112" s="232"/>
      <c r="CJ112" s="232"/>
      <c r="CK112" s="232"/>
      <c r="CL112" s="232"/>
      <c r="CM112" s="232"/>
      <c r="CN112" s="232"/>
      <c r="CO112" s="232"/>
      <c r="CP112" s="232"/>
      <c r="CQ112" s="232"/>
      <c r="CR112" s="232"/>
      <c r="CS112" s="232"/>
      <c r="CT112" s="232"/>
      <c r="CU112" s="232"/>
      <c r="CV112" s="232"/>
      <c r="CW112" s="232"/>
      <c r="CX112" s="232"/>
      <c r="CY112" s="232"/>
      <c r="CZ112" s="232"/>
      <c r="DA112" s="232"/>
      <c r="DB112" s="232"/>
      <c r="DC112" s="232"/>
      <c r="DD112" s="232"/>
      <c r="DE112" s="232"/>
      <c r="DF112" s="232"/>
      <c r="DG112" s="232"/>
      <c r="DH112" s="232"/>
      <c r="DI112" s="232"/>
      <c r="DJ112" s="232"/>
      <c r="DK112" s="232"/>
      <c r="DL112" s="232"/>
      <c r="DM112" s="232"/>
      <c r="DN112" s="232"/>
      <c r="DO112" s="232"/>
      <c r="DP112" s="232"/>
      <c r="DQ112" s="232"/>
      <c r="DR112" s="232"/>
      <c r="DS112" s="232"/>
      <c r="DT112" s="232"/>
      <c r="DU112" s="232"/>
      <c r="DV112" s="232"/>
      <c r="DW112" s="232"/>
      <c r="DX112" s="232"/>
      <c r="DY112" s="232"/>
      <c r="DZ112" s="232"/>
      <c r="EA112" s="232"/>
      <c r="EB112" s="232"/>
      <c r="EC112" s="232"/>
      <c r="ED112" s="232"/>
      <c r="EE112" s="232"/>
      <c r="EF112" s="232"/>
      <c r="EG112" s="232"/>
      <c r="EH112" s="232"/>
      <c r="EI112" s="232"/>
      <c r="EJ112" s="232"/>
      <c r="EK112" s="232"/>
      <c r="EL112" s="232"/>
      <c r="EM112" s="232"/>
      <c r="EN112" s="232"/>
      <c r="EO112" s="232"/>
      <c r="EP112" s="232"/>
      <c r="EQ112" s="232"/>
      <c r="ER112" s="232"/>
      <c r="ES112" s="232"/>
      <c r="ET112" s="232"/>
      <c r="EU112" s="232"/>
      <c r="EV112" s="232"/>
      <c r="EW112" s="232"/>
      <c r="EX112" s="232"/>
      <c r="EY112" s="232"/>
      <c r="EZ112" s="232"/>
      <c r="FA112" s="232"/>
      <c r="FB112" s="232"/>
      <c r="FC112" s="232"/>
      <c r="FD112" s="232"/>
      <c r="FE112" s="232"/>
      <c r="FF112" s="232"/>
      <c r="FG112" s="232"/>
      <c r="FH112" s="232"/>
      <c r="FI112" s="232"/>
      <c r="FJ112" s="232"/>
      <c r="FK112" s="232"/>
      <c r="FL112" s="232"/>
      <c r="FM112" s="232"/>
      <c r="FN112" s="232"/>
      <c r="FO112" s="232"/>
      <c r="FP112" s="232"/>
      <c r="FQ112" s="232"/>
      <c r="FR112" s="232"/>
      <c r="FS112" s="232"/>
      <c r="FT112" s="232"/>
      <c r="FU112" s="232"/>
      <c r="FV112" s="232"/>
      <c r="FW112" s="232"/>
      <c r="FX112" s="232"/>
      <c r="FY112" s="232"/>
      <c r="FZ112" s="232"/>
      <c r="GA112" s="232"/>
      <c r="GB112" s="232"/>
      <c r="GC112" s="232"/>
      <c r="GD112" s="232"/>
      <c r="GE112" s="232"/>
      <c r="GF112" s="232"/>
      <c r="GG112" s="232"/>
      <c r="GH112" s="232"/>
      <c r="GI112" s="232"/>
      <c r="GJ112" s="232"/>
      <c r="GK112" s="232"/>
      <c r="GL112" s="232"/>
      <c r="GM112" s="232"/>
      <c r="GN112" s="232"/>
      <c r="GO112" s="232"/>
      <c r="GP112" s="232"/>
      <c r="GQ112" s="232"/>
      <c r="GR112" s="232"/>
      <c r="GS112" s="232"/>
      <c r="GT112" s="232"/>
      <c r="GU112" s="232"/>
      <c r="GV112" s="232"/>
      <c r="GW112" s="232"/>
      <c r="GX112" s="232"/>
      <c r="GY112" s="232"/>
      <c r="GZ112" s="232"/>
      <c r="HA112" s="232"/>
      <c r="HB112" s="232"/>
      <c r="HC112" s="232"/>
      <c r="HD112" s="232"/>
      <c r="HE112" s="232"/>
      <c r="HF112" s="232"/>
      <c r="HG112" s="232"/>
      <c r="HH112" s="232"/>
      <c r="HI112" s="232"/>
      <c r="HJ112" s="232"/>
      <c r="HK112" s="232"/>
      <c r="HL112" s="232"/>
      <c r="HM112" s="232"/>
      <c r="HN112" s="232"/>
      <c r="HO112" s="232"/>
      <c r="HP112" s="232"/>
      <c r="HQ112" s="232"/>
      <c r="HR112" s="232"/>
      <c r="HS112" s="232"/>
      <c r="HT112" s="232"/>
      <c r="HU112" s="232"/>
      <c r="HV112" s="232"/>
      <c r="HW112" s="232"/>
      <c r="HX112" s="232"/>
      <c r="HY112" s="232"/>
      <c r="HZ112" s="232"/>
      <c r="IA112" s="232"/>
      <c r="IB112" s="232"/>
      <c r="IC112" s="232"/>
      <c r="ID112" s="232"/>
      <c r="IE112" s="232"/>
      <c r="IF112" s="232"/>
      <c r="IG112" s="232"/>
      <c r="IH112" s="232"/>
      <c r="II112" s="232"/>
      <c r="IJ112" s="232"/>
      <c r="IK112" s="232"/>
      <c r="IL112" s="232"/>
      <c r="IM112" s="232"/>
      <c r="IN112" s="232"/>
      <c r="IO112" s="232"/>
      <c r="IP112" s="232"/>
      <c r="IQ112" s="232"/>
      <c r="IR112" s="232"/>
      <c r="IS112" s="232"/>
      <c r="IT112" s="232"/>
      <c r="IU112" s="232"/>
      <c r="IV112" s="232"/>
      <c r="IW112" s="232"/>
      <c r="IX112" s="232"/>
      <c r="IY112" s="232"/>
      <c r="IZ112" s="232"/>
      <c r="JA112" s="232"/>
      <c r="JB112" s="232"/>
      <c r="JC112" s="232"/>
      <c r="JD112" s="232"/>
      <c r="JE112" s="232"/>
      <c r="JF112" s="232"/>
      <c r="JG112" s="232"/>
      <c r="JH112" s="232"/>
      <c r="JI112" s="232"/>
      <c r="JJ112" s="232"/>
      <c r="JK112" s="232"/>
      <c r="JL112" s="232"/>
      <c r="JM112" s="232"/>
      <c r="JN112" s="232"/>
      <c r="JO112" s="232"/>
      <c r="JP112" s="232"/>
      <c r="JQ112" s="232"/>
      <c r="JR112" s="232"/>
      <c r="JS112" s="232"/>
      <c r="JT112" s="232"/>
      <c r="JU112" s="232"/>
      <c r="JV112" s="232"/>
      <c r="JW112" s="232"/>
      <c r="JX112" s="232"/>
      <c r="JY112" s="232"/>
      <c r="JZ112" s="232"/>
      <c r="KA112" s="232"/>
      <c r="KB112" s="232"/>
      <c r="KC112" s="232"/>
      <c r="KD112" s="232"/>
      <c r="KE112" s="232"/>
      <c r="KF112" s="232"/>
      <c r="KG112" s="232"/>
      <c r="KH112" s="232"/>
      <c r="KI112" s="232"/>
      <c r="KJ112" s="232"/>
      <c r="KK112" s="232"/>
      <c r="KL112" s="232"/>
      <c r="KM112" s="232"/>
      <c r="KN112" s="232"/>
      <c r="KO112" s="232"/>
      <c r="KP112" s="232"/>
      <c r="KQ112" s="232"/>
      <c r="KR112" s="232"/>
      <c r="KS112" s="232"/>
      <c r="KT112" s="232"/>
      <c r="KU112" s="232"/>
      <c r="KV112" s="232"/>
      <c r="KW112" s="232"/>
      <c r="KX112" s="232"/>
      <c r="KY112" s="232"/>
      <c r="KZ112" s="232"/>
      <c r="LA112" s="232"/>
      <c r="LB112" s="232"/>
      <c r="LC112" s="232"/>
      <c r="LD112" s="232"/>
      <c r="LE112" s="232"/>
      <c r="LF112" s="232"/>
      <c r="LG112" s="232"/>
      <c r="LH112" s="232"/>
      <c r="LI112" s="232"/>
      <c r="LJ112" s="232"/>
      <c r="LK112" s="232"/>
      <c r="LL112" s="232"/>
      <c r="LM112" s="232"/>
      <c r="LN112" s="232"/>
      <c r="LO112" s="232"/>
      <c r="LP112" s="232"/>
      <c r="LQ112" s="232"/>
      <c r="LR112" s="232"/>
      <c r="LS112" s="232"/>
      <c r="LT112" s="232"/>
      <c r="LU112" s="232"/>
      <c r="LV112" s="232"/>
      <c r="LW112" s="232"/>
      <c r="LX112" s="232"/>
      <c r="LY112" s="232"/>
      <c r="LZ112" s="232"/>
      <c r="MA112" s="232"/>
      <c r="MB112" s="232"/>
      <c r="MC112" s="232"/>
      <c r="MD112" s="232"/>
      <c r="ME112" s="232"/>
      <c r="MF112" s="232"/>
      <c r="MG112" s="232"/>
      <c r="MH112" s="232"/>
      <c r="MI112" s="232"/>
      <c r="MJ112" s="232"/>
      <c r="MK112" s="232"/>
      <c r="ML112" s="232"/>
      <c r="MM112" s="232"/>
      <c r="MN112" s="232"/>
      <c r="MO112" s="232"/>
      <c r="MP112" s="232"/>
      <c r="MQ112" s="232"/>
      <c r="MR112" s="232"/>
      <c r="MS112" s="232"/>
      <c r="MT112" s="232"/>
      <c r="MU112" s="232"/>
      <c r="MV112" s="232"/>
      <c r="MW112" s="232"/>
      <c r="MX112" s="232"/>
      <c r="MY112" s="232"/>
      <c r="MZ112" s="232"/>
      <c r="NA112" s="232"/>
      <c r="NB112" s="232"/>
      <c r="NC112" s="232"/>
      <c r="ND112" s="232"/>
      <c r="NE112" s="232"/>
      <c r="NF112" s="232"/>
      <c r="NG112" s="232"/>
      <c r="NH112" s="232"/>
      <c r="NI112" s="232"/>
      <c r="NJ112" s="232"/>
      <c r="NK112" s="232"/>
      <c r="NL112" s="232"/>
      <c r="NM112" s="232"/>
      <c r="NN112" s="232"/>
      <c r="NO112" s="232"/>
      <c r="NP112" s="232"/>
      <c r="NQ112" s="232"/>
      <c r="NR112" s="232"/>
      <c r="NS112" s="232"/>
      <c r="NT112" s="232"/>
      <c r="NU112" s="232"/>
      <c r="NV112" s="232"/>
      <c r="NW112" s="232"/>
      <c r="NX112" s="232"/>
      <c r="NY112" s="232"/>
      <c r="NZ112" s="232"/>
      <c r="OA112" s="232"/>
      <c r="OB112" s="232"/>
      <c r="OC112" s="232"/>
      <c r="OD112" s="232"/>
      <c r="OE112" s="232"/>
      <c r="OF112" s="232"/>
      <c r="OG112" s="232"/>
      <c r="OH112" s="232"/>
      <c r="OI112" s="232"/>
      <c r="OJ112" s="232"/>
      <c r="OK112" s="232"/>
      <c r="OL112" s="232"/>
      <c r="OM112" s="232"/>
      <c r="ON112" s="232"/>
      <c r="OO112" s="232"/>
      <c r="OP112" s="232"/>
      <c r="OQ112" s="232"/>
      <c r="OR112" s="232"/>
      <c r="OS112" s="232"/>
      <c r="OT112" s="232"/>
      <c r="OU112" s="232"/>
      <c r="OV112" s="232"/>
      <c r="OW112" s="232"/>
      <c r="OX112" s="232"/>
      <c r="OY112" s="232"/>
      <c r="OZ112" s="232"/>
      <c r="PA112" s="232"/>
      <c r="PB112" s="232"/>
      <c r="PC112" s="232"/>
      <c r="PD112" s="232"/>
      <c r="PE112" s="232"/>
      <c r="PF112" s="232"/>
      <c r="PG112" s="232"/>
      <c r="PH112" s="232"/>
      <c r="PI112" s="232"/>
      <c r="PJ112" s="232"/>
      <c r="PK112" s="232"/>
      <c r="PL112" s="232"/>
      <c r="PM112" s="232"/>
      <c r="PN112" s="232"/>
      <c r="PO112" s="232"/>
      <c r="PP112" s="232"/>
      <c r="PQ112" s="232"/>
      <c r="PR112" s="232"/>
      <c r="PS112" s="232"/>
      <c r="PT112" s="232"/>
      <c r="PU112" s="232"/>
      <c r="PV112" s="232"/>
      <c r="PW112" s="232"/>
      <c r="PX112" s="232"/>
      <c r="PY112" s="232"/>
      <c r="PZ112" s="232"/>
      <c r="QA112" s="232"/>
      <c r="QB112" s="232"/>
      <c r="QC112" s="232"/>
      <c r="QD112" s="232"/>
      <c r="QE112" s="232"/>
      <c r="QF112" s="232"/>
      <c r="QG112" s="232"/>
      <c r="QH112" s="232"/>
      <c r="QI112" s="232"/>
      <c r="QJ112" s="232"/>
      <c r="QK112" s="232"/>
      <c r="QL112" s="232"/>
      <c r="QM112" s="232"/>
      <c r="QN112" s="232"/>
      <c r="QO112" s="232"/>
      <c r="QP112" s="232"/>
      <c r="QQ112" s="232"/>
      <c r="QR112" s="232"/>
      <c r="QS112" s="232"/>
      <c r="QT112" s="232"/>
      <c r="QU112" s="232"/>
      <c r="QV112" s="232"/>
      <c r="QW112" s="232"/>
      <c r="QX112" s="232"/>
      <c r="QY112" s="232"/>
      <c r="QZ112" s="232"/>
      <c r="RA112" s="232"/>
      <c r="RB112" s="232"/>
      <c r="RC112" s="232"/>
      <c r="RD112" s="232"/>
      <c r="RE112" s="232"/>
      <c r="RF112" s="232"/>
      <c r="RG112" s="232"/>
      <c r="RH112" s="232"/>
      <c r="RI112" s="232"/>
      <c r="RJ112" s="232"/>
      <c r="RK112" s="232"/>
      <c r="RL112" s="232"/>
      <c r="RM112" s="232"/>
      <c r="RN112" s="232"/>
      <c r="RO112" s="232"/>
      <c r="RP112" s="232"/>
      <c r="RQ112" s="232"/>
      <c r="RR112" s="232"/>
      <c r="RS112" s="232"/>
      <c r="RT112" s="232"/>
      <c r="RU112" s="232"/>
      <c r="RV112" s="232"/>
      <c r="RW112" s="232"/>
      <c r="RX112" s="232"/>
      <c r="RY112" s="232"/>
      <c r="RZ112" s="232"/>
      <c r="SA112" s="232"/>
      <c r="SB112" s="232"/>
      <c r="SC112" s="232"/>
      <c r="SD112" s="232"/>
      <c r="SE112" s="232"/>
      <c r="SF112" s="232"/>
      <c r="SG112" s="232"/>
      <c r="SH112" s="232"/>
      <c r="SI112" s="232"/>
      <c r="SJ112" s="232"/>
      <c r="SK112" s="232"/>
      <c r="SL112" s="232"/>
      <c r="SM112" s="232"/>
      <c r="SN112" s="232"/>
      <c r="SO112" s="232"/>
      <c r="SP112" s="232"/>
      <c r="SQ112" s="232"/>
      <c r="SR112" s="232"/>
      <c r="SS112" s="232"/>
      <c r="ST112" s="232"/>
      <c r="SU112" s="232"/>
      <c r="SV112" s="232"/>
      <c r="SW112" s="232"/>
      <c r="SX112" s="232"/>
      <c r="SY112" s="232"/>
      <c r="SZ112" s="232"/>
      <c r="TA112" s="232"/>
      <c r="TB112" s="232"/>
      <c r="TC112" s="232"/>
      <c r="TD112" s="232"/>
      <c r="TE112" s="232"/>
      <c r="TF112" s="232"/>
      <c r="TG112" s="232"/>
      <c r="TH112" s="232"/>
      <c r="TI112" s="232"/>
      <c r="TJ112" s="232"/>
      <c r="TK112" s="232"/>
      <c r="TL112" s="232"/>
      <c r="TM112" s="232"/>
      <c r="TN112" s="232"/>
      <c r="TO112" s="232"/>
      <c r="TP112" s="232"/>
      <c r="TQ112" s="232"/>
      <c r="TR112" s="232"/>
      <c r="TS112" s="232"/>
      <c r="TT112" s="232"/>
      <c r="TU112" s="232"/>
      <c r="TV112" s="232"/>
      <c r="TW112" s="232"/>
      <c r="TX112" s="232"/>
      <c r="TY112" s="232"/>
      <c r="TZ112" s="232"/>
      <c r="UA112" s="232"/>
      <c r="UB112" s="232"/>
      <c r="UC112" s="232"/>
      <c r="UD112" s="232"/>
      <c r="UE112" s="232"/>
      <c r="UF112" s="232"/>
      <c r="UG112" s="232"/>
      <c r="UH112" s="232"/>
      <c r="UI112" s="232"/>
      <c r="UJ112" s="232"/>
      <c r="UK112" s="232"/>
      <c r="UL112" s="232"/>
      <c r="UM112" s="232"/>
      <c r="UN112" s="232"/>
      <c r="UO112" s="232"/>
      <c r="UP112" s="232"/>
      <c r="UQ112" s="232"/>
      <c r="UR112" s="232"/>
      <c r="US112" s="232"/>
      <c r="UT112" s="232"/>
      <c r="UU112" s="232"/>
      <c r="UV112" s="232"/>
      <c r="UW112" s="232"/>
      <c r="UX112" s="232"/>
      <c r="UY112" s="232"/>
      <c r="UZ112" s="232"/>
      <c r="VA112" s="232"/>
      <c r="VB112" s="232"/>
      <c r="VC112" s="232"/>
      <c r="VD112" s="232"/>
      <c r="VE112" s="232"/>
      <c r="VF112" s="232"/>
      <c r="VG112" s="232"/>
      <c r="VH112" s="232"/>
      <c r="VI112" s="232"/>
      <c r="VJ112" s="232"/>
      <c r="VK112" s="232"/>
      <c r="VL112" s="232"/>
      <c r="VM112" s="232"/>
      <c r="VN112" s="232"/>
      <c r="VO112" s="232"/>
      <c r="VP112" s="232"/>
      <c r="VQ112" s="232"/>
      <c r="VR112" s="232"/>
      <c r="VS112" s="232"/>
      <c r="VT112" s="232"/>
      <c r="VU112" s="232"/>
      <c r="VV112" s="232"/>
      <c r="VW112" s="232"/>
      <c r="VX112" s="232"/>
      <c r="VY112" s="232"/>
      <c r="VZ112" s="232"/>
      <c r="WA112" s="232"/>
      <c r="WB112" s="232"/>
      <c r="WC112" s="232"/>
      <c r="WD112" s="232"/>
      <c r="WE112" s="232"/>
      <c r="WF112" s="232"/>
      <c r="WG112" s="232"/>
      <c r="WH112" s="232"/>
      <c r="WI112" s="232"/>
      <c r="WJ112" s="232"/>
      <c r="WK112" s="232"/>
      <c r="WL112" s="232"/>
      <c r="WM112" s="232"/>
      <c r="WN112" s="232"/>
      <c r="WO112" s="232"/>
      <c r="WP112" s="232"/>
      <c r="WQ112" s="232"/>
      <c r="WR112" s="232"/>
      <c r="WS112" s="232"/>
      <c r="WT112" s="232"/>
      <c r="WU112" s="232"/>
      <c r="WV112" s="232"/>
      <c r="WW112" s="232"/>
      <c r="WX112" s="232"/>
      <c r="WY112" s="232"/>
      <c r="WZ112" s="232"/>
      <c r="XA112" s="232"/>
      <c r="XB112" s="232"/>
      <c r="XC112" s="232"/>
      <c r="XD112" s="232"/>
      <c r="XE112" s="232"/>
      <c r="XF112" s="232"/>
      <c r="XG112" s="232"/>
      <c r="XH112" s="232"/>
      <c r="XI112" s="232"/>
      <c r="XJ112" s="232"/>
      <c r="XK112" s="232"/>
      <c r="XL112" s="232"/>
      <c r="XM112" s="232"/>
      <c r="XN112" s="232"/>
      <c r="XO112" s="232"/>
      <c r="XP112" s="232"/>
      <c r="XQ112" s="232"/>
      <c r="XR112" s="232"/>
      <c r="XS112" s="232"/>
      <c r="XT112" s="232"/>
      <c r="XU112" s="232"/>
      <c r="XV112" s="232"/>
      <c r="XW112" s="232"/>
      <c r="XX112" s="232"/>
      <c r="XY112" s="232"/>
      <c r="XZ112" s="232"/>
      <c r="YA112" s="232"/>
      <c r="YB112" s="232"/>
      <c r="YC112" s="232"/>
      <c r="YD112" s="232"/>
      <c r="YE112" s="232"/>
      <c r="YF112" s="232"/>
      <c r="YG112" s="232"/>
      <c r="YH112" s="232"/>
      <c r="YI112" s="232"/>
      <c r="YJ112" s="232"/>
      <c r="YK112" s="232"/>
      <c r="YL112" s="232"/>
      <c r="YM112" s="232"/>
      <c r="YN112" s="232"/>
      <c r="YO112" s="232"/>
      <c r="YP112" s="232"/>
      <c r="YQ112" s="232"/>
      <c r="YR112" s="232"/>
      <c r="YS112" s="232"/>
      <c r="YT112" s="232"/>
      <c r="YU112" s="232"/>
      <c r="YV112" s="232"/>
      <c r="YW112" s="232"/>
      <c r="YX112" s="232"/>
      <c r="YY112" s="232"/>
      <c r="YZ112" s="232"/>
      <c r="ZA112" s="232"/>
      <c r="ZB112" s="232"/>
      <c r="ZC112" s="232"/>
      <c r="ZD112" s="232"/>
      <c r="ZE112" s="232"/>
      <c r="ZF112" s="232"/>
      <c r="ZG112" s="232"/>
      <c r="ZH112" s="232"/>
      <c r="ZI112" s="232"/>
      <c r="ZJ112" s="232"/>
      <c r="ZK112" s="232"/>
      <c r="ZL112" s="232"/>
      <c r="ZM112" s="232"/>
      <c r="ZN112" s="232"/>
      <c r="ZO112" s="232"/>
      <c r="ZP112" s="232"/>
      <c r="ZQ112" s="232"/>
      <c r="ZR112" s="232"/>
      <c r="ZS112" s="232"/>
      <c r="ZT112" s="232"/>
      <c r="ZU112" s="232"/>
      <c r="ZV112" s="232"/>
      <c r="ZW112" s="232"/>
      <c r="ZX112" s="232"/>
      <c r="ZY112" s="232"/>
      <c r="ZZ112" s="232"/>
      <c r="AAA112" s="232"/>
      <c r="AAB112" s="232"/>
      <c r="AAC112" s="232"/>
      <c r="AAD112" s="232"/>
      <c r="AAE112" s="232"/>
      <c r="AAF112" s="232"/>
      <c r="AAG112" s="232"/>
      <c r="AAH112" s="232"/>
      <c r="AAI112" s="232"/>
      <c r="AAJ112" s="232"/>
      <c r="AAK112" s="232"/>
      <c r="AAL112" s="232"/>
      <c r="AAM112" s="232"/>
      <c r="AAN112" s="232"/>
      <c r="AAO112" s="232"/>
      <c r="AAP112" s="232"/>
      <c r="AAQ112" s="232"/>
      <c r="AAR112" s="232"/>
      <c r="AAS112" s="232"/>
      <c r="AAT112" s="232"/>
      <c r="AAU112" s="232"/>
      <c r="AAV112" s="232"/>
      <c r="AAW112" s="232"/>
      <c r="AAX112" s="232"/>
      <c r="AAY112" s="232"/>
      <c r="AAZ112" s="232"/>
      <c r="ABA112" s="232"/>
      <c r="ABB112" s="232"/>
      <c r="ABC112" s="232"/>
      <c r="ABD112" s="232"/>
      <c r="ABE112" s="232"/>
      <c r="ABF112" s="232"/>
      <c r="ABG112" s="232"/>
      <c r="ABH112" s="232"/>
      <c r="ABI112" s="232"/>
      <c r="ABJ112" s="232"/>
      <c r="ABK112" s="232"/>
      <c r="ABL112" s="232"/>
      <c r="ABM112" s="232"/>
      <c r="ABN112" s="232"/>
      <c r="ABO112" s="232"/>
      <c r="ABP112" s="232"/>
      <c r="ABQ112" s="232"/>
      <c r="ABR112" s="232"/>
      <c r="ABS112" s="232"/>
      <c r="ABT112" s="232"/>
      <c r="ABU112" s="232"/>
      <c r="ABV112" s="232"/>
      <c r="ABW112" s="232"/>
      <c r="ABX112" s="232"/>
      <c r="ABY112" s="232"/>
      <c r="ABZ112" s="232"/>
      <c r="ACA112" s="232"/>
      <c r="ACB112" s="232"/>
      <c r="ACC112" s="232"/>
      <c r="ACD112" s="232"/>
      <c r="ACE112" s="232"/>
      <c r="ACF112" s="232"/>
      <c r="ACG112" s="232"/>
      <c r="ACH112" s="232"/>
      <c r="ACI112" s="232"/>
      <c r="ACJ112" s="232"/>
      <c r="ACK112" s="232"/>
      <c r="ACL112" s="232"/>
      <c r="ACM112" s="232"/>
      <c r="ACN112" s="232"/>
      <c r="ACO112" s="232"/>
      <c r="ACP112" s="232"/>
      <c r="ACQ112" s="232"/>
      <c r="ACR112" s="232"/>
      <c r="ACS112" s="232"/>
      <c r="ACT112" s="232"/>
      <c r="ACU112" s="232"/>
      <c r="ACV112" s="232"/>
      <c r="ACW112" s="232"/>
      <c r="ACX112" s="232"/>
      <c r="ACY112" s="232"/>
      <c r="ACZ112" s="232"/>
      <c r="ADA112" s="232"/>
      <c r="ADB112" s="232"/>
      <c r="ADC112" s="232"/>
      <c r="ADD112" s="232"/>
      <c r="ADE112" s="232"/>
      <c r="ADF112" s="232"/>
      <c r="ADG112" s="232"/>
      <c r="ADH112" s="232"/>
      <c r="ADI112" s="232"/>
      <c r="ADJ112" s="232"/>
      <c r="ADK112" s="232"/>
      <c r="ADL112" s="232"/>
      <c r="ADM112" s="232"/>
      <c r="ADN112" s="232"/>
      <c r="ADO112" s="232"/>
      <c r="ADP112" s="232"/>
      <c r="ADQ112" s="232"/>
      <c r="ADR112" s="232"/>
      <c r="ADS112" s="232"/>
      <c r="ADT112" s="232"/>
      <c r="ADU112" s="232"/>
      <c r="ADV112" s="232"/>
      <c r="ADW112" s="232"/>
      <c r="ADX112" s="232"/>
      <c r="ADY112" s="232"/>
      <c r="ADZ112" s="232"/>
      <c r="AEA112" s="232"/>
      <c r="AEB112" s="232"/>
      <c r="AEC112" s="232"/>
      <c r="AED112" s="232"/>
      <c r="AEE112" s="232"/>
      <c r="AEF112" s="232"/>
      <c r="AEG112" s="232"/>
      <c r="AEH112" s="232"/>
      <c r="AEI112" s="232"/>
      <c r="AEJ112" s="232"/>
      <c r="AEK112" s="232"/>
      <c r="AEL112" s="232"/>
      <c r="AEM112" s="232"/>
      <c r="AEN112" s="232"/>
      <c r="AEO112" s="232"/>
      <c r="AEP112" s="232"/>
      <c r="AEQ112" s="232"/>
      <c r="AER112" s="232"/>
      <c r="AES112" s="232"/>
      <c r="AET112" s="232"/>
      <c r="AEU112" s="232"/>
      <c r="AEV112" s="232"/>
      <c r="AEW112" s="232"/>
      <c r="AEX112" s="232"/>
      <c r="AEY112" s="232"/>
      <c r="AEZ112" s="232"/>
      <c r="AFA112" s="232"/>
      <c r="AFB112" s="232"/>
      <c r="AFC112" s="232"/>
      <c r="AFD112" s="232"/>
      <c r="AFE112" s="232"/>
      <c r="AFF112" s="232"/>
      <c r="AFG112" s="232"/>
      <c r="AFH112" s="232"/>
      <c r="AFI112" s="232"/>
      <c r="AFJ112" s="232"/>
      <c r="AFK112" s="232"/>
      <c r="AFL112" s="232"/>
      <c r="AFM112" s="232"/>
      <c r="AFN112" s="232"/>
      <c r="AFO112" s="232"/>
      <c r="AFP112" s="232"/>
      <c r="AFQ112" s="232"/>
      <c r="AFR112" s="232"/>
      <c r="AFS112" s="232"/>
      <c r="AFT112" s="232"/>
      <c r="AFU112" s="232"/>
      <c r="AFV112" s="232"/>
      <c r="AFW112" s="232"/>
      <c r="AFX112" s="232"/>
      <c r="AFY112" s="232"/>
      <c r="AFZ112" s="232"/>
      <c r="AGA112" s="232"/>
      <c r="AGB112" s="232"/>
      <c r="AGC112" s="232"/>
      <c r="AGD112" s="232"/>
      <c r="AGE112" s="232"/>
      <c r="AGF112" s="232"/>
      <c r="AGG112" s="232"/>
      <c r="AGH112" s="232"/>
      <c r="AGI112" s="232"/>
      <c r="AGJ112" s="232"/>
      <c r="AGK112" s="232"/>
      <c r="AGL112" s="232"/>
      <c r="AGM112" s="232"/>
      <c r="AGN112" s="232"/>
      <c r="AGO112" s="232"/>
      <c r="AGP112" s="232"/>
      <c r="AGQ112" s="232"/>
      <c r="AGR112" s="232"/>
      <c r="AGS112" s="232"/>
      <c r="AGT112" s="232"/>
      <c r="AGU112" s="232"/>
      <c r="AGV112" s="232"/>
      <c r="AGW112" s="232"/>
      <c r="AGX112" s="232"/>
      <c r="AGY112" s="232"/>
      <c r="AGZ112" s="232"/>
      <c r="AHA112" s="232"/>
      <c r="AHB112" s="232"/>
      <c r="AHC112" s="232"/>
      <c r="AHD112" s="232"/>
      <c r="AHE112" s="232"/>
      <c r="AHF112" s="232"/>
      <c r="AHG112" s="232"/>
      <c r="AHH112" s="232"/>
      <c r="AHI112" s="232"/>
      <c r="AHJ112" s="232"/>
      <c r="AHK112" s="232"/>
      <c r="AHL112" s="232"/>
      <c r="AHM112" s="232"/>
      <c r="AHN112" s="232"/>
      <c r="AHO112" s="232"/>
      <c r="AHP112" s="232"/>
      <c r="AHQ112" s="232"/>
      <c r="AHR112" s="232"/>
      <c r="AHS112" s="232"/>
      <c r="AHT112" s="232"/>
      <c r="AHU112" s="232"/>
      <c r="AHV112" s="232"/>
      <c r="AHW112" s="232"/>
      <c r="AHX112" s="232"/>
      <c r="AHY112" s="232"/>
      <c r="AHZ112" s="232"/>
      <c r="AIA112" s="232"/>
      <c r="AIB112" s="232"/>
      <c r="AIC112" s="232"/>
      <c r="AID112" s="232"/>
      <c r="AIE112" s="232"/>
      <c r="AIF112" s="232"/>
      <c r="AIG112" s="232"/>
      <c r="AIH112" s="232"/>
      <c r="AII112" s="232"/>
      <c r="AIJ112" s="232"/>
      <c r="AIK112" s="232"/>
      <c r="AIL112" s="232"/>
      <c r="AIM112" s="232"/>
      <c r="AIN112" s="232"/>
      <c r="AIO112" s="232"/>
      <c r="AIP112" s="232"/>
      <c r="AIQ112" s="232"/>
      <c r="AIR112" s="232"/>
      <c r="AIS112" s="232"/>
      <c r="AIT112" s="232"/>
      <c r="AIU112" s="232"/>
      <c r="AIV112" s="232"/>
      <c r="AIW112" s="232"/>
      <c r="AIX112" s="232"/>
      <c r="AIY112" s="232"/>
      <c r="AIZ112" s="232"/>
      <c r="AJA112" s="232"/>
      <c r="AJB112" s="232"/>
      <c r="AJC112" s="232"/>
      <c r="AJD112" s="232"/>
      <c r="AJE112" s="232"/>
      <c r="AJF112" s="232"/>
      <c r="AJG112" s="232"/>
      <c r="AJH112" s="232"/>
      <c r="AJI112" s="232"/>
      <c r="AJJ112" s="232"/>
      <c r="AJK112" s="232"/>
      <c r="AJL112" s="232"/>
      <c r="AJM112" s="232"/>
      <c r="AJN112" s="232"/>
      <c r="AJO112" s="232"/>
      <c r="AJP112" s="232"/>
      <c r="AJQ112" s="232"/>
      <c r="AJR112" s="232"/>
      <c r="AJS112" s="232"/>
      <c r="AJT112" s="232"/>
      <c r="AJU112" s="232"/>
      <c r="AJV112" s="232"/>
      <c r="AJW112" s="232"/>
      <c r="AJX112" s="232"/>
      <c r="AJY112" s="232"/>
      <c r="AJZ112" s="232"/>
      <c r="AKA112" s="232"/>
      <c r="AKB112" s="232"/>
      <c r="AKC112" s="232"/>
      <c r="AKD112" s="232"/>
      <c r="AKE112" s="232"/>
      <c r="AKF112" s="232"/>
      <c r="AKG112" s="232"/>
      <c r="AKH112" s="232"/>
      <c r="AKI112" s="232"/>
      <c r="AKJ112" s="232"/>
      <c r="AKK112" s="232"/>
      <c r="AKL112" s="232"/>
      <c r="AKM112" s="232"/>
      <c r="AKN112" s="232"/>
      <c r="AKO112" s="232"/>
      <c r="AKP112" s="232"/>
      <c r="AKQ112" s="232"/>
      <c r="AKR112" s="232"/>
      <c r="AKS112" s="232"/>
      <c r="AKT112" s="232"/>
      <c r="AKU112" s="232"/>
      <c r="AKV112" s="232"/>
      <c r="AKW112" s="232"/>
      <c r="AKX112" s="232"/>
      <c r="AKY112" s="232"/>
      <c r="AKZ112" s="232"/>
      <c r="ALA112" s="232"/>
      <c r="ALB112" s="232"/>
      <c r="ALC112" s="232"/>
      <c r="ALD112" s="232"/>
      <c r="ALE112" s="232"/>
      <c r="ALF112" s="232"/>
      <c r="ALG112" s="232"/>
      <c r="ALH112" s="232"/>
      <c r="ALI112" s="232"/>
      <c r="ALJ112" s="232"/>
      <c r="ALK112" s="232"/>
      <c r="ALL112" s="232"/>
      <c r="ALM112" s="232"/>
      <c r="ALN112" s="232"/>
      <c r="ALO112" s="232"/>
      <c r="ALP112" s="232"/>
      <c r="ALQ112" s="232"/>
      <c r="ALR112" s="232"/>
      <c r="ALS112" s="232"/>
      <c r="ALT112" s="232"/>
      <c r="ALU112" s="232"/>
      <c r="ALV112" s="232"/>
      <c r="ALW112" s="232"/>
      <c r="ALX112" s="232"/>
      <c r="ALY112" s="232"/>
      <c r="ALZ112" s="232"/>
      <c r="AMA112" s="232"/>
      <c r="AMB112" s="232"/>
      <c r="AMC112" s="232"/>
      <c r="AMD112" s="232"/>
      <c r="AME112" s="232"/>
      <c r="AMF112" s="232"/>
      <c r="AMG112" s="232"/>
      <c r="AMH112" s="232"/>
      <c r="AMI112" s="232"/>
      <c r="AMJ112" s="232"/>
      <c r="AMK112" s="232"/>
    </row>
    <row r="113" spans="1:1025" s="416" customFormat="1" ht="14.25">
      <c r="A113" s="880"/>
      <c r="B113" s="870"/>
      <c r="C113" s="564" t="s">
        <v>2884</v>
      </c>
      <c r="D113" s="614">
        <v>0.05</v>
      </c>
      <c r="E113" s="1042"/>
      <c r="F113" s="564">
        <f>D113*ROUND(E113,2)</f>
        <v>0</v>
      </c>
      <c r="G113" s="1026"/>
      <c r="H113" s="232"/>
      <c r="I113" s="232"/>
      <c r="J113" s="232"/>
      <c r="K113" s="232"/>
      <c r="L113" s="232"/>
      <c r="M113" s="232"/>
      <c r="N113" s="232"/>
      <c r="O113" s="232"/>
      <c r="P113" s="232"/>
      <c r="Q113" s="232"/>
      <c r="R113" s="232"/>
      <c r="S113" s="232"/>
      <c r="T113" s="232"/>
      <c r="U113" s="232"/>
      <c r="V113" s="232"/>
      <c r="W113" s="232"/>
      <c r="X113" s="232"/>
      <c r="Y113" s="232"/>
      <c r="Z113" s="232"/>
      <c r="AA113" s="232"/>
      <c r="AB113" s="232"/>
      <c r="AC113" s="232"/>
      <c r="AD113" s="232"/>
      <c r="AE113" s="232"/>
      <c r="AF113" s="232"/>
      <c r="AG113" s="232"/>
      <c r="AH113" s="232"/>
      <c r="AI113" s="232"/>
      <c r="AJ113" s="232"/>
      <c r="AK113" s="232"/>
      <c r="AL113" s="232"/>
      <c r="AM113" s="232"/>
      <c r="AN113" s="232"/>
      <c r="AO113" s="232"/>
      <c r="AP113" s="232"/>
      <c r="AQ113" s="232"/>
      <c r="AR113" s="232"/>
      <c r="AS113" s="232"/>
      <c r="AT113" s="232"/>
      <c r="AU113" s="232"/>
      <c r="AV113" s="232"/>
      <c r="AW113" s="232"/>
      <c r="AX113" s="232"/>
      <c r="AY113" s="232"/>
      <c r="AZ113" s="232"/>
      <c r="BA113" s="232"/>
      <c r="BB113" s="232"/>
      <c r="BC113" s="232"/>
      <c r="BD113" s="232"/>
      <c r="BE113" s="232"/>
      <c r="BF113" s="232"/>
      <c r="BG113" s="232"/>
      <c r="BH113" s="232"/>
      <c r="BI113" s="232"/>
      <c r="BJ113" s="232"/>
      <c r="BK113" s="232"/>
      <c r="BL113" s="232"/>
      <c r="BM113" s="232"/>
      <c r="BN113" s="232"/>
      <c r="BO113" s="232"/>
      <c r="BP113" s="232"/>
      <c r="BQ113" s="232"/>
      <c r="BR113" s="232"/>
      <c r="BS113" s="232"/>
      <c r="BT113" s="232"/>
      <c r="BU113" s="232"/>
      <c r="BV113" s="232"/>
      <c r="BW113" s="232"/>
      <c r="BX113" s="232"/>
      <c r="BY113" s="232"/>
      <c r="BZ113" s="232"/>
      <c r="CA113" s="232"/>
      <c r="CB113" s="232"/>
      <c r="CC113" s="232"/>
      <c r="CD113" s="232"/>
      <c r="CE113" s="232"/>
      <c r="CF113" s="232"/>
      <c r="CG113" s="232"/>
      <c r="CH113" s="232"/>
      <c r="CI113" s="232"/>
      <c r="CJ113" s="232"/>
      <c r="CK113" s="232"/>
      <c r="CL113" s="232"/>
      <c r="CM113" s="232"/>
      <c r="CN113" s="232"/>
      <c r="CO113" s="232"/>
      <c r="CP113" s="232"/>
      <c r="CQ113" s="232"/>
      <c r="CR113" s="232"/>
      <c r="CS113" s="232"/>
      <c r="CT113" s="232"/>
      <c r="CU113" s="232"/>
      <c r="CV113" s="232"/>
      <c r="CW113" s="232"/>
      <c r="CX113" s="232"/>
      <c r="CY113" s="232"/>
      <c r="CZ113" s="232"/>
      <c r="DA113" s="232"/>
      <c r="DB113" s="232"/>
      <c r="DC113" s="232"/>
      <c r="DD113" s="232"/>
      <c r="DE113" s="232"/>
      <c r="DF113" s="232"/>
      <c r="DG113" s="232"/>
      <c r="DH113" s="232"/>
      <c r="DI113" s="232"/>
      <c r="DJ113" s="232"/>
      <c r="DK113" s="232"/>
      <c r="DL113" s="232"/>
      <c r="DM113" s="232"/>
      <c r="DN113" s="232"/>
      <c r="DO113" s="232"/>
      <c r="DP113" s="232"/>
      <c r="DQ113" s="232"/>
      <c r="DR113" s="232"/>
      <c r="DS113" s="232"/>
      <c r="DT113" s="232"/>
      <c r="DU113" s="232"/>
      <c r="DV113" s="232"/>
      <c r="DW113" s="232"/>
      <c r="DX113" s="232"/>
      <c r="DY113" s="232"/>
      <c r="DZ113" s="232"/>
      <c r="EA113" s="232"/>
      <c r="EB113" s="232"/>
      <c r="EC113" s="232"/>
      <c r="ED113" s="232"/>
      <c r="EE113" s="232"/>
      <c r="EF113" s="232"/>
      <c r="EG113" s="232"/>
      <c r="EH113" s="232"/>
      <c r="EI113" s="232"/>
      <c r="EJ113" s="232"/>
      <c r="EK113" s="232"/>
      <c r="EL113" s="232"/>
      <c r="EM113" s="232"/>
      <c r="EN113" s="232"/>
      <c r="EO113" s="232"/>
      <c r="EP113" s="232"/>
      <c r="EQ113" s="232"/>
      <c r="ER113" s="232"/>
      <c r="ES113" s="232"/>
      <c r="ET113" s="232"/>
      <c r="EU113" s="232"/>
      <c r="EV113" s="232"/>
      <c r="EW113" s="232"/>
      <c r="EX113" s="232"/>
      <c r="EY113" s="232"/>
      <c r="EZ113" s="232"/>
      <c r="FA113" s="232"/>
      <c r="FB113" s="232"/>
      <c r="FC113" s="232"/>
      <c r="FD113" s="232"/>
      <c r="FE113" s="232"/>
      <c r="FF113" s="232"/>
      <c r="FG113" s="232"/>
      <c r="FH113" s="232"/>
      <c r="FI113" s="232"/>
      <c r="FJ113" s="232"/>
      <c r="FK113" s="232"/>
      <c r="FL113" s="232"/>
      <c r="FM113" s="232"/>
      <c r="FN113" s="232"/>
      <c r="FO113" s="232"/>
      <c r="FP113" s="232"/>
      <c r="FQ113" s="232"/>
      <c r="FR113" s="232"/>
      <c r="FS113" s="232"/>
      <c r="FT113" s="232"/>
      <c r="FU113" s="232"/>
      <c r="FV113" s="232"/>
      <c r="FW113" s="232"/>
      <c r="FX113" s="232"/>
      <c r="FY113" s="232"/>
      <c r="FZ113" s="232"/>
      <c r="GA113" s="232"/>
      <c r="GB113" s="232"/>
      <c r="GC113" s="232"/>
      <c r="GD113" s="232"/>
      <c r="GE113" s="232"/>
      <c r="GF113" s="232"/>
      <c r="GG113" s="232"/>
      <c r="GH113" s="232"/>
      <c r="GI113" s="232"/>
      <c r="GJ113" s="232"/>
      <c r="GK113" s="232"/>
      <c r="GL113" s="232"/>
      <c r="GM113" s="232"/>
      <c r="GN113" s="232"/>
      <c r="GO113" s="232"/>
      <c r="GP113" s="232"/>
      <c r="GQ113" s="232"/>
      <c r="GR113" s="232"/>
      <c r="GS113" s="232"/>
      <c r="GT113" s="232"/>
      <c r="GU113" s="232"/>
      <c r="GV113" s="232"/>
      <c r="GW113" s="232"/>
      <c r="GX113" s="232"/>
      <c r="GY113" s="232"/>
      <c r="GZ113" s="232"/>
      <c r="HA113" s="232"/>
      <c r="HB113" s="232"/>
      <c r="HC113" s="232"/>
      <c r="HD113" s="232"/>
      <c r="HE113" s="232"/>
      <c r="HF113" s="232"/>
      <c r="HG113" s="232"/>
      <c r="HH113" s="232"/>
      <c r="HI113" s="232"/>
      <c r="HJ113" s="232"/>
      <c r="HK113" s="232"/>
      <c r="HL113" s="232"/>
      <c r="HM113" s="232"/>
      <c r="HN113" s="232"/>
      <c r="HO113" s="232"/>
      <c r="HP113" s="232"/>
      <c r="HQ113" s="232"/>
      <c r="HR113" s="232"/>
      <c r="HS113" s="232"/>
      <c r="HT113" s="232"/>
      <c r="HU113" s="232"/>
      <c r="HV113" s="232"/>
      <c r="HW113" s="232"/>
      <c r="HX113" s="232"/>
      <c r="HY113" s="232"/>
      <c r="HZ113" s="232"/>
      <c r="IA113" s="232"/>
      <c r="IB113" s="232"/>
      <c r="IC113" s="232"/>
      <c r="ID113" s="232"/>
      <c r="IE113" s="232"/>
      <c r="IF113" s="232"/>
      <c r="IG113" s="232"/>
      <c r="IH113" s="232"/>
      <c r="II113" s="232"/>
      <c r="IJ113" s="232"/>
      <c r="IK113" s="232"/>
      <c r="IL113" s="232"/>
      <c r="IM113" s="232"/>
      <c r="IN113" s="232"/>
      <c r="IO113" s="232"/>
      <c r="IP113" s="232"/>
      <c r="IQ113" s="232"/>
      <c r="IR113" s="232"/>
      <c r="IS113" s="232"/>
      <c r="IT113" s="232"/>
      <c r="IU113" s="232"/>
      <c r="IV113" s="232"/>
      <c r="IW113" s="232"/>
      <c r="IX113" s="232"/>
      <c r="IY113" s="232"/>
      <c r="IZ113" s="232"/>
      <c r="JA113" s="232"/>
      <c r="JB113" s="232"/>
      <c r="JC113" s="232"/>
      <c r="JD113" s="232"/>
      <c r="JE113" s="232"/>
      <c r="JF113" s="232"/>
      <c r="JG113" s="232"/>
      <c r="JH113" s="232"/>
      <c r="JI113" s="232"/>
      <c r="JJ113" s="232"/>
      <c r="JK113" s="232"/>
      <c r="JL113" s="232"/>
      <c r="JM113" s="232"/>
      <c r="JN113" s="232"/>
      <c r="JO113" s="232"/>
      <c r="JP113" s="232"/>
      <c r="JQ113" s="232"/>
      <c r="JR113" s="232"/>
      <c r="JS113" s="232"/>
      <c r="JT113" s="232"/>
      <c r="JU113" s="232"/>
      <c r="JV113" s="232"/>
      <c r="JW113" s="232"/>
      <c r="JX113" s="232"/>
      <c r="JY113" s="232"/>
      <c r="JZ113" s="232"/>
      <c r="KA113" s="232"/>
      <c r="KB113" s="232"/>
      <c r="KC113" s="232"/>
      <c r="KD113" s="232"/>
      <c r="KE113" s="232"/>
      <c r="KF113" s="232"/>
      <c r="KG113" s="232"/>
      <c r="KH113" s="232"/>
      <c r="KI113" s="232"/>
      <c r="KJ113" s="232"/>
      <c r="KK113" s="232"/>
      <c r="KL113" s="232"/>
      <c r="KM113" s="232"/>
      <c r="KN113" s="232"/>
      <c r="KO113" s="232"/>
      <c r="KP113" s="232"/>
      <c r="KQ113" s="232"/>
      <c r="KR113" s="232"/>
      <c r="KS113" s="232"/>
      <c r="KT113" s="232"/>
      <c r="KU113" s="232"/>
      <c r="KV113" s="232"/>
      <c r="KW113" s="232"/>
      <c r="KX113" s="232"/>
      <c r="KY113" s="232"/>
      <c r="KZ113" s="232"/>
      <c r="LA113" s="232"/>
      <c r="LB113" s="232"/>
      <c r="LC113" s="232"/>
      <c r="LD113" s="232"/>
      <c r="LE113" s="232"/>
      <c r="LF113" s="232"/>
      <c r="LG113" s="232"/>
      <c r="LH113" s="232"/>
      <c r="LI113" s="232"/>
      <c r="LJ113" s="232"/>
      <c r="LK113" s="232"/>
      <c r="LL113" s="232"/>
      <c r="LM113" s="232"/>
      <c r="LN113" s="232"/>
      <c r="LO113" s="232"/>
      <c r="LP113" s="232"/>
      <c r="LQ113" s="232"/>
      <c r="LR113" s="232"/>
      <c r="LS113" s="232"/>
      <c r="LT113" s="232"/>
      <c r="LU113" s="232"/>
      <c r="LV113" s="232"/>
      <c r="LW113" s="232"/>
      <c r="LX113" s="232"/>
      <c r="LY113" s="232"/>
      <c r="LZ113" s="232"/>
      <c r="MA113" s="232"/>
      <c r="MB113" s="232"/>
      <c r="MC113" s="232"/>
      <c r="MD113" s="232"/>
      <c r="ME113" s="232"/>
      <c r="MF113" s="232"/>
      <c r="MG113" s="232"/>
      <c r="MH113" s="232"/>
      <c r="MI113" s="232"/>
      <c r="MJ113" s="232"/>
      <c r="MK113" s="232"/>
      <c r="ML113" s="232"/>
      <c r="MM113" s="232"/>
      <c r="MN113" s="232"/>
      <c r="MO113" s="232"/>
      <c r="MP113" s="232"/>
      <c r="MQ113" s="232"/>
      <c r="MR113" s="232"/>
      <c r="MS113" s="232"/>
      <c r="MT113" s="232"/>
      <c r="MU113" s="232"/>
      <c r="MV113" s="232"/>
      <c r="MW113" s="232"/>
      <c r="MX113" s="232"/>
      <c r="MY113" s="232"/>
      <c r="MZ113" s="232"/>
      <c r="NA113" s="232"/>
      <c r="NB113" s="232"/>
      <c r="NC113" s="232"/>
      <c r="ND113" s="232"/>
      <c r="NE113" s="232"/>
      <c r="NF113" s="232"/>
      <c r="NG113" s="232"/>
      <c r="NH113" s="232"/>
      <c r="NI113" s="232"/>
      <c r="NJ113" s="232"/>
      <c r="NK113" s="232"/>
      <c r="NL113" s="232"/>
      <c r="NM113" s="232"/>
      <c r="NN113" s="232"/>
      <c r="NO113" s="232"/>
      <c r="NP113" s="232"/>
      <c r="NQ113" s="232"/>
      <c r="NR113" s="232"/>
      <c r="NS113" s="232"/>
      <c r="NT113" s="232"/>
      <c r="NU113" s="232"/>
      <c r="NV113" s="232"/>
      <c r="NW113" s="232"/>
      <c r="NX113" s="232"/>
      <c r="NY113" s="232"/>
      <c r="NZ113" s="232"/>
      <c r="OA113" s="232"/>
      <c r="OB113" s="232"/>
      <c r="OC113" s="232"/>
      <c r="OD113" s="232"/>
      <c r="OE113" s="232"/>
      <c r="OF113" s="232"/>
      <c r="OG113" s="232"/>
      <c r="OH113" s="232"/>
      <c r="OI113" s="232"/>
      <c r="OJ113" s="232"/>
      <c r="OK113" s="232"/>
      <c r="OL113" s="232"/>
      <c r="OM113" s="232"/>
      <c r="ON113" s="232"/>
      <c r="OO113" s="232"/>
      <c r="OP113" s="232"/>
      <c r="OQ113" s="232"/>
      <c r="OR113" s="232"/>
      <c r="OS113" s="232"/>
      <c r="OT113" s="232"/>
      <c r="OU113" s="232"/>
      <c r="OV113" s="232"/>
      <c r="OW113" s="232"/>
      <c r="OX113" s="232"/>
      <c r="OY113" s="232"/>
      <c r="OZ113" s="232"/>
      <c r="PA113" s="232"/>
      <c r="PB113" s="232"/>
      <c r="PC113" s="232"/>
      <c r="PD113" s="232"/>
      <c r="PE113" s="232"/>
      <c r="PF113" s="232"/>
      <c r="PG113" s="232"/>
      <c r="PH113" s="232"/>
      <c r="PI113" s="232"/>
      <c r="PJ113" s="232"/>
      <c r="PK113" s="232"/>
      <c r="PL113" s="232"/>
      <c r="PM113" s="232"/>
      <c r="PN113" s="232"/>
      <c r="PO113" s="232"/>
      <c r="PP113" s="232"/>
      <c r="PQ113" s="232"/>
      <c r="PR113" s="232"/>
      <c r="PS113" s="232"/>
      <c r="PT113" s="232"/>
      <c r="PU113" s="232"/>
      <c r="PV113" s="232"/>
      <c r="PW113" s="232"/>
      <c r="PX113" s="232"/>
      <c r="PY113" s="232"/>
      <c r="PZ113" s="232"/>
      <c r="QA113" s="232"/>
      <c r="QB113" s="232"/>
      <c r="QC113" s="232"/>
      <c r="QD113" s="232"/>
      <c r="QE113" s="232"/>
      <c r="QF113" s="232"/>
      <c r="QG113" s="232"/>
      <c r="QH113" s="232"/>
      <c r="QI113" s="232"/>
      <c r="QJ113" s="232"/>
      <c r="QK113" s="232"/>
      <c r="QL113" s="232"/>
      <c r="QM113" s="232"/>
      <c r="QN113" s="232"/>
      <c r="QO113" s="232"/>
      <c r="QP113" s="232"/>
      <c r="QQ113" s="232"/>
      <c r="QR113" s="232"/>
      <c r="QS113" s="232"/>
      <c r="QT113" s="232"/>
      <c r="QU113" s="232"/>
      <c r="QV113" s="232"/>
      <c r="QW113" s="232"/>
      <c r="QX113" s="232"/>
      <c r="QY113" s="232"/>
      <c r="QZ113" s="232"/>
      <c r="RA113" s="232"/>
      <c r="RB113" s="232"/>
      <c r="RC113" s="232"/>
      <c r="RD113" s="232"/>
      <c r="RE113" s="232"/>
      <c r="RF113" s="232"/>
      <c r="RG113" s="232"/>
      <c r="RH113" s="232"/>
      <c r="RI113" s="232"/>
      <c r="RJ113" s="232"/>
      <c r="RK113" s="232"/>
      <c r="RL113" s="232"/>
      <c r="RM113" s="232"/>
      <c r="RN113" s="232"/>
      <c r="RO113" s="232"/>
      <c r="RP113" s="232"/>
      <c r="RQ113" s="232"/>
      <c r="RR113" s="232"/>
      <c r="RS113" s="232"/>
      <c r="RT113" s="232"/>
      <c r="RU113" s="232"/>
      <c r="RV113" s="232"/>
      <c r="RW113" s="232"/>
      <c r="RX113" s="232"/>
      <c r="RY113" s="232"/>
      <c r="RZ113" s="232"/>
      <c r="SA113" s="232"/>
      <c r="SB113" s="232"/>
      <c r="SC113" s="232"/>
      <c r="SD113" s="232"/>
      <c r="SE113" s="232"/>
      <c r="SF113" s="232"/>
      <c r="SG113" s="232"/>
      <c r="SH113" s="232"/>
      <c r="SI113" s="232"/>
      <c r="SJ113" s="232"/>
      <c r="SK113" s="232"/>
      <c r="SL113" s="232"/>
      <c r="SM113" s="232"/>
      <c r="SN113" s="232"/>
      <c r="SO113" s="232"/>
      <c r="SP113" s="232"/>
      <c r="SQ113" s="232"/>
      <c r="SR113" s="232"/>
      <c r="SS113" s="232"/>
      <c r="ST113" s="232"/>
      <c r="SU113" s="232"/>
      <c r="SV113" s="232"/>
      <c r="SW113" s="232"/>
      <c r="SX113" s="232"/>
      <c r="SY113" s="232"/>
      <c r="SZ113" s="232"/>
      <c r="TA113" s="232"/>
      <c r="TB113" s="232"/>
      <c r="TC113" s="232"/>
      <c r="TD113" s="232"/>
      <c r="TE113" s="232"/>
      <c r="TF113" s="232"/>
      <c r="TG113" s="232"/>
      <c r="TH113" s="232"/>
      <c r="TI113" s="232"/>
      <c r="TJ113" s="232"/>
      <c r="TK113" s="232"/>
      <c r="TL113" s="232"/>
      <c r="TM113" s="232"/>
      <c r="TN113" s="232"/>
      <c r="TO113" s="232"/>
      <c r="TP113" s="232"/>
      <c r="TQ113" s="232"/>
      <c r="TR113" s="232"/>
      <c r="TS113" s="232"/>
      <c r="TT113" s="232"/>
      <c r="TU113" s="232"/>
      <c r="TV113" s="232"/>
      <c r="TW113" s="232"/>
      <c r="TX113" s="232"/>
      <c r="TY113" s="232"/>
      <c r="TZ113" s="232"/>
      <c r="UA113" s="232"/>
      <c r="UB113" s="232"/>
      <c r="UC113" s="232"/>
      <c r="UD113" s="232"/>
      <c r="UE113" s="232"/>
      <c r="UF113" s="232"/>
      <c r="UG113" s="232"/>
      <c r="UH113" s="232"/>
      <c r="UI113" s="232"/>
      <c r="UJ113" s="232"/>
      <c r="UK113" s="232"/>
      <c r="UL113" s="232"/>
      <c r="UM113" s="232"/>
      <c r="UN113" s="232"/>
      <c r="UO113" s="232"/>
      <c r="UP113" s="232"/>
      <c r="UQ113" s="232"/>
      <c r="UR113" s="232"/>
      <c r="US113" s="232"/>
      <c r="UT113" s="232"/>
      <c r="UU113" s="232"/>
      <c r="UV113" s="232"/>
      <c r="UW113" s="232"/>
      <c r="UX113" s="232"/>
      <c r="UY113" s="232"/>
      <c r="UZ113" s="232"/>
      <c r="VA113" s="232"/>
      <c r="VB113" s="232"/>
      <c r="VC113" s="232"/>
      <c r="VD113" s="232"/>
      <c r="VE113" s="232"/>
      <c r="VF113" s="232"/>
      <c r="VG113" s="232"/>
      <c r="VH113" s="232"/>
      <c r="VI113" s="232"/>
      <c r="VJ113" s="232"/>
      <c r="VK113" s="232"/>
      <c r="VL113" s="232"/>
      <c r="VM113" s="232"/>
      <c r="VN113" s="232"/>
      <c r="VO113" s="232"/>
      <c r="VP113" s="232"/>
      <c r="VQ113" s="232"/>
      <c r="VR113" s="232"/>
      <c r="VS113" s="232"/>
      <c r="VT113" s="232"/>
      <c r="VU113" s="232"/>
      <c r="VV113" s="232"/>
      <c r="VW113" s="232"/>
      <c r="VX113" s="232"/>
      <c r="VY113" s="232"/>
      <c r="VZ113" s="232"/>
      <c r="WA113" s="232"/>
      <c r="WB113" s="232"/>
      <c r="WC113" s="232"/>
      <c r="WD113" s="232"/>
      <c r="WE113" s="232"/>
      <c r="WF113" s="232"/>
      <c r="WG113" s="232"/>
      <c r="WH113" s="232"/>
      <c r="WI113" s="232"/>
      <c r="WJ113" s="232"/>
      <c r="WK113" s="232"/>
      <c r="WL113" s="232"/>
      <c r="WM113" s="232"/>
      <c r="WN113" s="232"/>
      <c r="WO113" s="232"/>
      <c r="WP113" s="232"/>
      <c r="WQ113" s="232"/>
      <c r="WR113" s="232"/>
      <c r="WS113" s="232"/>
      <c r="WT113" s="232"/>
      <c r="WU113" s="232"/>
      <c r="WV113" s="232"/>
      <c r="WW113" s="232"/>
      <c r="WX113" s="232"/>
      <c r="WY113" s="232"/>
      <c r="WZ113" s="232"/>
      <c r="XA113" s="232"/>
      <c r="XB113" s="232"/>
      <c r="XC113" s="232"/>
      <c r="XD113" s="232"/>
      <c r="XE113" s="232"/>
      <c r="XF113" s="232"/>
      <c r="XG113" s="232"/>
      <c r="XH113" s="232"/>
      <c r="XI113" s="232"/>
      <c r="XJ113" s="232"/>
      <c r="XK113" s="232"/>
      <c r="XL113" s="232"/>
      <c r="XM113" s="232"/>
      <c r="XN113" s="232"/>
      <c r="XO113" s="232"/>
      <c r="XP113" s="232"/>
      <c r="XQ113" s="232"/>
      <c r="XR113" s="232"/>
      <c r="XS113" s="232"/>
      <c r="XT113" s="232"/>
      <c r="XU113" s="232"/>
      <c r="XV113" s="232"/>
      <c r="XW113" s="232"/>
      <c r="XX113" s="232"/>
      <c r="XY113" s="232"/>
      <c r="XZ113" s="232"/>
      <c r="YA113" s="232"/>
      <c r="YB113" s="232"/>
      <c r="YC113" s="232"/>
      <c r="YD113" s="232"/>
      <c r="YE113" s="232"/>
      <c r="YF113" s="232"/>
      <c r="YG113" s="232"/>
      <c r="YH113" s="232"/>
      <c r="YI113" s="232"/>
      <c r="YJ113" s="232"/>
      <c r="YK113" s="232"/>
      <c r="YL113" s="232"/>
      <c r="YM113" s="232"/>
      <c r="YN113" s="232"/>
      <c r="YO113" s="232"/>
      <c r="YP113" s="232"/>
      <c r="YQ113" s="232"/>
      <c r="YR113" s="232"/>
      <c r="YS113" s="232"/>
      <c r="YT113" s="232"/>
      <c r="YU113" s="232"/>
      <c r="YV113" s="232"/>
      <c r="YW113" s="232"/>
      <c r="YX113" s="232"/>
      <c r="YY113" s="232"/>
      <c r="YZ113" s="232"/>
      <c r="ZA113" s="232"/>
      <c r="ZB113" s="232"/>
      <c r="ZC113" s="232"/>
      <c r="ZD113" s="232"/>
      <c r="ZE113" s="232"/>
      <c r="ZF113" s="232"/>
      <c r="ZG113" s="232"/>
      <c r="ZH113" s="232"/>
      <c r="ZI113" s="232"/>
      <c r="ZJ113" s="232"/>
      <c r="ZK113" s="232"/>
      <c r="ZL113" s="232"/>
      <c r="ZM113" s="232"/>
      <c r="ZN113" s="232"/>
      <c r="ZO113" s="232"/>
      <c r="ZP113" s="232"/>
      <c r="ZQ113" s="232"/>
      <c r="ZR113" s="232"/>
      <c r="ZS113" s="232"/>
      <c r="ZT113" s="232"/>
      <c r="ZU113" s="232"/>
      <c r="ZV113" s="232"/>
      <c r="ZW113" s="232"/>
      <c r="ZX113" s="232"/>
      <c r="ZY113" s="232"/>
      <c r="ZZ113" s="232"/>
      <c r="AAA113" s="232"/>
      <c r="AAB113" s="232"/>
      <c r="AAC113" s="232"/>
      <c r="AAD113" s="232"/>
      <c r="AAE113" s="232"/>
      <c r="AAF113" s="232"/>
      <c r="AAG113" s="232"/>
      <c r="AAH113" s="232"/>
      <c r="AAI113" s="232"/>
      <c r="AAJ113" s="232"/>
      <c r="AAK113" s="232"/>
      <c r="AAL113" s="232"/>
      <c r="AAM113" s="232"/>
      <c r="AAN113" s="232"/>
      <c r="AAO113" s="232"/>
      <c r="AAP113" s="232"/>
      <c r="AAQ113" s="232"/>
      <c r="AAR113" s="232"/>
      <c r="AAS113" s="232"/>
      <c r="AAT113" s="232"/>
      <c r="AAU113" s="232"/>
      <c r="AAV113" s="232"/>
      <c r="AAW113" s="232"/>
      <c r="AAX113" s="232"/>
      <c r="AAY113" s="232"/>
      <c r="AAZ113" s="232"/>
      <c r="ABA113" s="232"/>
      <c r="ABB113" s="232"/>
      <c r="ABC113" s="232"/>
      <c r="ABD113" s="232"/>
      <c r="ABE113" s="232"/>
      <c r="ABF113" s="232"/>
      <c r="ABG113" s="232"/>
      <c r="ABH113" s="232"/>
      <c r="ABI113" s="232"/>
      <c r="ABJ113" s="232"/>
      <c r="ABK113" s="232"/>
      <c r="ABL113" s="232"/>
      <c r="ABM113" s="232"/>
      <c r="ABN113" s="232"/>
      <c r="ABO113" s="232"/>
      <c r="ABP113" s="232"/>
      <c r="ABQ113" s="232"/>
      <c r="ABR113" s="232"/>
      <c r="ABS113" s="232"/>
      <c r="ABT113" s="232"/>
      <c r="ABU113" s="232"/>
      <c r="ABV113" s="232"/>
      <c r="ABW113" s="232"/>
      <c r="ABX113" s="232"/>
      <c r="ABY113" s="232"/>
      <c r="ABZ113" s="232"/>
      <c r="ACA113" s="232"/>
      <c r="ACB113" s="232"/>
      <c r="ACC113" s="232"/>
      <c r="ACD113" s="232"/>
      <c r="ACE113" s="232"/>
      <c r="ACF113" s="232"/>
      <c r="ACG113" s="232"/>
      <c r="ACH113" s="232"/>
      <c r="ACI113" s="232"/>
      <c r="ACJ113" s="232"/>
      <c r="ACK113" s="232"/>
      <c r="ACL113" s="232"/>
      <c r="ACM113" s="232"/>
      <c r="ACN113" s="232"/>
      <c r="ACO113" s="232"/>
      <c r="ACP113" s="232"/>
      <c r="ACQ113" s="232"/>
      <c r="ACR113" s="232"/>
      <c r="ACS113" s="232"/>
      <c r="ACT113" s="232"/>
      <c r="ACU113" s="232"/>
      <c r="ACV113" s="232"/>
      <c r="ACW113" s="232"/>
      <c r="ACX113" s="232"/>
      <c r="ACY113" s="232"/>
      <c r="ACZ113" s="232"/>
      <c r="ADA113" s="232"/>
      <c r="ADB113" s="232"/>
      <c r="ADC113" s="232"/>
      <c r="ADD113" s="232"/>
      <c r="ADE113" s="232"/>
      <c r="ADF113" s="232"/>
      <c r="ADG113" s="232"/>
      <c r="ADH113" s="232"/>
      <c r="ADI113" s="232"/>
      <c r="ADJ113" s="232"/>
      <c r="ADK113" s="232"/>
      <c r="ADL113" s="232"/>
      <c r="ADM113" s="232"/>
      <c r="ADN113" s="232"/>
      <c r="ADO113" s="232"/>
      <c r="ADP113" s="232"/>
      <c r="ADQ113" s="232"/>
      <c r="ADR113" s="232"/>
      <c r="ADS113" s="232"/>
      <c r="ADT113" s="232"/>
      <c r="ADU113" s="232"/>
      <c r="ADV113" s="232"/>
      <c r="ADW113" s="232"/>
      <c r="ADX113" s="232"/>
      <c r="ADY113" s="232"/>
      <c r="ADZ113" s="232"/>
      <c r="AEA113" s="232"/>
      <c r="AEB113" s="232"/>
      <c r="AEC113" s="232"/>
      <c r="AED113" s="232"/>
      <c r="AEE113" s="232"/>
      <c r="AEF113" s="232"/>
      <c r="AEG113" s="232"/>
      <c r="AEH113" s="232"/>
      <c r="AEI113" s="232"/>
      <c r="AEJ113" s="232"/>
      <c r="AEK113" s="232"/>
      <c r="AEL113" s="232"/>
      <c r="AEM113" s="232"/>
      <c r="AEN113" s="232"/>
      <c r="AEO113" s="232"/>
      <c r="AEP113" s="232"/>
      <c r="AEQ113" s="232"/>
      <c r="AER113" s="232"/>
      <c r="AES113" s="232"/>
      <c r="AET113" s="232"/>
      <c r="AEU113" s="232"/>
      <c r="AEV113" s="232"/>
      <c r="AEW113" s="232"/>
      <c r="AEX113" s="232"/>
      <c r="AEY113" s="232"/>
      <c r="AEZ113" s="232"/>
      <c r="AFA113" s="232"/>
      <c r="AFB113" s="232"/>
      <c r="AFC113" s="232"/>
      <c r="AFD113" s="232"/>
      <c r="AFE113" s="232"/>
      <c r="AFF113" s="232"/>
      <c r="AFG113" s="232"/>
      <c r="AFH113" s="232"/>
      <c r="AFI113" s="232"/>
      <c r="AFJ113" s="232"/>
      <c r="AFK113" s="232"/>
      <c r="AFL113" s="232"/>
      <c r="AFM113" s="232"/>
      <c r="AFN113" s="232"/>
      <c r="AFO113" s="232"/>
      <c r="AFP113" s="232"/>
      <c r="AFQ113" s="232"/>
      <c r="AFR113" s="232"/>
      <c r="AFS113" s="232"/>
      <c r="AFT113" s="232"/>
      <c r="AFU113" s="232"/>
      <c r="AFV113" s="232"/>
      <c r="AFW113" s="232"/>
      <c r="AFX113" s="232"/>
      <c r="AFY113" s="232"/>
      <c r="AFZ113" s="232"/>
      <c r="AGA113" s="232"/>
      <c r="AGB113" s="232"/>
      <c r="AGC113" s="232"/>
      <c r="AGD113" s="232"/>
      <c r="AGE113" s="232"/>
      <c r="AGF113" s="232"/>
      <c r="AGG113" s="232"/>
      <c r="AGH113" s="232"/>
      <c r="AGI113" s="232"/>
      <c r="AGJ113" s="232"/>
      <c r="AGK113" s="232"/>
      <c r="AGL113" s="232"/>
      <c r="AGM113" s="232"/>
      <c r="AGN113" s="232"/>
      <c r="AGO113" s="232"/>
      <c r="AGP113" s="232"/>
      <c r="AGQ113" s="232"/>
      <c r="AGR113" s="232"/>
      <c r="AGS113" s="232"/>
      <c r="AGT113" s="232"/>
      <c r="AGU113" s="232"/>
      <c r="AGV113" s="232"/>
      <c r="AGW113" s="232"/>
      <c r="AGX113" s="232"/>
      <c r="AGY113" s="232"/>
      <c r="AGZ113" s="232"/>
      <c r="AHA113" s="232"/>
      <c r="AHB113" s="232"/>
      <c r="AHC113" s="232"/>
      <c r="AHD113" s="232"/>
      <c r="AHE113" s="232"/>
      <c r="AHF113" s="232"/>
      <c r="AHG113" s="232"/>
      <c r="AHH113" s="232"/>
      <c r="AHI113" s="232"/>
      <c r="AHJ113" s="232"/>
      <c r="AHK113" s="232"/>
      <c r="AHL113" s="232"/>
      <c r="AHM113" s="232"/>
      <c r="AHN113" s="232"/>
      <c r="AHO113" s="232"/>
      <c r="AHP113" s="232"/>
      <c r="AHQ113" s="232"/>
      <c r="AHR113" s="232"/>
      <c r="AHS113" s="232"/>
      <c r="AHT113" s="232"/>
      <c r="AHU113" s="232"/>
      <c r="AHV113" s="232"/>
      <c r="AHW113" s="232"/>
      <c r="AHX113" s="232"/>
      <c r="AHY113" s="232"/>
      <c r="AHZ113" s="232"/>
      <c r="AIA113" s="232"/>
      <c r="AIB113" s="232"/>
      <c r="AIC113" s="232"/>
      <c r="AID113" s="232"/>
      <c r="AIE113" s="232"/>
      <c r="AIF113" s="232"/>
      <c r="AIG113" s="232"/>
      <c r="AIH113" s="232"/>
      <c r="AII113" s="232"/>
      <c r="AIJ113" s="232"/>
      <c r="AIK113" s="232"/>
      <c r="AIL113" s="232"/>
      <c r="AIM113" s="232"/>
      <c r="AIN113" s="232"/>
      <c r="AIO113" s="232"/>
      <c r="AIP113" s="232"/>
      <c r="AIQ113" s="232"/>
      <c r="AIR113" s="232"/>
      <c r="AIS113" s="232"/>
      <c r="AIT113" s="232"/>
      <c r="AIU113" s="232"/>
      <c r="AIV113" s="232"/>
      <c r="AIW113" s="232"/>
      <c r="AIX113" s="232"/>
      <c r="AIY113" s="232"/>
      <c r="AIZ113" s="232"/>
      <c r="AJA113" s="232"/>
      <c r="AJB113" s="232"/>
      <c r="AJC113" s="232"/>
      <c r="AJD113" s="232"/>
      <c r="AJE113" s="232"/>
      <c r="AJF113" s="232"/>
      <c r="AJG113" s="232"/>
      <c r="AJH113" s="232"/>
      <c r="AJI113" s="232"/>
      <c r="AJJ113" s="232"/>
      <c r="AJK113" s="232"/>
      <c r="AJL113" s="232"/>
      <c r="AJM113" s="232"/>
      <c r="AJN113" s="232"/>
      <c r="AJO113" s="232"/>
      <c r="AJP113" s="232"/>
      <c r="AJQ113" s="232"/>
      <c r="AJR113" s="232"/>
      <c r="AJS113" s="232"/>
      <c r="AJT113" s="232"/>
      <c r="AJU113" s="232"/>
      <c r="AJV113" s="232"/>
      <c r="AJW113" s="232"/>
      <c r="AJX113" s="232"/>
      <c r="AJY113" s="232"/>
      <c r="AJZ113" s="232"/>
      <c r="AKA113" s="232"/>
      <c r="AKB113" s="232"/>
      <c r="AKC113" s="232"/>
      <c r="AKD113" s="232"/>
      <c r="AKE113" s="232"/>
      <c r="AKF113" s="232"/>
      <c r="AKG113" s="232"/>
      <c r="AKH113" s="232"/>
      <c r="AKI113" s="232"/>
      <c r="AKJ113" s="232"/>
      <c r="AKK113" s="232"/>
      <c r="AKL113" s="232"/>
      <c r="AKM113" s="232"/>
      <c r="AKN113" s="232"/>
      <c r="AKO113" s="232"/>
      <c r="AKP113" s="232"/>
      <c r="AKQ113" s="232"/>
      <c r="AKR113" s="232"/>
      <c r="AKS113" s="232"/>
      <c r="AKT113" s="232"/>
      <c r="AKU113" s="232"/>
      <c r="AKV113" s="232"/>
      <c r="AKW113" s="232"/>
      <c r="AKX113" s="232"/>
      <c r="AKY113" s="232"/>
      <c r="AKZ113" s="232"/>
      <c r="ALA113" s="232"/>
      <c r="ALB113" s="232"/>
      <c r="ALC113" s="232"/>
      <c r="ALD113" s="232"/>
      <c r="ALE113" s="232"/>
      <c r="ALF113" s="232"/>
      <c r="ALG113" s="232"/>
      <c r="ALH113" s="232"/>
      <c r="ALI113" s="232"/>
      <c r="ALJ113" s="232"/>
      <c r="ALK113" s="232"/>
      <c r="ALL113" s="232"/>
      <c r="ALM113" s="232"/>
      <c r="ALN113" s="232"/>
      <c r="ALO113" s="232"/>
      <c r="ALP113" s="232"/>
      <c r="ALQ113" s="232"/>
      <c r="ALR113" s="232"/>
      <c r="ALS113" s="232"/>
      <c r="ALT113" s="232"/>
      <c r="ALU113" s="232"/>
      <c r="ALV113" s="232"/>
      <c r="ALW113" s="232"/>
      <c r="ALX113" s="232"/>
      <c r="ALY113" s="232"/>
      <c r="ALZ113" s="232"/>
      <c r="AMA113" s="232"/>
      <c r="AMB113" s="232"/>
      <c r="AMC113" s="232"/>
      <c r="AMD113" s="232"/>
      <c r="AME113" s="232"/>
      <c r="AMF113" s="232"/>
      <c r="AMG113" s="232"/>
      <c r="AMH113" s="232"/>
      <c r="AMI113" s="232"/>
      <c r="AMJ113" s="232"/>
      <c r="AMK113" s="232"/>
    </row>
    <row r="114" spans="1:1025" s="416" customFormat="1">
      <c r="A114" s="880"/>
      <c r="B114" s="870"/>
      <c r="C114" s="250"/>
      <c r="D114" s="152"/>
      <c r="E114" s="1037"/>
      <c r="F114" s="1038"/>
      <c r="G114" s="870"/>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232"/>
      <c r="AL114" s="232"/>
      <c r="AM114" s="232"/>
      <c r="AN114" s="232"/>
      <c r="AO114" s="232"/>
      <c r="AP114" s="232"/>
      <c r="AQ114" s="232"/>
      <c r="AR114" s="232"/>
      <c r="AS114" s="232"/>
      <c r="AT114" s="232"/>
      <c r="AU114" s="232"/>
      <c r="AV114" s="232"/>
      <c r="AW114" s="232"/>
      <c r="AX114" s="232"/>
      <c r="AY114" s="232"/>
      <c r="AZ114" s="232"/>
      <c r="BA114" s="232"/>
      <c r="BB114" s="232"/>
      <c r="BC114" s="232"/>
      <c r="BD114" s="232"/>
      <c r="BE114" s="232"/>
      <c r="BF114" s="232"/>
      <c r="BG114" s="232"/>
      <c r="BH114" s="232"/>
      <c r="BI114" s="232"/>
      <c r="BJ114" s="232"/>
      <c r="BK114" s="232"/>
      <c r="BL114" s="232"/>
      <c r="BM114" s="232"/>
      <c r="BN114" s="232"/>
      <c r="BO114" s="232"/>
      <c r="BP114" s="232"/>
      <c r="BQ114" s="232"/>
      <c r="BR114" s="232"/>
      <c r="BS114" s="232"/>
      <c r="BT114" s="232"/>
      <c r="BU114" s="232"/>
      <c r="BV114" s="232"/>
      <c r="BW114" s="232"/>
      <c r="BX114" s="232"/>
      <c r="BY114" s="232"/>
      <c r="BZ114" s="232"/>
      <c r="CA114" s="232"/>
      <c r="CB114" s="232"/>
      <c r="CC114" s="232"/>
      <c r="CD114" s="232"/>
      <c r="CE114" s="232"/>
      <c r="CF114" s="232"/>
      <c r="CG114" s="232"/>
      <c r="CH114" s="232"/>
      <c r="CI114" s="232"/>
      <c r="CJ114" s="232"/>
      <c r="CK114" s="232"/>
      <c r="CL114" s="232"/>
      <c r="CM114" s="232"/>
      <c r="CN114" s="232"/>
      <c r="CO114" s="232"/>
      <c r="CP114" s="232"/>
      <c r="CQ114" s="232"/>
      <c r="CR114" s="232"/>
      <c r="CS114" s="232"/>
      <c r="CT114" s="232"/>
      <c r="CU114" s="232"/>
      <c r="CV114" s="232"/>
      <c r="CW114" s="232"/>
      <c r="CX114" s="232"/>
      <c r="CY114" s="232"/>
      <c r="CZ114" s="232"/>
      <c r="DA114" s="232"/>
      <c r="DB114" s="232"/>
      <c r="DC114" s="232"/>
      <c r="DD114" s="232"/>
      <c r="DE114" s="232"/>
      <c r="DF114" s="232"/>
      <c r="DG114" s="232"/>
      <c r="DH114" s="232"/>
      <c r="DI114" s="232"/>
      <c r="DJ114" s="232"/>
      <c r="DK114" s="232"/>
      <c r="DL114" s="232"/>
      <c r="DM114" s="232"/>
      <c r="DN114" s="232"/>
      <c r="DO114" s="232"/>
      <c r="DP114" s="232"/>
      <c r="DQ114" s="232"/>
      <c r="DR114" s="232"/>
      <c r="DS114" s="232"/>
      <c r="DT114" s="232"/>
      <c r="DU114" s="232"/>
      <c r="DV114" s="232"/>
      <c r="DW114" s="232"/>
      <c r="DX114" s="232"/>
      <c r="DY114" s="232"/>
      <c r="DZ114" s="232"/>
      <c r="EA114" s="232"/>
      <c r="EB114" s="232"/>
      <c r="EC114" s="232"/>
      <c r="ED114" s="232"/>
      <c r="EE114" s="232"/>
      <c r="EF114" s="232"/>
      <c r="EG114" s="232"/>
      <c r="EH114" s="232"/>
      <c r="EI114" s="232"/>
      <c r="EJ114" s="232"/>
      <c r="EK114" s="232"/>
      <c r="EL114" s="232"/>
      <c r="EM114" s="232"/>
      <c r="EN114" s="232"/>
      <c r="EO114" s="232"/>
      <c r="EP114" s="232"/>
      <c r="EQ114" s="232"/>
      <c r="ER114" s="232"/>
      <c r="ES114" s="232"/>
      <c r="ET114" s="232"/>
      <c r="EU114" s="232"/>
      <c r="EV114" s="232"/>
      <c r="EW114" s="232"/>
      <c r="EX114" s="232"/>
      <c r="EY114" s="232"/>
      <c r="EZ114" s="232"/>
      <c r="FA114" s="232"/>
      <c r="FB114" s="232"/>
      <c r="FC114" s="232"/>
      <c r="FD114" s="232"/>
      <c r="FE114" s="232"/>
      <c r="FF114" s="232"/>
      <c r="FG114" s="232"/>
      <c r="FH114" s="232"/>
      <c r="FI114" s="232"/>
      <c r="FJ114" s="232"/>
      <c r="FK114" s="232"/>
      <c r="FL114" s="232"/>
      <c r="FM114" s="232"/>
      <c r="FN114" s="232"/>
      <c r="FO114" s="232"/>
      <c r="FP114" s="232"/>
      <c r="FQ114" s="232"/>
      <c r="FR114" s="232"/>
      <c r="FS114" s="232"/>
      <c r="FT114" s="232"/>
      <c r="FU114" s="232"/>
      <c r="FV114" s="232"/>
      <c r="FW114" s="232"/>
      <c r="FX114" s="232"/>
      <c r="FY114" s="232"/>
      <c r="FZ114" s="232"/>
      <c r="GA114" s="232"/>
      <c r="GB114" s="232"/>
      <c r="GC114" s="232"/>
      <c r="GD114" s="232"/>
      <c r="GE114" s="232"/>
      <c r="GF114" s="232"/>
      <c r="GG114" s="232"/>
      <c r="GH114" s="232"/>
      <c r="GI114" s="232"/>
      <c r="GJ114" s="232"/>
      <c r="GK114" s="232"/>
      <c r="GL114" s="232"/>
      <c r="GM114" s="232"/>
      <c r="GN114" s="232"/>
      <c r="GO114" s="232"/>
      <c r="GP114" s="232"/>
      <c r="GQ114" s="232"/>
      <c r="GR114" s="232"/>
      <c r="GS114" s="232"/>
      <c r="GT114" s="232"/>
      <c r="GU114" s="232"/>
      <c r="GV114" s="232"/>
      <c r="GW114" s="232"/>
      <c r="GX114" s="232"/>
      <c r="GY114" s="232"/>
      <c r="GZ114" s="232"/>
      <c r="HA114" s="232"/>
      <c r="HB114" s="232"/>
      <c r="HC114" s="232"/>
      <c r="HD114" s="232"/>
      <c r="HE114" s="232"/>
      <c r="HF114" s="232"/>
      <c r="HG114" s="232"/>
      <c r="HH114" s="232"/>
      <c r="HI114" s="232"/>
      <c r="HJ114" s="232"/>
      <c r="HK114" s="232"/>
      <c r="HL114" s="232"/>
      <c r="HM114" s="232"/>
      <c r="HN114" s="232"/>
      <c r="HO114" s="232"/>
      <c r="HP114" s="232"/>
      <c r="HQ114" s="232"/>
      <c r="HR114" s="232"/>
      <c r="HS114" s="232"/>
      <c r="HT114" s="232"/>
      <c r="HU114" s="232"/>
      <c r="HV114" s="232"/>
      <c r="HW114" s="232"/>
      <c r="HX114" s="232"/>
      <c r="HY114" s="232"/>
      <c r="HZ114" s="232"/>
      <c r="IA114" s="232"/>
      <c r="IB114" s="232"/>
      <c r="IC114" s="232"/>
      <c r="ID114" s="232"/>
      <c r="IE114" s="232"/>
      <c r="IF114" s="232"/>
      <c r="IG114" s="232"/>
      <c r="IH114" s="232"/>
      <c r="II114" s="232"/>
      <c r="IJ114" s="232"/>
      <c r="IK114" s="232"/>
      <c r="IL114" s="232"/>
      <c r="IM114" s="232"/>
      <c r="IN114" s="232"/>
      <c r="IO114" s="232"/>
      <c r="IP114" s="232"/>
      <c r="IQ114" s="232"/>
      <c r="IR114" s="232"/>
      <c r="IS114" s="232"/>
      <c r="IT114" s="232"/>
      <c r="IU114" s="232"/>
      <c r="IV114" s="232"/>
      <c r="IW114" s="232"/>
      <c r="IX114" s="232"/>
      <c r="IY114" s="232"/>
      <c r="IZ114" s="232"/>
      <c r="JA114" s="232"/>
      <c r="JB114" s="232"/>
      <c r="JC114" s="232"/>
      <c r="JD114" s="232"/>
      <c r="JE114" s="232"/>
      <c r="JF114" s="232"/>
      <c r="JG114" s="232"/>
      <c r="JH114" s="232"/>
      <c r="JI114" s="232"/>
      <c r="JJ114" s="232"/>
      <c r="JK114" s="232"/>
      <c r="JL114" s="232"/>
      <c r="JM114" s="232"/>
      <c r="JN114" s="232"/>
      <c r="JO114" s="232"/>
      <c r="JP114" s="232"/>
      <c r="JQ114" s="232"/>
      <c r="JR114" s="232"/>
      <c r="JS114" s="232"/>
      <c r="JT114" s="232"/>
      <c r="JU114" s="232"/>
      <c r="JV114" s="232"/>
      <c r="JW114" s="232"/>
      <c r="JX114" s="232"/>
      <c r="JY114" s="232"/>
      <c r="JZ114" s="232"/>
      <c r="KA114" s="232"/>
      <c r="KB114" s="232"/>
      <c r="KC114" s="232"/>
      <c r="KD114" s="232"/>
      <c r="KE114" s="232"/>
      <c r="KF114" s="232"/>
      <c r="KG114" s="232"/>
      <c r="KH114" s="232"/>
      <c r="KI114" s="232"/>
      <c r="KJ114" s="232"/>
      <c r="KK114" s="232"/>
      <c r="KL114" s="232"/>
      <c r="KM114" s="232"/>
      <c r="KN114" s="232"/>
      <c r="KO114" s="232"/>
      <c r="KP114" s="232"/>
      <c r="KQ114" s="232"/>
      <c r="KR114" s="232"/>
      <c r="KS114" s="232"/>
      <c r="KT114" s="232"/>
      <c r="KU114" s="232"/>
      <c r="KV114" s="232"/>
      <c r="KW114" s="232"/>
      <c r="KX114" s="232"/>
      <c r="KY114" s="232"/>
      <c r="KZ114" s="232"/>
      <c r="LA114" s="232"/>
      <c r="LB114" s="232"/>
      <c r="LC114" s="232"/>
      <c r="LD114" s="232"/>
      <c r="LE114" s="232"/>
      <c r="LF114" s="232"/>
      <c r="LG114" s="232"/>
      <c r="LH114" s="232"/>
      <c r="LI114" s="232"/>
      <c r="LJ114" s="232"/>
      <c r="LK114" s="232"/>
      <c r="LL114" s="232"/>
      <c r="LM114" s="232"/>
      <c r="LN114" s="232"/>
      <c r="LO114" s="232"/>
      <c r="LP114" s="232"/>
      <c r="LQ114" s="232"/>
      <c r="LR114" s="232"/>
      <c r="LS114" s="232"/>
      <c r="LT114" s="232"/>
      <c r="LU114" s="232"/>
      <c r="LV114" s="232"/>
      <c r="LW114" s="232"/>
      <c r="LX114" s="232"/>
      <c r="LY114" s="232"/>
      <c r="LZ114" s="232"/>
      <c r="MA114" s="232"/>
      <c r="MB114" s="232"/>
      <c r="MC114" s="232"/>
      <c r="MD114" s="232"/>
      <c r="ME114" s="232"/>
      <c r="MF114" s="232"/>
      <c r="MG114" s="232"/>
      <c r="MH114" s="232"/>
      <c r="MI114" s="232"/>
      <c r="MJ114" s="232"/>
      <c r="MK114" s="232"/>
      <c r="ML114" s="232"/>
      <c r="MM114" s="232"/>
      <c r="MN114" s="232"/>
      <c r="MO114" s="232"/>
      <c r="MP114" s="232"/>
      <c r="MQ114" s="232"/>
      <c r="MR114" s="232"/>
      <c r="MS114" s="232"/>
      <c r="MT114" s="232"/>
      <c r="MU114" s="232"/>
      <c r="MV114" s="232"/>
      <c r="MW114" s="232"/>
      <c r="MX114" s="232"/>
      <c r="MY114" s="232"/>
      <c r="MZ114" s="232"/>
      <c r="NA114" s="232"/>
      <c r="NB114" s="232"/>
      <c r="NC114" s="232"/>
      <c r="ND114" s="232"/>
      <c r="NE114" s="232"/>
      <c r="NF114" s="232"/>
      <c r="NG114" s="232"/>
      <c r="NH114" s="232"/>
      <c r="NI114" s="232"/>
      <c r="NJ114" s="232"/>
      <c r="NK114" s="232"/>
      <c r="NL114" s="232"/>
      <c r="NM114" s="232"/>
      <c r="NN114" s="232"/>
      <c r="NO114" s="232"/>
      <c r="NP114" s="232"/>
      <c r="NQ114" s="232"/>
      <c r="NR114" s="232"/>
      <c r="NS114" s="232"/>
      <c r="NT114" s="232"/>
      <c r="NU114" s="232"/>
      <c r="NV114" s="232"/>
      <c r="NW114" s="232"/>
      <c r="NX114" s="232"/>
      <c r="NY114" s="232"/>
      <c r="NZ114" s="232"/>
      <c r="OA114" s="232"/>
      <c r="OB114" s="232"/>
      <c r="OC114" s="232"/>
      <c r="OD114" s="232"/>
      <c r="OE114" s="232"/>
      <c r="OF114" s="232"/>
      <c r="OG114" s="232"/>
      <c r="OH114" s="232"/>
      <c r="OI114" s="232"/>
      <c r="OJ114" s="232"/>
      <c r="OK114" s="232"/>
      <c r="OL114" s="232"/>
      <c r="OM114" s="232"/>
      <c r="ON114" s="232"/>
      <c r="OO114" s="232"/>
      <c r="OP114" s="232"/>
      <c r="OQ114" s="232"/>
      <c r="OR114" s="232"/>
      <c r="OS114" s="232"/>
      <c r="OT114" s="232"/>
      <c r="OU114" s="232"/>
      <c r="OV114" s="232"/>
      <c r="OW114" s="232"/>
      <c r="OX114" s="232"/>
      <c r="OY114" s="232"/>
      <c r="OZ114" s="232"/>
      <c r="PA114" s="232"/>
      <c r="PB114" s="232"/>
      <c r="PC114" s="232"/>
      <c r="PD114" s="232"/>
      <c r="PE114" s="232"/>
      <c r="PF114" s="232"/>
      <c r="PG114" s="232"/>
      <c r="PH114" s="232"/>
      <c r="PI114" s="232"/>
      <c r="PJ114" s="232"/>
      <c r="PK114" s="232"/>
      <c r="PL114" s="232"/>
      <c r="PM114" s="232"/>
      <c r="PN114" s="232"/>
      <c r="PO114" s="232"/>
      <c r="PP114" s="232"/>
      <c r="PQ114" s="232"/>
      <c r="PR114" s="232"/>
      <c r="PS114" s="232"/>
      <c r="PT114" s="232"/>
      <c r="PU114" s="232"/>
      <c r="PV114" s="232"/>
      <c r="PW114" s="232"/>
      <c r="PX114" s="232"/>
      <c r="PY114" s="232"/>
      <c r="PZ114" s="232"/>
      <c r="QA114" s="232"/>
      <c r="QB114" s="232"/>
      <c r="QC114" s="232"/>
      <c r="QD114" s="232"/>
      <c r="QE114" s="232"/>
      <c r="QF114" s="232"/>
      <c r="QG114" s="232"/>
      <c r="QH114" s="232"/>
      <c r="QI114" s="232"/>
      <c r="QJ114" s="232"/>
      <c r="QK114" s="232"/>
      <c r="QL114" s="232"/>
      <c r="QM114" s="232"/>
      <c r="QN114" s="232"/>
      <c r="QO114" s="232"/>
      <c r="QP114" s="232"/>
      <c r="QQ114" s="232"/>
      <c r="QR114" s="232"/>
      <c r="QS114" s="232"/>
      <c r="QT114" s="232"/>
      <c r="QU114" s="232"/>
      <c r="QV114" s="232"/>
      <c r="QW114" s="232"/>
      <c r="QX114" s="232"/>
      <c r="QY114" s="232"/>
      <c r="QZ114" s="232"/>
      <c r="RA114" s="232"/>
      <c r="RB114" s="232"/>
      <c r="RC114" s="232"/>
      <c r="RD114" s="232"/>
      <c r="RE114" s="232"/>
      <c r="RF114" s="232"/>
      <c r="RG114" s="232"/>
      <c r="RH114" s="232"/>
      <c r="RI114" s="232"/>
      <c r="RJ114" s="232"/>
      <c r="RK114" s="232"/>
      <c r="RL114" s="232"/>
      <c r="RM114" s="232"/>
      <c r="RN114" s="232"/>
      <c r="RO114" s="232"/>
      <c r="RP114" s="232"/>
      <c r="RQ114" s="232"/>
      <c r="RR114" s="232"/>
      <c r="RS114" s="232"/>
      <c r="RT114" s="232"/>
      <c r="RU114" s="232"/>
      <c r="RV114" s="232"/>
      <c r="RW114" s="232"/>
      <c r="RX114" s="232"/>
      <c r="RY114" s="232"/>
      <c r="RZ114" s="232"/>
      <c r="SA114" s="232"/>
      <c r="SB114" s="232"/>
      <c r="SC114" s="232"/>
      <c r="SD114" s="232"/>
      <c r="SE114" s="232"/>
      <c r="SF114" s="232"/>
      <c r="SG114" s="232"/>
      <c r="SH114" s="232"/>
      <c r="SI114" s="232"/>
      <c r="SJ114" s="232"/>
      <c r="SK114" s="232"/>
      <c r="SL114" s="232"/>
      <c r="SM114" s="232"/>
      <c r="SN114" s="232"/>
      <c r="SO114" s="232"/>
      <c r="SP114" s="232"/>
      <c r="SQ114" s="232"/>
      <c r="SR114" s="232"/>
      <c r="SS114" s="232"/>
      <c r="ST114" s="232"/>
      <c r="SU114" s="232"/>
      <c r="SV114" s="232"/>
      <c r="SW114" s="232"/>
      <c r="SX114" s="232"/>
      <c r="SY114" s="232"/>
      <c r="SZ114" s="232"/>
      <c r="TA114" s="232"/>
      <c r="TB114" s="232"/>
      <c r="TC114" s="232"/>
      <c r="TD114" s="232"/>
      <c r="TE114" s="232"/>
      <c r="TF114" s="232"/>
      <c r="TG114" s="232"/>
      <c r="TH114" s="232"/>
      <c r="TI114" s="232"/>
      <c r="TJ114" s="232"/>
      <c r="TK114" s="232"/>
      <c r="TL114" s="232"/>
      <c r="TM114" s="232"/>
      <c r="TN114" s="232"/>
      <c r="TO114" s="232"/>
      <c r="TP114" s="232"/>
      <c r="TQ114" s="232"/>
      <c r="TR114" s="232"/>
      <c r="TS114" s="232"/>
      <c r="TT114" s="232"/>
      <c r="TU114" s="232"/>
      <c r="TV114" s="232"/>
      <c r="TW114" s="232"/>
      <c r="TX114" s="232"/>
      <c r="TY114" s="232"/>
      <c r="TZ114" s="232"/>
      <c r="UA114" s="232"/>
      <c r="UB114" s="232"/>
      <c r="UC114" s="232"/>
      <c r="UD114" s="232"/>
      <c r="UE114" s="232"/>
      <c r="UF114" s="232"/>
      <c r="UG114" s="232"/>
      <c r="UH114" s="232"/>
      <c r="UI114" s="232"/>
      <c r="UJ114" s="232"/>
      <c r="UK114" s="232"/>
      <c r="UL114" s="232"/>
      <c r="UM114" s="232"/>
      <c r="UN114" s="232"/>
      <c r="UO114" s="232"/>
      <c r="UP114" s="232"/>
      <c r="UQ114" s="232"/>
      <c r="UR114" s="232"/>
      <c r="US114" s="232"/>
      <c r="UT114" s="232"/>
      <c r="UU114" s="232"/>
      <c r="UV114" s="232"/>
      <c r="UW114" s="232"/>
      <c r="UX114" s="232"/>
      <c r="UY114" s="232"/>
      <c r="UZ114" s="232"/>
      <c r="VA114" s="232"/>
      <c r="VB114" s="232"/>
      <c r="VC114" s="232"/>
      <c r="VD114" s="232"/>
      <c r="VE114" s="232"/>
      <c r="VF114" s="232"/>
      <c r="VG114" s="232"/>
      <c r="VH114" s="232"/>
      <c r="VI114" s="232"/>
      <c r="VJ114" s="232"/>
      <c r="VK114" s="232"/>
      <c r="VL114" s="232"/>
      <c r="VM114" s="232"/>
      <c r="VN114" s="232"/>
      <c r="VO114" s="232"/>
      <c r="VP114" s="232"/>
      <c r="VQ114" s="232"/>
      <c r="VR114" s="232"/>
      <c r="VS114" s="232"/>
      <c r="VT114" s="232"/>
      <c r="VU114" s="232"/>
      <c r="VV114" s="232"/>
      <c r="VW114" s="232"/>
      <c r="VX114" s="232"/>
      <c r="VY114" s="232"/>
      <c r="VZ114" s="232"/>
      <c r="WA114" s="232"/>
      <c r="WB114" s="232"/>
      <c r="WC114" s="232"/>
      <c r="WD114" s="232"/>
      <c r="WE114" s="232"/>
      <c r="WF114" s="232"/>
      <c r="WG114" s="232"/>
      <c r="WH114" s="232"/>
      <c r="WI114" s="232"/>
      <c r="WJ114" s="232"/>
      <c r="WK114" s="232"/>
      <c r="WL114" s="232"/>
      <c r="WM114" s="232"/>
      <c r="WN114" s="232"/>
      <c r="WO114" s="232"/>
      <c r="WP114" s="232"/>
      <c r="WQ114" s="232"/>
      <c r="WR114" s="232"/>
      <c r="WS114" s="232"/>
      <c r="WT114" s="232"/>
      <c r="WU114" s="232"/>
      <c r="WV114" s="232"/>
      <c r="WW114" s="232"/>
      <c r="WX114" s="232"/>
      <c r="WY114" s="232"/>
      <c r="WZ114" s="232"/>
      <c r="XA114" s="232"/>
      <c r="XB114" s="232"/>
      <c r="XC114" s="232"/>
      <c r="XD114" s="232"/>
      <c r="XE114" s="232"/>
      <c r="XF114" s="232"/>
      <c r="XG114" s="232"/>
      <c r="XH114" s="232"/>
      <c r="XI114" s="232"/>
      <c r="XJ114" s="232"/>
      <c r="XK114" s="232"/>
      <c r="XL114" s="232"/>
      <c r="XM114" s="232"/>
      <c r="XN114" s="232"/>
      <c r="XO114" s="232"/>
      <c r="XP114" s="232"/>
      <c r="XQ114" s="232"/>
      <c r="XR114" s="232"/>
      <c r="XS114" s="232"/>
      <c r="XT114" s="232"/>
      <c r="XU114" s="232"/>
      <c r="XV114" s="232"/>
      <c r="XW114" s="232"/>
      <c r="XX114" s="232"/>
      <c r="XY114" s="232"/>
      <c r="XZ114" s="232"/>
      <c r="YA114" s="232"/>
      <c r="YB114" s="232"/>
      <c r="YC114" s="232"/>
      <c r="YD114" s="232"/>
      <c r="YE114" s="232"/>
      <c r="YF114" s="232"/>
      <c r="YG114" s="232"/>
      <c r="YH114" s="232"/>
      <c r="YI114" s="232"/>
      <c r="YJ114" s="232"/>
      <c r="YK114" s="232"/>
      <c r="YL114" s="232"/>
      <c r="YM114" s="232"/>
      <c r="YN114" s="232"/>
      <c r="YO114" s="232"/>
      <c r="YP114" s="232"/>
      <c r="YQ114" s="232"/>
      <c r="YR114" s="232"/>
      <c r="YS114" s="232"/>
      <c r="YT114" s="232"/>
      <c r="YU114" s="232"/>
      <c r="YV114" s="232"/>
      <c r="YW114" s="232"/>
      <c r="YX114" s="232"/>
      <c r="YY114" s="232"/>
      <c r="YZ114" s="232"/>
      <c r="ZA114" s="232"/>
      <c r="ZB114" s="232"/>
      <c r="ZC114" s="232"/>
      <c r="ZD114" s="232"/>
      <c r="ZE114" s="232"/>
      <c r="ZF114" s="232"/>
      <c r="ZG114" s="232"/>
      <c r="ZH114" s="232"/>
      <c r="ZI114" s="232"/>
      <c r="ZJ114" s="232"/>
      <c r="ZK114" s="232"/>
      <c r="ZL114" s="232"/>
      <c r="ZM114" s="232"/>
      <c r="ZN114" s="232"/>
      <c r="ZO114" s="232"/>
      <c r="ZP114" s="232"/>
      <c r="ZQ114" s="232"/>
      <c r="ZR114" s="232"/>
      <c r="ZS114" s="232"/>
      <c r="ZT114" s="232"/>
      <c r="ZU114" s="232"/>
      <c r="ZV114" s="232"/>
      <c r="ZW114" s="232"/>
      <c r="ZX114" s="232"/>
      <c r="ZY114" s="232"/>
      <c r="ZZ114" s="232"/>
      <c r="AAA114" s="232"/>
      <c r="AAB114" s="232"/>
      <c r="AAC114" s="232"/>
      <c r="AAD114" s="232"/>
      <c r="AAE114" s="232"/>
      <c r="AAF114" s="232"/>
      <c r="AAG114" s="232"/>
      <c r="AAH114" s="232"/>
      <c r="AAI114" s="232"/>
      <c r="AAJ114" s="232"/>
      <c r="AAK114" s="232"/>
      <c r="AAL114" s="232"/>
      <c r="AAM114" s="232"/>
      <c r="AAN114" s="232"/>
      <c r="AAO114" s="232"/>
      <c r="AAP114" s="232"/>
      <c r="AAQ114" s="232"/>
      <c r="AAR114" s="232"/>
      <c r="AAS114" s="232"/>
      <c r="AAT114" s="232"/>
      <c r="AAU114" s="232"/>
      <c r="AAV114" s="232"/>
      <c r="AAW114" s="232"/>
      <c r="AAX114" s="232"/>
      <c r="AAY114" s="232"/>
      <c r="AAZ114" s="232"/>
      <c r="ABA114" s="232"/>
      <c r="ABB114" s="232"/>
      <c r="ABC114" s="232"/>
      <c r="ABD114" s="232"/>
      <c r="ABE114" s="232"/>
      <c r="ABF114" s="232"/>
      <c r="ABG114" s="232"/>
      <c r="ABH114" s="232"/>
      <c r="ABI114" s="232"/>
      <c r="ABJ114" s="232"/>
      <c r="ABK114" s="232"/>
      <c r="ABL114" s="232"/>
      <c r="ABM114" s="232"/>
      <c r="ABN114" s="232"/>
      <c r="ABO114" s="232"/>
      <c r="ABP114" s="232"/>
      <c r="ABQ114" s="232"/>
      <c r="ABR114" s="232"/>
      <c r="ABS114" s="232"/>
      <c r="ABT114" s="232"/>
      <c r="ABU114" s="232"/>
      <c r="ABV114" s="232"/>
      <c r="ABW114" s="232"/>
      <c r="ABX114" s="232"/>
      <c r="ABY114" s="232"/>
      <c r="ABZ114" s="232"/>
      <c r="ACA114" s="232"/>
      <c r="ACB114" s="232"/>
      <c r="ACC114" s="232"/>
      <c r="ACD114" s="232"/>
      <c r="ACE114" s="232"/>
      <c r="ACF114" s="232"/>
      <c r="ACG114" s="232"/>
      <c r="ACH114" s="232"/>
      <c r="ACI114" s="232"/>
      <c r="ACJ114" s="232"/>
      <c r="ACK114" s="232"/>
      <c r="ACL114" s="232"/>
      <c r="ACM114" s="232"/>
      <c r="ACN114" s="232"/>
      <c r="ACO114" s="232"/>
      <c r="ACP114" s="232"/>
      <c r="ACQ114" s="232"/>
      <c r="ACR114" s="232"/>
      <c r="ACS114" s="232"/>
      <c r="ACT114" s="232"/>
      <c r="ACU114" s="232"/>
      <c r="ACV114" s="232"/>
      <c r="ACW114" s="232"/>
      <c r="ACX114" s="232"/>
      <c r="ACY114" s="232"/>
      <c r="ACZ114" s="232"/>
      <c r="ADA114" s="232"/>
      <c r="ADB114" s="232"/>
      <c r="ADC114" s="232"/>
      <c r="ADD114" s="232"/>
      <c r="ADE114" s="232"/>
      <c r="ADF114" s="232"/>
      <c r="ADG114" s="232"/>
      <c r="ADH114" s="232"/>
      <c r="ADI114" s="232"/>
      <c r="ADJ114" s="232"/>
      <c r="ADK114" s="232"/>
      <c r="ADL114" s="232"/>
      <c r="ADM114" s="232"/>
      <c r="ADN114" s="232"/>
      <c r="ADO114" s="232"/>
      <c r="ADP114" s="232"/>
      <c r="ADQ114" s="232"/>
      <c r="ADR114" s="232"/>
      <c r="ADS114" s="232"/>
      <c r="ADT114" s="232"/>
      <c r="ADU114" s="232"/>
      <c r="ADV114" s="232"/>
      <c r="ADW114" s="232"/>
      <c r="ADX114" s="232"/>
      <c r="ADY114" s="232"/>
      <c r="ADZ114" s="232"/>
      <c r="AEA114" s="232"/>
      <c r="AEB114" s="232"/>
      <c r="AEC114" s="232"/>
      <c r="AED114" s="232"/>
      <c r="AEE114" s="232"/>
      <c r="AEF114" s="232"/>
      <c r="AEG114" s="232"/>
      <c r="AEH114" s="232"/>
      <c r="AEI114" s="232"/>
      <c r="AEJ114" s="232"/>
      <c r="AEK114" s="232"/>
      <c r="AEL114" s="232"/>
      <c r="AEM114" s="232"/>
      <c r="AEN114" s="232"/>
      <c r="AEO114" s="232"/>
      <c r="AEP114" s="232"/>
      <c r="AEQ114" s="232"/>
      <c r="AER114" s="232"/>
      <c r="AES114" s="232"/>
      <c r="AET114" s="232"/>
      <c r="AEU114" s="232"/>
      <c r="AEV114" s="232"/>
      <c r="AEW114" s="232"/>
      <c r="AEX114" s="232"/>
      <c r="AEY114" s="232"/>
      <c r="AEZ114" s="232"/>
      <c r="AFA114" s="232"/>
      <c r="AFB114" s="232"/>
      <c r="AFC114" s="232"/>
      <c r="AFD114" s="232"/>
      <c r="AFE114" s="232"/>
      <c r="AFF114" s="232"/>
      <c r="AFG114" s="232"/>
      <c r="AFH114" s="232"/>
      <c r="AFI114" s="232"/>
      <c r="AFJ114" s="232"/>
      <c r="AFK114" s="232"/>
      <c r="AFL114" s="232"/>
      <c r="AFM114" s="232"/>
      <c r="AFN114" s="232"/>
      <c r="AFO114" s="232"/>
      <c r="AFP114" s="232"/>
      <c r="AFQ114" s="232"/>
      <c r="AFR114" s="232"/>
      <c r="AFS114" s="232"/>
      <c r="AFT114" s="232"/>
      <c r="AFU114" s="232"/>
      <c r="AFV114" s="232"/>
      <c r="AFW114" s="232"/>
      <c r="AFX114" s="232"/>
      <c r="AFY114" s="232"/>
      <c r="AFZ114" s="232"/>
      <c r="AGA114" s="232"/>
      <c r="AGB114" s="232"/>
      <c r="AGC114" s="232"/>
      <c r="AGD114" s="232"/>
      <c r="AGE114" s="232"/>
      <c r="AGF114" s="232"/>
      <c r="AGG114" s="232"/>
      <c r="AGH114" s="232"/>
      <c r="AGI114" s="232"/>
      <c r="AGJ114" s="232"/>
      <c r="AGK114" s="232"/>
      <c r="AGL114" s="232"/>
      <c r="AGM114" s="232"/>
      <c r="AGN114" s="232"/>
      <c r="AGO114" s="232"/>
      <c r="AGP114" s="232"/>
      <c r="AGQ114" s="232"/>
      <c r="AGR114" s="232"/>
      <c r="AGS114" s="232"/>
      <c r="AGT114" s="232"/>
      <c r="AGU114" s="232"/>
      <c r="AGV114" s="232"/>
      <c r="AGW114" s="232"/>
      <c r="AGX114" s="232"/>
      <c r="AGY114" s="232"/>
      <c r="AGZ114" s="232"/>
      <c r="AHA114" s="232"/>
      <c r="AHB114" s="232"/>
      <c r="AHC114" s="232"/>
      <c r="AHD114" s="232"/>
      <c r="AHE114" s="232"/>
      <c r="AHF114" s="232"/>
      <c r="AHG114" s="232"/>
      <c r="AHH114" s="232"/>
      <c r="AHI114" s="232"/>
      <c r="AHJ114" s="232"/>
      <c r="AHK114" s="232"/>
      <c r="AHL114" s="232"/>
      <c r="AHM114" s="232"/>
      <c r="AHN114" s="232"/>
      <c r="AHO114" s="232"/>
      <c r="AHP114" s="232"/>
      <c r="AHQ114" s="232"/>
      <c r="AHR114" s="232"/>
      <c r="AHS114" s="232"/>
      <c r="AHT114" s="232"/>
      <c r="AHU114" s="232"/>
      <c r="AHV114" s="232"/>
      <c r="AHW114" s="232"/>
      <c r="AHX114" s="232"/>
      <c r="AHY114" s="232"/>
      <c r="AHZ114" s="232"/>
      <c r="AIA114" s="232"/>
      <c r="AIB114" s="232"/>
      <c r="AIC114" s="232"/>
      <c r="AID114" s="232"/>
      <c r="AIE114" s="232"/>
      <c r="AIF114" s="232"/>
      <c r="AIG114" s="232"/>
      <c r="AIH114" s="232"/>
      <c r="AII114" s="232"/>
      <c r="AIJ114" s="232"/>
      <c r="AIK114" s="232"/>
      <c r="AIL114" s="232"/>
      <c r="AIM114" s="232"/>
      <c r="AIN114" s="232"/>
      <c r="AIO114" s="232"/>
      <c r="AIP114" s="232"/>
      <c r="AIQ114" s="232"/>
      <c r="AIR114" s="232"/>
      <c r="AIS114" s="232"/>
      <c r="AIT114" s="232"/>
      <c r="AIU114" s="232"/>
      <c r="AIV114" s="232"/>
      <c r="AIW114" s="232"/>
      <c r="AIX114" s="232"/>
      <c r="AIY114" s="232"/>
      <c r="AIZ114" s="232"/>
      <c r="AJA114" s="232"/>
      <c r="AJB114" s="232"/>
      <c r="AJC114" s="232"/>
      <c r="AJD114" s="232"/>
      <c r="AJE114" s="232"/>
      <c r="AJF114" s="232"/>
      <c r="AJG114" s="232"/>
      <c r="AJH114" s="232"/>
      <c r="AJI114" s="232"/>
      <c r="AJJ114" s="232"/>
      <c r="AJK114" s="232"/>
      <c r="AJL114" s="232"/>
      <c r="AJM114" s="232"/>
      <c r="AJN114" s="232"/>
      <c r="AJO114" s="232"/>
      <c r="AJP114" s="232"/>
      <c r="AJQ114" s="232"/>
      <c r="AJR114" s="232"/>
      <c r="AJS114" s="232"/>
      <c r="AJT114" s="232"/>
      <c r="AJU114" s="232"/>
      <c r="AJV114" s="232"/>
      <c r="AJW114" s="232"/>
      <c r="AJX114" s="232"/>
      <c r="AJY114" s="232"/>
      <c r="AJZ114" s="232"/>
      <c r="AKA114" s="232"/>
      <c r="AKB114" s="232"/>
      <c r="AKC114" s="232"/>
      <c r="AKD114" s="232"/>
      <c r="AKE114" s="232"/>
      <c r="AKF114" s="232"/>
      <c r="AKG114" s="232"/>
      <c r="AKH114" s="232"/>
      <c r="AKI114" s="232"/>
      <c r="AKJ114" s="232"/>
      <c r="AKK114" s="232"/>
      <c r="AKL114" s="232"/>
      <c r="AKM114" s="232"/>
      <c r="AKN114" s="232"/>
      <c r="AKO114" s="232"/>
      <c r="AKP114" s="232"/>
      <c r="AKQ114" s="232"/>
      <c r="AKR114" s="232"/>
      <c r="AKS114" s="232"/>
      <c r="AKT114" s="232"/>
      <c r="AKU114" s="232"/>
      <c r="AKV114" s="232"/>
      <c r="AKW114" s="232"/>
      <c r="AKX114" s="232"/>
      <c r="AKY114" s="232"/>
      <c r="AKZ114" s="232"/>
      <c r="ALA114" s="232"/>
      <c r="ALB114" s="232"/>
      <c r="ALC114" s="232"/>
      <c r="ALD114" s="232"/>
      <c r="ALE114" s="232"/>
      <c r="ALF114" s="232"/>
      <c r="ALG114" s="232"/>
      <c r="ALH114" s="232"/>
      <c r="ALI114" s="232"/>
      <c r="ALJ114" s="232"/>
      <c r="ALK114" s="232"/>
      <c r="ALL114" s="232"/>
      <c r="ALM114" s="232"/>
      <c r="ALN114" s="232"/>
      <c r="ALO114" s="232"/>
      <c r="ALP114" s="232"/>
      <c r="ALQ114" s="232"/>
      <c r="ALR114" s="232"/>
      <c r="ALS114" s="232"/>
      <c r="ALT114" s="232"/>
      <c r="ALU114" s="232"/>
      <c r="ALV114" s="232"/>
      <c r="ALW114" s="232"/>
      <c r="ALX114" s="232"/>
      <c r="ALY114" s="232"/>
      <c r="ALZ114" s="232"/>
      <c r="AMA114" s="232"/>
      <c r="AMB114" s="232"/>
      <c r="AMC114" s="232"/>
      <c r="AMD114" s="232"/>
      <c r="AME114" s="232"/>
      <c r="AMF114" s="232"/>
      <c r="AMG114" s="232"/>
      <c r="AMH114" s="232"/>
      <c r="AMI114" s="232"/>
      <c r="AMJ114" s="232"/>
      <c r="AMK114" s="232"/>
    </row>
    <row r="115" spans="1:1025" s="416" customFormat="1" ht="45.6" customHeight="1">
      <c r="A115" s="880" t="s">
        <v>2885</v>
      </c>
      <c r="B115" s="870" t="s">
        <v>1829</v>
      </c>
      <c r="C115" s="362"/>
      <c r="D115" s="88"/>
      <c r="E115" s="1039"/>
      <c r="F115" s="1040"/>
      <c r="G115" s="870"/>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232"/>
      <c r="AL115" s="232"/>
      <c r="AM115" s="232"/>
      <c r="AN115" s="232"/>
      <c r="AO115" s="232"/>
      <c r="AP115" s="232"/>
      <c r="AQ115" s="232"/>
      <c r="AR115" s="232"/>
      <c r="AS115" s="232"/>
      <c r="AT115" s="232"/>
      <c r="AU115" s="232"/>
      <c r="AV115" s="232"/>
      <c r="AW115" s="232"/>
      <c r="AX115" s="232"/>
      <c r="AY115" s="232"/>
      <c r="AZ115" s="232"/>
      <c r="BA115" s="232"/>
      <c r="BB115" s="232"/>
      <c r="BC115" s="232"/>
      <c r="BD115" s="232"/>
      <c r="BE115" s="232"/>
      <c r="BF115" s="232"/>
      <c r="BG115" s="232"/>
      <c r="BH115" s="232"/>
      <c r="BI115" s="232"/>
      <c r="BJ115" s="232"/>
      <c r="BK115" s="232"/>
      <c r="BL115" s="232"/>
      <c r="BM115" s="232"/>
      <c r="BN115" s="232"/>
      <c r="BO115" s="232"/>
      <c r="BP115" s="232"/>
      <c r="BQ115" s="232"/>
      <c r="BR115" s="232"/>
      <c r="BS115" s="232"/>
      <c r="BT115" s="232"/>
      <c r="BU115" s="232"/>
      <c r="BV115" s="232"/>
      <c r="BW115" s="232"/>
      <c r="BX115" s="232"/>
      <c r="BY115" s="232"/>
      <c r="BZ115" s="232"/>
      <c r="CA115" s="232"/>
      <c r="CB115" s="232"/>
      <c r="CC115" s="232"/>
      <c r="CD115" s="232"/>
      <c r="CE115" s="232"/>
      <c r="CF115" s="232"/>
      <c r="CG115" s="232"/>
      <c r="CH115" s="232"/>
      <c r="CI115" s="232"/>
      <c r="CJ115" s="232"/>
      <c r="CK115" s="232"/>
      <c r="CL115" s="232"/>
      <c r="CM115" s="232"/>
      <c r="CN115" s="232"/>
      <c r="CO115" s="232"/>
      <c r="CP115" s="232"/>
      <c r="CQ115" s="232"/>
      <c r="CR115" s="232"/>
      <c r="CS115" s="232"/>
      <c r="CT115" s="232"/>
      <c r="CU115" s="232"/>
      <c r="CV115" s="232"/>
      <c r="CW115" s="232"/>
      <c r="CX115" s="232"/>
      <c r="CY115" s="232"/>
      <c r="CZ115" s="232"/>
      <c r="DA115" s="232"/>
      <c r="DB115" s="232"/>
      <c r="DC115" s="232"/>
      <c r="DD115" s="232"/>
      <c r="DE115" s="232"/>
      <c r="DF115" s="232"/>
      <c r="DG115" s="232"/>
      <c r="DH115" s="232"/>
      <c r="DI115" s="232"/>
      <c r="DJ115" s="232"/>
      <c r="DK115" s="232"/>
      <c r="DL115" s="232"/>
      <c r="DM115" s="232"/>
      <c r="DN115" s="232"/>
      <c r="DO115" s="232"/>
      <c r="DP115" s="232"/>
      <c r="DQ115" s="232"/>
      <c r="DR115" s="232"/>
      <c r="DS115" s="232"/>
      <c r="DT115" s="232"/>
      <c r="DU115" s="232"/>
      <c r="DV115" s="232"/>
      <c r="DW115" s="232"/>
      <c r="DX115" s="232"/>
      <c r="DY115" s="232"/>
      <c r="DZ115" s="232"/>
      <c r="EA115" s="232"/>
      <c r="EB115" s="232"/>
      <c r="EC115" s="232"/>
      <c r="ED115" s="232"/>
      <c r="EE115" s="232"/>
      <c r="EF115" s="232"/>
      <c r="EG115" s="232"/>
      <c r="EH115" s="232"/>
      <c r="EI115" s="232"/>
      <c r="EJ115" s="232"/>
      <c r="EK115" s="232"/>
      <c r="EL115" s="232"/>
      <c r="EM115" s="232"/>
      <c r="EN115" s="232"/>
      <c r="EO115" s="232"/>
      <c r="EP115" s="232"/>
      <c r="EQ115" s="232"/>
      <c r="ER115" s="232"/>
      <c r="ES115" s="232"/>
      <c r="ET115" s="232"/>
      <c r="EU115" s="232"/>
      <c r="EV115" s="232"/>
      <c r="EW115" s="232"/>
      <c r="EX115" s="232"/>
      <c r="EY115" s="232"/>
      <c r="EZ115" s="232"/>
      <c r="FA115" s="232"/>
      <c r="FB115" s="232"/>
      <c r="FC115" s="232"/>
      <c r="FD115" s="232"/>
      <c r="FE115" s="232"/>
      <c r="FF115" s="232"/>
      <c r="FG115" s="232"/>
      <c r="FH115" s="232"/>
      <c r="FI115" s="232"/>
      <c r="FJ115" s="232"/>
      <c r="FK115" s="232"/>
      <c r="FL115" s="232"/>
      <c r="FM115" s="232"/>
      <c r="FN115" s="232"/>
      <c r="FO115" s="232"/>
      <c r="FP115" s="232"/>
      <c r="FQ115" s="232"/>
      <c r="FR115" s="232"/>
      <c r="FS115" s="232"/>
      <c r="FT115" s="232"/>
      <c r="FU115" s="232"/>
      <c r="FV115" s="232"/>
      <c r="FW115" s="232"/>
      <c r="FX115" s="232"/>
      <c r="FY115" s="232"/>
      <c r="FZ115" s="232"/>
      <c r="GA115" s="232"/>
      <c r="GB115" s="232"/>
      <c r="GC115" s="232"/>
      <c r="GD115" s="232"/>
      <c r="GE115" s="232"/>
      <c r="GF115" s="232"/>
      <c r="GG115" s="232"/>
      <c r="GH115" s="232"/>
      <c r="GI115" s="232"/>
      <c r="GJ115" s="232"/>
      <c r="GK115" s="232"/>
      <c r="GL115" s="232"/>
      <c r="GM115" s="232"/>
      <c r="GN115" s="232"/>
      <c r="GO115" s="232"/>
      <c r="GP115" s="232"/>
      <c r="GQ115" s="232"/>
      <c r="GR115" s="232"/>
      <c r="GS115" s="232"/>
      <c r="GT115" s="232"/>
      <c r="GU115" s="232"/>
      <c r="GV115" s="232"/>
      <c r="GW115" s="232"/>
      <c r="GX115" s="232"/>
      <c r="GY115" s="232"/>
      <c r="GZ115" s="232"/>
      <c r="HA115" s="232"/>
      <c r="HB115" s="232"/>
      <c r="HC115" s="232"/>
      <c r="HD115" s="232"/>
      <c r="HE115" s="232"/>
      <c r="HF115" s="232"/>
      <c r="HG115" s="232"/>
      <c r="HH115" s="232"/>
      <c r="HI115" s="232"/>
      <c r="HJ115" s="232"/>
      <c r="HK115" s="232"/>
      <c r="HL115" s="232"/>
      <c r="HM115" s="232"/>
      <c r="HN115" s="232"/>
      <c r="HO115" s="232"/>
      <c r="HP115" s="232"/>
      <c r="HQ115" s="232"/>
      <c r="HR115" s="232"/>
      <c r="HS115" s="232"/>
      <c r="HT115" s="232"/>
      <c r="HU115" s="232"/>
      <c r="HV115" s="232"/>
      <c r="HW115" s="232"/>
      <c r="HX115" s="232"/>
      <c r="HY115" s="232"/>
      <c r="HZ115" s="232"/>
      <c r="IA115" s="232"/>
      <c r="IB115" s="232"/>
      <c r="IC115" s="232"/>
      <c r="ID115" s="232"/>
      <c r="IE115" s="232"/>
      <c r="IF115" s="232"/>
      <c r="IG115" s="232"/>
      <c r="IH115" s="232"/>
      <c r="II115" s="232"/>
      <c r="IJ115" s="232"/>
      <c r="IK115" s="232"/>
      <c r="IL115" s="232"/>
      <c r="IM115" s="232"/>
      <c r="IN115" s="232"/>
      <c r="IO115" s="232"/>
      <c r="IP115" s="232"/>
      <c r="IQ115" s="232"/>
      <c r="IR115" s="232"/>
      <c r="IS115" s="232"/>
      <c r="IT115" s="232"/>
      <c r="IU115" s="232"/>
      <c r="IV115" s="232"/>
      <c r="IW115" s="232"/>
      <c r="IX115" s="232"/>
      <c r="IY115" s="232"/>
      <c r="IZ115" s="232"/>
      <c r="JA115" s="232"/>
      <c r="JB115" s="232"/>
      <c r="JC115" s="232"/>
      <c r="JD115" s="232"/>
      <c r="JE115" s="232"/>
      <c r="JF115" s="232"/>
      <c r="JG115" s="232"/>
      <c r="JH115" s="232"/>
      <c r="JI115" s="232"/>
      <c r="JJ115" s="232"/>
      <c r="JK115" s="232"/>
      <c r="JL115" s="232"/>
      <c r="JM115" s="232"/>
      <c r="JN115" s="232"/>
      <c r="JO115" s="232"/>
      <c r="JP115" s="232"/>
      <c r="JQ115" s="232"/>
      <c r="JR115" s="232"/>
      <c r="JS115" s="232"/>
      <c r="JT115" s="232"/>
      <c r="JU115" s="232"/>
      <c r="JV115" s="232"/>
      <c r="JW115" s="232"/>
      <c r="JX115" s="232"/>
      <c r="JY115" s="232"/>
      <c r="JZ115" s="232"/>
      <c r="KA115" s="232"/>
      <c r="KB115" s="232"/>
      <c r="KC115" s="232"/>
      <c r="KD115" s="232"/>
      <c r="KE115" s="232"/>
      <c r="KF115" s="232"/>
      <c r="KG115" s="232"/>
      <c r="KH115" s="232"/>
      <c r="KI115" s="232"/>
      <c r="KJ115" s="232"/>
      <c r="KK115" s="232"/>
      <c r="KL115" s="232"/>
      <c r="KM115" s="232"/>
      <c r="KN115" s="232"/>
      <c r="KO115" s="232"/>
      <c r="KP115" s="232"/>
      <c r="KQ115" s="232"/>
      <c r="KR115" s="232"/>
      <c r="KS115" s="232"/>
      <c r="KT115" s="232"/>
      <c r="KU115" s="232"/>
      <c r="KV115" s="232"/>
      <c r="KW115" s="232"/>
      <c r="KX115" s="232"/>
      <c r="KY115" s="232"/>
      <c r="KZ115" s="232"/>
      <c r="LA115" s="232"/>
      <c r="LB115" s="232"/>
      <c r="LC115" s="232"/>
      <c r="LD115" s="232"/>
      <c r="LE115" s="232"/>
      <c r="LF115" s="232"/>
      <c r="LG115" s="232"/>
      <c r="LH115" s="232"/>
      <c r="LI115" s="232"/>
      <c r="LJ115" s="232"/>
      <c r="LK115" s="232"/>
      <c r="LL115" s="232"/>
      <c r="LM115" s="232"/>
      <c r="LN115" s="232"/>
      <c r="LO115" s="232"/>
      <c r="LP115" s="232"/>
      <c r="LQ115" s="232"/>
      <c r="LR115" s="232"/>
      <c r="LS115" s="232"/>
      <c r="LT115" s="232"/>
      <c r="LU115" s="232"/>
      <c r="LV115" s="232"/>
      <c r="LW115" s="232"/>
      <c r="LX115" s="232"/>
      <c r="LY115" s="232"/>
      <c r="LZ115" s="232"/>
      <c r="MA115" s="232"/>
      <c r="MB115" s="232"/>
      <c r="MC115" s="232"/>
      <c r="MD115" s="232"/>
      <c r="ME115" s="232"/>
      <c r="MF115" s="232"/>
      <c r="MG115" s="232"/>
      <c r="MH115" s="232"/>
      <c r="MI115" s="232"/>
      <c r="MJ115" s="232"/>
      <c r="MK115" s="232"/>
      <c r="ML115" s="232"/>
      <c r="MM115" s="232"/>
      <c r="MN115" s="232"/>
      <c r="MO115" s="232"/>
      <c r="MP115" s="232"/>
      <c r="MQ115" s="232"/>
      <c r="MR115" s="232"/>
      <c r="MS115" s="232"/>
      <c r="MT115" s="232"/>
      <c r="MU115" s="232"/>
      <c r="MV115" s="232"/>
      <c r="MW115" s="232"/>
      <c r="MX115" s="232"/>
      <c r="MY115" s="232"/>
      <c r="MZ115" s="232"/>
      <c r="NA115" s="232"/>
      <c r="NB115" s="232"/>
      <c r="NC115" s="232"/>
      <c r="ND115" s="232"/>
      <c r="NE115" s="232"/>
      <c r="NF115" s="232"/>
      <c r="NG115" s="232"/>
      <c r="NH115" s="232"/>
      <c r="NI115" s="232"/>
      <c r="NJ115" s="232"/>
      <c r="NK115" s="232"/>
      <c r="NL115" s="232"/>
      <c r="NM115" s="232"/>
      <c r="NN115" s="232"/>
      <c r="NO115" s="232"/>
      <c r="NP115" s="232"/>
      <c r="NQ115" s="232"/>
      <c r="NR115" s="232"/>
      <c r="NS115" s="232"/>
      <c r="NT115" s="232"/>
      <c r="NU115" s="232"/>
      <c r="NV115" s="232"/>
      <c r="NW115" s="232"/>
      <c r="NX115" s="232"/>
      <c r="NY115" s="232"/>
      <c r="NZ115" s="232"/>
      <c r="OA115" s="232"/>
      <c r="OB115" s="232"/>
      <c r="OC115" s="232"/>
      <c r="OD115" s="232"/>
      <c r="OE115" s="232"/>
      <c r="OF115" s="232"/>
      <c r="OG115" s="232"/>
      <c r="OH115" s="232"/>
      <c r="OI115" s="232"/>
      <c r="OJ115" s="232"/>
      <c r="OK115" s="232"/>
      <c r="OL115" s="232"/>
      <c r="OM115" s="232"/>
      <c r="ON115" s="232"/>
      <c r="OO115" s="232"/>
      <c r="OP115" s="232"/>
      <c r="OQ115" s="232"/>
      <c r="OR115" s="232"/>
      <c r="OS115" s="232"/>
      <c r="OT115" s="232"/>
      <c r="OU115" s="232"/>
      <c r="OV115" s="232"/>
      <c r="OW115" s="232"/>
      <c r="OX115" s="232"/>
      <c r="OY115" s="232"/>
      <c r="OZ115" s="232"/>
      <c r="PA115" s="232"/>
      <c r="PB115" s="232"/>
      <c r="PC115" s="232"/>
      <c r="PD115" s="232"/>
      <c r="PE115" s="232"/>
      <c r="PF115" s="232"/>
      <c r="PG115" s="232"/>
      <c r="PH115" s="232"/>
      <c r="PI115" s="232"/>
      <c r="PJ115" s="232"/>
      <c r="PK115" s="232"/>
      <c r="PL115" s="232"/>
      <c r="PM115" s="232"/>
      <c r="PN115" s="232"/>
      <c r="PO115" s="232"/>
      <c r="PP115" s="232"/>
      <c r="PQ115" s="232"/>
      <c r="PR115" s="232"/>
      <c r="PS115" s="232"/>
      <c r="PT115" s="232"/>
      <c r="PU115" s="232"/>
      <c r="PV115" s="232"/>
      <c r="PW115" s="232"/>
      <c r="PX115" s="232"/>
      <c r="PY115" s="232"/>
      <c r="PZ115" s="232"/>
      <c r="QA115" s="232"/>
      <c r="QB115" s="232"/>
      <c r="QC115" s="232"/>
      <c r="QD115" s="232"/>
      <c r="QE115" s="232"/>
      <c r="QF115" s="232"/>
      <c r="QG115" s="232"/>
      <c r="QH115" s="232"/>
      <c r="QI115" s="232"/>
      <c r="QJ115" s="232"/>
      <c r="QK115" s="232"/>
      <c r="QL115" s="232"/>
      <c r="QM115" s="232"/>
      <c r="QN115" s="232"/>
      <c r="QO115" s="232"/>
      <c r="QP115" s="232"/>
      <c r="QQ115" s="232"/>
      <c r="QR115" s="232"/>
      <c r="QS115" s="232"/>
      <c r="QT115" s="232"/>
      <c r="QU115" s="232"/>
      <c r="QV115" s="232"/>
      <c r="QW115" s="232"/>
      <c r="QX115" s="232"/>
      <c r="QY115" s="232"/>
      <c r="QZ115" s="232"/>
      <c r="RA115" s="232"/>
      <c r="RB115" s="232"/>
      <c r="RC115" s="232"/>
      <c r="RD115" s="232"/>
      <c r="RE115" s="232"/>
      <c r="RF115" s="232"/>
      <c r="RG115" s="232"/>
      <c r="RH115" s="232"/>
      <c r="RI115" s="232"/>
      <c r="RJ115" s="232"/>
      <c r="RK115" s="232"/>
      <c r="RL115" s="232"/>
      <c r="RM115" s="232"/>
      <c r="RN115" s="232"/>
      <c r="RO115" s="232"/>
      <c r="RP115" s="232"/>
      <c r="RQ115" s="232"/>
      <c r="RR115" s="232"/>
      <c r="RS115" s="232"/>
      <c r="RT115" s="232"/>
      <c r="RU115" s="232"/>
      <c r="RV115" s="232"/>
      <c r="RW115" s="232"/>
      <c r="RX115" s="232"/>
      <c r="RY115" s="232"/>
      <c r="RZ115" s="232"/>
      <c r="SA115" s="232"/>
      <c r="SB115" s="232"/>
      <c r="SC115" s="232"/>
      <c r="SD115" s="232"/>
      <c r="SE115" s="232"/>
      <c r="SF115" s="232"/>
      <c r="SG115" s="232"/>
      <c r="SH115" s="232"/>
      <c r="SI115" s="232"/>
      <c r="SJ115" s="232"/>
      <c r="SK115" s="232"/>
      <c r="SL115" s="232"/>
      <c r="SM115" s="232"/>
      <c r="SN115" s="232"/>
      <c r="SO115" s="232"/>
      <c r="SP115" s="232"/>
      <c r="SQ115" s="232"/>
      <c r="SR115" s="232"/>
      <c r="SS115" s="232"/>
      <c r="ST115" s="232"/>
      <c r="SU115" s="232"/>
      <c r="SV115" s="232"/>
      <c r="SW115" s="232"/>
      <c r="SX115" s="232"/>
      <c r="SY115" s="232"/>
      <c r="SZ115" s="232"/>
      <c r="TA115" s="232"/>
      <c r="TB115" s="232"/>
      <c r="TC115" s="232"/>
      <c r="TD115" s="232"/>
      <c r="TE115" s="232"/>
      <c r="TF115" s="232"/>
      <c r="TG115" s="232"/>
      <c r="TH115" s="232"/>
      <c r="TI115" s="232"/>
      <c r="TJ115" s="232"/>
      <c r="TK115" s="232"/>
      <c r="TL115" s="232"/>
      <c r="TM115" s="232"/>
      <c r="TN115" s="232"/>
      <c r="TO115" s="232"/>
      <c r="TP115" s="232"/>
      <c r="TQ115" s="232"/>
      <c r="TR115" s="232"/>
      <c r="TS115" s="232"/>
      <c r="TT115" s="232"/>
      <c r="TU115" s="232"/>
      <c r="TV115" s="232"/>
      <c r="TW115" s="232"/>
      <c r="TX115" s="232"/>
      <c r="TY115" s="232"/>
      <c r="TZ115" s="232"/>
      <c r="UA115" s="232"/>
      <c r="UB115" s="232"/>
      <c r="UC115" s="232"/>
      <c r="UD115" s="232"/>
      <c r="UE115" s="232"/>
      <c r="UF115" s="232"/>
      <c r="UG115" s="232"/>
      <c r="UH115" s="232"/>
      <c r="UI115" s="232"/>
      <c r="UJ115" s="232"/>
      <c r="UK115" s="232"/>
      <c r="UL115" s="232"/>
      <c r="UM115" s="232"/>
      <c r="UN115" s="232"/>
      <c r="UO115" s="232"/>
      <c r="UP115" s="232"/>
      <c r="UQ115" s="232"/>
      <c r="UR115" s="232"/>
      <c r="US115" s="232"/>
      <c r="UT115" s="232"/>
      <c r="UU115" s="232"/>
      <c r="UV115" s="232"/>
      <c r="UW115" s="232"/>
      <c r="UX115" s="232"/>
      <c r="UY115" s="232"/>
      <c r="UZ115" s="232"/>
      <c r="VA115" s="232"/>
      <c r="VB115" s="232"/>
      <c r="VC115" s="232"/>
      <c r="VD115" s="232"/>
      <c r="VE115" s="232"/>
      <c r="VF115" s="232"/>
      <c r="VG115" s="232"/>
      <c r="VH115" s="232"/>
      <c r="VI115" s="232"/>
      <c r="VJ115" s="232"/>
      <c r="VK115" s="232"/>
      <c r="VL115" s="232"/>
      <c r="VM115" s="232"/>
      <c r="VN115" s="232"/>
      <c r="VO115" s="232"/>
      <c r="VP115" s="232"/>
      <c r="VQ115" s="232"/>
      <c r="VR115" s="232"/>
      <c r="VS115" s="232"/>
      <c r="VT115" s="232"/>
      <c r="VU115" s="232"/>
      <c r="VV115" s="232"/>
      <c r="VW115" s="232"/>
      <c r="VX115" s="232"/>
      <c r="VY115" s="232"/>
      <c r="VZ115" s="232"/>
      <c r="WA115" s="232"/>
      <c r="WB115" s="232"/>
      <c r="WC115" s="232"/>
      <c r="WD115" s="232"/>
      <c r="WE115" s="232"/>
      <c r="WF115" s="232"/>
      <c r="WG115" s="232"/>
      <c r="WH115" s="232"/>
      <c r="WI115" s="232"/>
      <c r="WJ115" s="232"/>
      <c r="WK115" s="232"/>
      <c r="WL115" s="232"/>
      <c r="WM115" s="232"/>
      <c r="WN115" s="232"/>
      <c r="WO115" s="232"/>
      <c r="WP115" s="232"/>
      <c r="WQ115" s="232"/>
      <c r="WR115" s="232"/>
      <c r="WS115" s="232"/>
      <c r="WT115" s="232"/>
      <c r="WU115" s="232"/>
      <c r="WV115" s="232"/>
      <c r="WW115" s="232"/>
      <c r="WX115" s="232"/>
      <c r="WY115" s="232"/>
      <c r="WZ115" s="232"/>
      <c r="XA115" s="232"/>
      <c r="XB115" s="232"/>
      <c r="XC115" s="232"/>
      <c r="XD115" s="232"/>
      <c r="XE115" s="232"/>
      <c r="XF115" s="232"/>
      <c r="XG115" s="232"/>
      <c r="XH115" s="232"/>
      <c r="XI115" s="232"/>
      <c r="XJ115" s="232"/>
      <c r="XK115" s="232"/>
      <c r="XL115" s="232"/>
      <c r="XM115" s="232"/>
      <c r="XN115" s="232"/>
      <c r="XO115" s="232"/>
      <c r="XP115" s="232"/>
      <c r="XQ115" s="232"/>
      <c r="XR115" s="232"/>
      <c r="XS115" s="232"/>
      <c r="XT115" s="232"/>
      <c r="XU115" s="232"/>
      <c r="XV115" s="232"/>
      <c r="XW115" s="232"/>
      <c r="XX115" s="232"/>
      <c r="XY115" s="232"/>
      <c r="XZ115" s="232"/>
      <c r="YA115" s="232"/>
      <c r="YB115" s="232"/>
      <c r="YC115" s="232"/>
      <c r="YD115" s="232"/>
      <c r="YE115" s="232"/>
      <c r="YF115" s="232"/>
      <c r="YG115" s="232"/>
      <c r="YH115" s="232"/>
      <c r="YI115" s="232"/>
      <c r="YJ115" s="232"/>
      <c r="YK115" s="232"/>
      <c r="YL115" s="232"/>
      <c r="YM115" s="232"/>
      <c r="YN115" s="232"/>
      <c r="YO115" s="232"/>
      <c r="YP115" s="232"/>
      <c r="YQ115" s="232"/>
      <c r="YR115" s="232"/>
      <c r="YS115" s="232"/>
      <c r="YT115" s="232"/>
      <c r="YU115" s="232"/>
      <c r="YV115" s="232"/>
      <c r="YW115" s="232"/>
      <c r="YX115" s="232"/>
      <c r="YY115" s="232"/>
      <c r="YZ115" s="232"/>
      <c r="ZA115" s="232"/>
      <c r="ZB115" s="232"/>
      <c r="ZC115" s="232"/>
      <c r="ZD115" s="232"/>
      <c r="ZE115" s="232"/>
      <c r="ZF115" s="232"/>
      <c r="ZG115" s="232"/>
      <c r="ZH115" s="232"/>
      <c r="ZI115" s="232"/>
      <c r="ZJ115" s="232"/>
      <c r="ZK115" s="232"/>
      <c r="ZL115" s="232"/>
      <c r="ZM115" s="232"/>
      <c r="ZN115" s="232"/>
      <c r="ZO115" s="232"/>
      <c r="ZP115" s="232"/>
      <c r="ZQ115" s="232"/>
      <c r="ZR115" s="232"/>
      <c r="ZS115" s="232"/>
      <c r="ZT115" s="232"/>
      <c r="ZU115" s="232"/>
      <c r="ZV115" s="232"/>
      <c r="ZW115" s="232"/>
      <c r="ZX115" s="232"/>
      <c r="ZY115" s="232"/>
      <c r="ZZ115" s="232"/>
      <c r="AAA115" s="232"/>
      <c r="AAB115" s="232"/>
      <c r="AAC115" s="232"/>
      <c r="AAD115" s="232"/>
      <c r="AAE115" s="232"/>
      <c r="AAF115" s="232"/>
      <c r="AAG115" s="232"/>
      <c r="AAH115" s="232"/>
      <c r="AAI115" s="232"/>
      <c r="AAJ115" s="232"/>
      <c r="AAK115" s="232"/>
      <c r="AAL115" s="232"/>
      <c r="AAM115" s="232"/>
      <c r="AAN115" s="232"/>
      <c r="AAO115" s="232"/>
      <c r="AAP115" s="232"/>
      <c r="AAQ115" s="232"/>
      <c r="AAR115" s="232"/>
      <c r="AAS115" s="232"/>
      <c r="AAT115" s="232"/>
      <c r="AAU115" s="232"/>
      <c r="AAV115" s="232"/>
      <c r="AAW115" s="232"/>
      <c r="AAX115" s="232"/>
      <c r="AAY115" s="232"/>
      <c r="AAZ115" s="232"/>
      <c r="ABA115" s="232"/>
      <c r="ABB115" s="232"/>
      <c r="ABC115" s="232"/>
      <c r="ABD115" s="232"/>
      <c r="ABE115" s="232"/>
      <c r="ABF115" s="232"/>
      <c r="ABG115" s="232"/>
      <c r="ABH115" s="232"/>
      <c r="ABI115" s="232"/>
      <c r="ABJ115" s="232"/>
      <c r="ABK115" s="232"/>
      <c r="ABL115" s="232"/>
      <c r="ABM115" s="232"/>
      <c r="ABN115" s="232"/>
      <c r="ABO115" s="232"/>
      <c r="ABP115" s="232"/>
      <c r="ABQ115" s="232"/>
      <c r="ABR115" s="232"/>
      <c r="ABS115" s="232"/>
      <c r="ABT115" s="232"/>
      <c r="ABU115" s="232"/>
      <c r="ABV115" s="232"/>
      <c r="ABW115" s="232"/>
      <c r="ABX115" s="232"/>
      <c r="ABY115" s="232"/>
      <c r="ABZ115" s="232"/>
      <c r="ACA115" s="232"/>
      <c r="ACB115" s="232"/>
      <c r="ACC115" s="232"/>
      <c r="ACD115" s="232"/>
      <c r="ACE115" s="232"/>
      <c r="ACF115" s="232"/>
      <c r="ACG115" s="232"/>
      <c r="ACH115" s="232"/>
      <c r="ACI115" s="232"/>
      <c r="ACJ115" s="232"/>
      <c r="ACK115" s="232"/>
      <c r="ACL115" s="232"/>
      <c r="ACM115" s="232"/>
      <c r="ACN115" s="232"/>
      <c r="ACO115" s="232"/>
      <c r="ACP115" s="232"/>
      <c r="ACQ115" s="232"/>
      <c r="ACR115" s="232"/>
      <c r="ACS115" s="232"/>
      <c r="ACT115" s="232"/>
      <c r="ACU115" s="232"/>
      <c r="ACV115" s="232"/>
      <c r="ACW115" s="232"/>
      <c r="ACX115" s="232"/>
      <c r="ACY115" s="232"/>
      <c r="ACZ115" s="232"/>
      <c r="ADA115" s="232"/>
      <c r="ADB115" s="232"/>
      <c r="ADC115" s="232"/>
      <c r="ADD115" s="232"/>
      <c r="ADE115" s="232"/>
      <c r="ADF115" s="232"/>
      <c r="ADG115" s="232"/>
      <c r="ADH115" s="232"/>
      <c r="ADI115" s="232"/>
      <c r="ADJ115" s="232"/>
      <c r="ADK115" s="232"/>
      <c r="ADL115" s="232"/>
      <c r="ADM115" s="232"/>
      <c r="ADN115" s="232"/>
      <c r="ADO115" s="232"/>
      <c r="ADP115" s="232"/>
      <c r="ADQ115" s="232"/>
      <c r="ADR115" s="232"/>
      <c r="ADS115" s="232"/>
      <c r="ADT115" s="232"/>
      <c r="ADU115" s="232"/>
      <c r="ADV115" s="232"/>
      <c r="ADW115" s="232"/>
      <c r="ADX115" s="232"/>
      <c r="ADY115" s="232"/>
      <c r="ADZ115" s="232"/>
      <c r="AEA115" s="232"/>
      <c r="AEB115" s="232"/>
      <c r="AEC115" s="232"/>
      <c r="AED115" s="232"/>
      <c r="AEE115" s="232"/>
      <c r="AEF115" s="232"/>
      <c r="AEG115" s="232"/>
      <c r="AEH115" s="232"/>
      <c r="AEI115" s="232"/>
      <c r="AEJ115" s="232"/>
      <c r="AEK115" s="232"/>
      <c r="AEL115" s="232"/>
      <c r="AEM115" s="232"/>
      <c r="AEN115" s="232"/>
      <c r="AEO115" s="232"/>
      <c r="AEP115" s="232"/>
      <c r="AEQ115" s="232"/>
      <c r="AER115" s="232"/>
      <c r="AES115" s="232"/>
      <c r="AET115" s="232"/>
      <c r="AEU115" s="232"/>
      <c r="AEV115" s="232"/>
      <c r="AEW115" s="232"/>
      <c r="AEX115" s="232"/>
      <c r="AEY115" s="232"/>
      <c r="AEZ115" s="232"/>
      <c r="AFA115" s="232"/>
      <c r="AFB115" s="232"/>
      <c r="AFC115" s="232"/>
      <c r="AFD115" s="232"/>
      <c r="AFE115" s="232"/>
      <c r="AFF115" s="232"/>
      <c r="AFG115" s="232"/>
      <c r="AFH115" s="232"/>
      <c r="AFI115" s="232"/>
      <c r="AFJ115" s="232"/>
      <c r="AFK115" s="232"/>
      <c r="AFL115" s="232"/>
      <c r="AFM115" s="232"/>
      <c r="AFN115" s="232"/>
      <c r="AFO115" s="232"/>
      <c r="AFP115" s="232"/>
      <c r="AFQ115" s="232"/>
      <c r="AFR115" s="232"/>
      <c r="AFS115" s="232"/>
      <c r="AFT115" s="232"/>
      <c r="AFU115" s="232"/>
      <c r="AFV115" s="232"/>
      <c r="AFW115" s="232"/>
      <c r="AFX115" s="232"/>
      <c r="AFY115" s="232"/>
      <c r="AFZ115" s="232"/>
      <c r="AGA115" s="232"/>
      <c r="AGB115" s="232"/>
      <c r="AGC115" s="232"/>
      <c r="AGD115" s="232"/>
      <c r="AGE115" s="232"/>
      <c r="AGF115" s="232"/>
      <c r="AGG115" s="232"/>
      <c r="AGH115" s="232"/>
      <c r="AGI115" s="232"/>
      <c r="AGJ115" s="232"/>
      <c r="AGK115" s="232"/>
      <c r="AGL115" s="232"/>
      <c r="AGM115" s="232"/>
      <c r="AGN115" s="232"/>
      <c r="AGO115" s="232"/>
      <c r="AGP115" s="232"/>
      <c r="AGQ115" s="232"/>
      <c r="AGR115" s="232"/>
      <c r="AGS115" s="232"/>
      <c r="AGT115" s="232"/>
      <c r="AGU115" s="232"/>
      <c r="AGV115" s="232"/>
      <c r="AGW115" s="232"/>
      <c r="AGX115" s="232"/>
      <c r="AGY115" s="232"/>
      <c r="AGZ115" s="232"/>
      <c r="AHA115" s="232"/>
      <c r="AHB115" s="232"/>
      <c r="AHC115" s="232"/>
      <c r="AHD115" s="232"/>
      <c r="AHE115" s="232"/>
      <c r="AHF115" s="232"/>
      <c r="AHG115" s="232"/>
      <c r="AHH115" s="232"/>
      <c r="AHI115" s="232"/>
      <c r="AHJ115" s="232"/>
      <c r="AHK115" s="232"/>
      <c r="AHL115" s="232"/>
      <c r="AHM115" s="232"/>
      <c r="AHN115" s="232"/>
      <c r="AHO115" s="232"/>
      <c r="AHP115" s="232"/>
      <c r="AHQ115" s="232"/>
      <c r="AHR115" s="232"/>
      <c r="AHS115" s="232"/>
      <c r="AHT115" s="232"/>
      <c r="AHU115" s="232"/>
      <c r="AHV115" s="232"/>
      <c r="AHW115" s="232"/>
      <c r="AHX115" s="232"/>
      <c r="AHY115" s="232"/>
      <c r="AHZ115" s="232"/>
      <c r="AIA115" s="232"/>
      <c r="AIB115" s="232"/>
      <c r="AIC115" s="232"/>
      <c r="AID115" s="232"/>
      <c r="AIE115" s="232"/>
      <c r="AIF115" s="232"/>
      <c r="AIG115" s="232"/>
      <c r="AIH115" s="232"/>
      <c r="AII115" s="232"/>
      <c r="AIJ115" s="232"/>
      <c r="AIK115" s="232"/>
      <c r="AIL115" s="232"/>
      <c r="AIM115" s="232"/>
      <c r="AIN115" s="232"/>
      <c r="AIO115" s="232"/>
      <c r="AIP115" s="232"/>
      <c r="AIQ115" s="232"/>
      <c r="AIR115" s="232"/>
      <c r="AIS115" s="232"/>
      <c r="AIT115" s="232"/>
      <c r="AIU115" s="232"/>
      <c r="AIV115" s="232"/>
      <c r="AIW115" s="232"/>
      <c r="AIX115" s="232"/>
      <c r="AIY115" s="232"/>
      <c r="AIZ115" s="232"/>
      <c r="AJA115" s="232"/>
      <c r="AJB115" s="232"/>
      <c r="AJC115" s="232"/>
      <c r="AJD115" s="232"/>
      <c r="AJE115" s="232"/>
      <c r="AJF115" s="232"/>
      <c r="AJG115" s="232"/>
      <c r="AJH115" s="232"/>
      <c r="AJI115" s="232"/>
      <c r="AJJ115" s="232"/>
      <c r="AJK115" s="232"/>
      <c r="AJL115" s="232"/>
      <c r="AJM115" s="232"/>
      <c r="AJN115" s="232"/>
      <c r="AJO115" s="232"/>
      <c r="AJP115" s="232"/>
      <c r="AJQ115" s="232"/>
      <c r="AJR115" s="232"/>
      <c r="AJS115" s="232"/>
      <c r="AJT115" s="232"/>
      <c r="AJU115" s="232"/>
      <c r="AJV115" s="232"/>
      <c r="AJW115" s="232"/>
      <c r="AJX115" s="232"/>
      <c r="AJY115" s="232"/>
      <c r="AJZ115" s="232"/>
      <c r="AKA115" s="232"/>
      <c r="AKB115" s="232"/>
      <c r="AKC115" s="232"/>
      <c r="AKD115" s="232"/>
      <c r="AKE115" s="232"/>
      <c r="AKF115" s="232"/>
      <c r="AKG115" s="232"/>
      <c r="AKH115" s="232"/>
      <c r="AKI115" s="232"/>
      <c r="AKJ115" s="232"/>
      <c r="AKK115" s="232"/>
      <c r="AKL115" s="232"/>
      <c r="AKM115" s="232"/>
      <c r="AKN115" s="232"/>
      <c r="AKO115" s="232"/>
      <c r="AKP115" s="232"/>
      <c r="AKQ115" s="232"/>
      <c r="AKR115" s="232"/>
      <c r="AKS115" s="232"/>
      <c r="AKT115" s="232"/>
      <c r="AKU115" s="232"/>
      <c r="AKV115" s="232"/>
      <c r="AKW115" s="232"/>
      <c r="AKX115" s="232"/>
      <c r="AKY115" s="232"/>
      <c r="AKZ115" s="232"/>
      <c r="ALA115" s="232"/>
      <c r="ALB115" s="232"/>
      <c r="ALC115" s="232"/>
      <c r="ALD115" s="232"/>
      <c r="ALE115" s="232"/>
      <c r="ALF115" s="232"/>
      <c r="ALG115" s="232"/>
      <c r="ALH115" s="232"/>
      <c r="ALI115" s="232"/>
      <c r="ALJ115" s="232"/>
      <c r="ALK115" s="232"/>
      <c r="ALL115" s="232"/>
      <c r="ALM115" s="232"/>
      <c r="ALN115" s="232"/>
      <c r="ALO115" s="232"/>
      <c r="ALP115" s="232"/>
      <c r="ALQ115" s="232"/>
      <c r="ALR115" s="232"/>
      <c r="ALS115" s="232"/>
      <c r="ALT115" s="232"/>
      <c r="ALU115" s="232"/>
      <c r="ALV115" s="232"/>
      <c r="ALW115" s="232"/>
      <c r="ALX115" s="232"/>
      <c r="ALY115" s="232"/>
      <c r="ALZ115" s="232"/>
      <c r="AMA115" s="232"/>
      <c r="AMB115" s="232"/>
      <c r="AMC115" s="232"/>
      <c r="AMD115" s="232"/>
      <c r="AME115" s="232"/>
      <c r="AMF115" s="232"/>
      <c r="AMG115" s="232"/>
      <c r="AMH115" s="232"/>
      <c r="AMI115" s="232"/>
      <c r="AMJ115" s="232"/>
      <c r="AMK115" s="232"/>
    </row>
    <row r="116" spans="1:1025" s="416" customFormat="1" ht="14.25">
      <c r="A116" s="1047"/>
      <c r="B116" s="1048"/>
      <c r="C116" s="564" t="s">
        <v>2884</v>
      </c>
      <c r="D116" s="614">
        <v>0.15</v>
      </c>
      <c r="E116" s="1042"/>
      <c r="F116" s="564">
        <f>D116*ROUND(E116,2)</f>
        <v>0</v>
      </c>
      <c r="G116" s="1026"/>
      <c r="H116" s="232"/>
      <c r="I116" s="232"/>
      <c r="J116" s="232"/>
      <c r="K116" s="232"/>
      <c r="L116" s="232"/>
      <c r="M116" s="232"/>
      <c r="N116" s="232"/>
      <c r="O116" s="23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232"/>
      <c r="AL116" s="232"/>
      <c r="AM116" s="232"/>
      <c r="AN116" s="232"/>
      <c r="AO116" s="232"/>
      <c r="AP116" s="232"/>
      <c r="AQ116" s="232"/>
      <c r="AR116" s="232"/>
      <c r="AS116" s="232"/>
      <c r="AT116" s="232"/>
      <c r="AU116" s="232"/>
      <c r="AV116" s="232"/>
      <c r="AW116" s="232"/>
      <c r="AX116" s="232"/>
      <c r="AY116" s="232"/>
      <c r="AZ116" s="232"/>
      <c r="BA116" s="232"/>
      <c r="BB116" s="232"/>
      <c r="BC116" s="232"/>
      <c r="BD116" s="232"/>
      <c r="BE116" s="232"/>
      <c r="BF116" s="232"/>
      <c r="BG116" s="232"/>
      <c r="BH116" s="232"/>
      <c r="BI116" s="232"/>
      <c r="BJ116" s="232"/>
      <c r="BK116" s="232"/>
      <c r="BL116" s="232"/>
      <c r="BM116" s="232"/>
      <c r="BN116" s="232"/>
      <c r="BO116" s="232"/>
      <c r="BP116" s="232"/>
      <c r="BQ116" s="232"/>
      <c r="BR116" s="232"/>
      <c r="BS116" s="232"/>
      <c r="BT116" s="232"/>
      <c r="BU116" s="232"/>
      <c r="BV116" s="232"/>
      <c r="BW116" s="232"/>
      <c r="BX116" s="232"/>
      <c r="BY116" s="232"/>
      <c r="BZ116" s="232"/>
      <c r="CA116" s="232"/>
      <c r="CB116" s="232"/>
      <c r="CC116" s="232"/>
      <c r="CD116" s="232"/>
      <c r="CE116" s="232"/>
      <c r="CF116" s="232"/>
      <c r="CG116" s="232"/>
      <c r="CH116" s="232"/>
      <c r="CI116" s="232"/>
      <c r="CJ116" s="232"/>
      <c r="CK116" s="232"/>
      <c r="CL116" s="232"/>
      <c r="CM116" s="232"/>
      <c r="CN116" s="232"/>
      <c r="CO116" s="232"/>
      <c r="CP116" s="232"/>
      <c r="CQ116" s="232"/>
      <c r="CR116" s="232"/>
      <c r="CS116" s="232"/>
      <c r="CT116" s="232"/>
      <c r="CU116" s="232"/>
      <c r="CV116" s="232"/>
      <c r="CW116" s="232"/>
      <c r="CX116" s="232"/>
      <c r="CY116" s="232"/>
      <c r="CZ116" s="232"/>
      <c r="DA116" s="232"/>
      <c r="DB116" s="232"/>
      <c r="DC116" s="232"/>
      <c r="DD116" s="232"/>
      <c r="DE116" s="232"/>
      <c r="DF116" s="232"/>
      <c r="DG116" s="232"/>
      <c r="DH116" s="232"/>
      <c r="DI116" s="232"/>
      <c r="DJ116" s="232"/>
      <c r="DK116" s="232"/>
      <c r="DL116" s="232"/>
      <c r="DM116" s="232"/>
      <c r="DN116" s="232"/>
      <c r="DO116" s="232"/>
      <c r="DP116" s="232"/>
      <c r="DQ116" s="232"/>
      <c r="DR116" s="232"/>
      <c r="DS116" s="232"/>
      <c r="DT116" s="232"/>
      <c r="DU116" s="232"/>
      <c r="DV116" s="232"/>
      <c r="DW116" s="232"/>
      <c r="DX116" s="232"/>
      <c r="DY116" s="232"/>
      <c r="DZ116" s="232"/>
      <c r="EA116" s="232"/>
      <c r="EB116" s="232"/>
      <c r="EC116" s="232"/>
      <c r="ED116" s="232"/>
      <c r="EE116" s="232"/>
      <c r="EF116" s="232"/>
      <c r="EG116" s="232"/>
      <c r="EH116" s="232"/>
      <c r="EI116" s="232"/>
      <c r="EJ116" s="232"/>
      <c r="EK116" s="232"/>
      <c r="EL116" s="232"/>
      <c r="EM116" s="232"/>
      <c r="EN116" s="232"/>
      <c r="EO116" s="232"/>
      <c r="EP116" s="232"/>
      <c r="EQ116" s="232"/>
      <c r="ER116" s="232"/>
      <c r="ES116" s="232"/>
      <c r="ET116" s="232"/>
      <c r="EU116" s="232"/>
      <c r="EV116" s="232"/>
      <c r="EW116" s="232"/>
      <c r="EX116" s="232"/>
      <c r="EY116" s="232"/>
      <c r="EZ116" s="232"/>
      <c r="FA116" s="232"/>
      <c r="FB116" s="232"/>
      <c r="FC116" s="232"/>
      <c r="FD116" s="232"/>
      <c r="FE116" s="232"/>
      <c r="FF116" s="232"/>
      <c r="FG116" s="232"/>
      <c r="FH116" s="232"/>
      <c r="FI116" s="232"/>
      <c r="FJ116" s="232"/>
      <c r="FK116" s="232"/>
      <c r="FL116" s="232"/>
      <c r="FM116" s="232"/>
      <c r="FN116" s="232"/>
      <c r="FO116" s="232"/>
      <c r="FP116" s="232"/>
      <c r="FQ116" s="232"/>
      <c r="FR116" s="232"/>
      <c r="FS116" s="232"/>
      <c r="FT116" s="232"/>
      <c r="FU116" s="232"/>
      <c r="FV116" s="232"/>
      <c r="FW116" s="232"/>
      <c r="FX116" s="232"/>
      <c r="FY116" s="232"/>
      <c r="FZ116" s="232"/>
      <c r="GA116" s="232"/>
      <c r="GB116" s="232"/>
      <c r="GC116" s="232"/>
      <c r="GD116" s="232"/>
      <c r="GE116" s="232"/>
      <c r="GF116" s="232"/>
      <c r="GG116" s="232"/>
      <c r="GH116" s="232"/>
      <c r="GI116" s="232"/>
      <c r="GJ116" s="232"/>
      <c r="GK116" s="232"/>
      <c r="GL116" s="232"/>
      <c r="GM116" s="232"/>
      <c r="GN116" s="232"/>
      <c r="GO116" s="232"/>
      <c r="GP116" s="232"/>
      <c r="GQ116" s="232"/>
      <c r="GR116" s="232"/>
      <c r="GS116" s="232"/>
      <c r="GT116" s="232"/>
      <c r="GU116" s="232"/>
      <c r="GV116" s="232"/>
      <c r="GW116" s="232"/>
      <c r="GX116" s="232"/>
      <c r="GY116" s="232"/>
      <c r="GZ116" s="232"/>
      <c r="HA116" s="232"/>
      <c r="HB116" s="232"/>
      <c r="HC116" s="232"/>
      <c r="HD116" s="232"/>
      <c r="HE116" s="232"/>
      <c r="HF116" s="232"/>
      <c r="HG116" s="232"/>
      <c r="HH116" s="232"/>
      <c r="HI116" s="232"/>
      <c r="HJ116" s="232"/>
      <c r="HK116" s="232"/>
      <c r="HL116" s="232"/>
      <c r="HM116" s="232"/>
      <c r="HN116" s="232"/>
      <c r="HO116" s="232"/>
      <c r="HP116" s="232"/>
      <c r="HQ116" s="232"/>
      <c r="HR116" s="232"/>
      <c r="HS116" s="232"/>
      <c r="HT116" s="232"/>
      <c r="HU116" s="232"/>
      <c r="HV116" s="232"/>
      <c r="HW116" s="232"/>
      <c r="HX116" s="232"/>
      <c r="HY116" s="232"/>
      <c r="HZ116" s="232"/>
      <c r="IA116" s="232"/>
      <c r="IB116" s="232"/>
      <c r="IC116" s="232"/>
      <c r="ID116" s="232"/>
      <c r="IE116" s="232"/>
      <c r="IF116" s="232"/>
      <c r="IG116" s="232"/>
      <c r="IH116" s="232"/>
      <c r="II116" s="232"/>
      <c r="IJ116" s="232"/>
      <c r="IK116" s="232"/>
      <c r="IL116" s="232"/>
      <c r="IM116" s="232"/>
      <c r="IN116" s="232"/>
      <c r="IO116" s="232"/>
      <c r="IP116" s="232"/>
      <c r="IQ116" s="232"/>
      <c r="IR116" s="232"/>
      <c r="IS116" s="232"/>
      <c r="IT116" s="232"/>
      <c r="IU116" s="232"/>
      <c r="IV116" s="232"/>
      <c r="IW116" s="232"/>
      <c r="IX116" s="232"/>
      <c r="IY116" s="232"/>
      <c r="IZ116" s="232"/>
      <c r="JA116" s="232"/>
      <c r="JB116" s="232"/>
      <c r="JC116" s="232"/>
      <c r="JD116" s="232"/>
      <c r="JE116" s="232"/>
      <c r="JF116" s="232"/>
      <c r="JG116" s="232"/>
      <c r="JH116" s="232"/>
      <c r="JI116" s="232"/>
      <c r="JJ116" s="232"/>
      <c r="JK116" s="232"/>
      <c r="JL116" s="232"/>
      <c r="JM116" s="232"/>
      <c r="JN116" s="232"/>
      <c r="JO116" s="232"/>
      <c r="JP116" s="232"/>
      <c r="JQ116" s="232"/>
      <c r="JR116" s="232"/>
      <c r="JS116" s="232"/>
      <c r="JT116" s="232"/>
      <c r="JU116" s="232"/>
      <c r="JV116" s="232"/>
      <c r="JW116" s="232"/>
      <c r="JX116" s="232"/>
      <c r="JY116" s="232"/>
      <c r="JZ116" s="232"/>
      <c r="KA116" s="232"/>
      <c r="KB116" s="232"/>
      <c r="KC116" s="232"/>
      <c r="KD116" s="232"/>
      <c r="KE116" s="232"/>
      <c r="KF116" s="232"/>
      <c r="KG116" s="232"/>
      <c r="KH116" s="232"/>
      <c r="KI116" s="232"/>
      <c r="KJ116" s="232"/>
      <c r="KK116" s="232"/>
      <c r="KL116" s="232"/>
      <c r="KM116" s="232"/>
      <c r="KN116" s="232"/>
      <c r="KO116" s="232"/>
      <c r="KP116" s="232"/>
      <c r="KQ116" s="232"/>
      <c r="KR116" s="232"/>
      <c r="KS116" s="232"/>
      <c r="KT116" s="232"/>
      <c r="KU116" s="232"/>
      <c r="KV116" s="232"/>
      <c r="KW116" s="232"/>
      <c r="KX116" s="232"/>
      <c r="KY116" s="232"/>
      <c r="KZ116" s="232"/>
      <c r="LA116" s="232"/>
      <c r="LB116" s="232"/>
      <c r="LC116" s="232"/>
      <c r="LD116" s="232"/>
      <c r="LE116" s="232"/>
      <c r="LF116" s="232"/>
      <c r="LG116" s="232"/>
      <c r="LH116" s="232"/>
      <c r="LI116" s="232"/>
      <c r="LJ116" s="232"/>
      <c r="LK116" s="232"/>
      <c r="LL116" s="232"/>
      <c r="LM116" s="232"/>
      <c r="LN116" s="232"/>
      <c r="LO116" s="232"/>
      <c r="LP116" s="232"/>
      <c r="LQ116" s="232"/>
      <c r="LR116" s="232"/>
      <c r="LS116" s="232"/>
      <c r="LT116" s="232"/>
      <c r="LU116" s="232"/>
      <c r="LV116" s="232"/>
      <c r="LW116" s="232"/>
      <c r="LX116" s="232"/>
      <c r="LY116" s="232"/>
      <c r="LZ116" s="232"/>
      <c r="MA116" s="232"/>
      <c r="MB116" s="232"/>
      <c r="MC116" s="232"/>
      <c r="MD116" s="232"/>
      <c r="ME116" s="232"/>
      <c r="MF116" s="232"/>
      <c r="MG116" s="232"/>
      <c r="MH116" s="232"/>
      <c r="MI116" s="232"/>
      <c r="MJ116" s="232"/>
      <c r="MK116" s="232"/>
      <c r="ML116" s="232"/>
      <c r="MM116" s="232"/>
      <c r="MN116" s="232"/>
      <c r="MO116" s="232"/>
      <c r="MP116" s="232"/>
      <c r="MQ116" s="232"/>
      <c r="MR116" s="232"/>
      <c r="MS116" s="232"/>
      <c r="MT116" s="232"/>
      <c r="MU116" s="232"/>
      <c r="MV116" s="232"/>
      <c r="MW116" s="232"/>
      <c r="MX116" s="232"/>
      <c r="MY116" s="232"/>
      <c r="MZ116" s="232"/>
      <c r="NA116" s="232"/>
      <c r="NB116" s="232"/>
      <c r="NC116" s="232"/>
      <c r="ND116" s="232"/>
      <c r="NE116" s="232"/>
      <c r="NF116" s="232"/>
      <c r="NG116" s="232"/>
      <c r="NH116" s="232"/>
      <c r="NI116" s="232"/>
      <c r="NJ116" s="232"/>
      <c r="NK116" s="232"/>
      <c r="NL116" s="232"/>
      <c r="NM116" s="232"/>
      <c r="NN116" s="232"/>
      <c r="NO116" s="232"/>
      <c r="NP116" s="232"/>
      <c r="NQ116" s="232"/>
      <c r="NR116" s="232"/>
      <c r="NS116" s="232"/>
      <c r="NT116" s="232"/>
      <c r="NU116" s="232"/>
      <c r="NV116" s="232"/>
      <c r="NW116" s="232"/>
      <c r="NX116" s="232"/>
      <c r="NY116" s="232"/>
      <c r="NZ116" s="232"/>
      <c r="OA116" s="232"/>
      <c r="OB116" s="232"/>
      <c r="OC116" s="232"/>
      <c r="OD116" s="232"/>
      <c r="OE116" s="232"/>
      <c r="OF116" s="232"/>
      <c r="OG116" s="232"/>
      <c r="OH116" s="232"/>
      <c r="OI116" s="232"/>
      <c r="OJ116" s="232"/>
      <c r="OK116" s="232"/>
      <c r="OL116" s="232"/>
      <c r="OM116" s="232"/>
      <c r="ON116" s="232"/>
      <c r="OO116" s="232"/>
      <c r="OP116" s="232"/>
      <c r="OQ116" s="232"/>
      <c r="OR116" s="232"/>
      <c r="OS116" s="232"/>
      <c r="OT116" s="232"/>
      <c r="OU116" s="232"/>
      <c r="OV116" s="232"/>
      <c r="OW116" s="232"/>
      <c r="OX116" s="232"/>
      <c r="OY116" s="232"/>
      <c r="OZ116" s="232"/>
      <c r="PA116" s="232"/>
      <c r="PB116" s="232"/>
      <c r="PC116" s="232"/>
      <c r="PD116" s="232"/>
      <c r="PE116" s="232"/>
      <c r="PF116" s="232"/>
      <c r="PG116" s="232"/>
      <c r="PH116" s="232"/>
      <c r="PI116" s="232"/>
      <c r="PJ116" s="232"/>
      <c r="PK116" s="232"/>
      <c r="PL116" s="232"/>
      <c r="PM116" s="232"/>
      <c r="PN116" s="232"/>
      <c r="PO116" s="232"/>
      <c r="PP116" s="232"/>
      <c r="PQ116" s="232"/>
      <c r="PR116" s="232"/>
      <c r="PS116" s="232"/>
      <c r="PT116" s="232"/>
      <c r="PU116" s="232"/>
      <c r="PV116" s="232"/>
      <c r="PW116" s="232"/>
      <c r="PX116" s="232"/>
      <c r="PY116" s="232"/>
      <c r="PZ116" s="232"/>
      <c r="QA116" s="232"/>
      <c r="QB116" s="232"/>
      <c r="QC116" s="232"/>
      <c r="QD116" s="232"/>
      <c r="QE116" s="232"/>
      <c r="QF116" s="232"/>
      <c r="QG116" s="232"/>
      <c r="QH116" s="232"/>
      <c r="QI116" s="232"/>
      <c r="QJ116" s="232"/>
      <c r="QK116" s="232"/>
      <c r="QL116" s="232"/>
      <c r="QM116" s="232"/>
      <c r="QN116" s="232"/>
      <c r="QO116" s="232"/>
      <c r="QP116" s="232"/>
      <c r="QQ116" s="232"/>
      <c r="QR116" s="232"/>
      <c r="QS116" s="232"/>
      <c r="QT116" s="232"/>
      <c r="QU116" s="232"/>
      <c r="QV116" s="232"/>
      <c r="QW116" s="232"/>
      <c r="QX116" s="232"/>
      <c r="QY116" s="232"/>
      <c r="QZ116" s="232"/>
      <c r="RA116" s="232"/>
      <c r="RB116" s="232"/>
      <c r="RC116" s="232"/>
      <c r="RD116" s="232"/>
      <c r="RE116" s="232"/>
      <c r="RF116" s="232"/>
      <c r="RG116" s="232"/>
      <c r="RH116" s="232"/>
      <c r="RI116" s="232"/>
      <c r="RJ116" s="232"/>
      <c r="RK116" s="232"/>
      <c r="RL116" s="232"/>
      <c r="RM116" s="232"/>
      <c r="RN116" s="232"/>
      <c r="RO116" s="232"/>
      <c r="RP116" s="232"/>
      <c r="RQ116" s="232"/>
      <c r="RR116" s="232"/>
      <c r="RS116" s="232"/>
      <c r="RT116" s="232"/>
      <c r="RU116" s="232"/>
      <c r="RV116" s="232"/>
      <c r="RW116" s="232"/>
      <c r="RX116" s="232"/>
      <c r="RY116" s="232"/>
      <c r="RZ116" s="232"/>
      <c r="SA116" s="232"/>
      <c r="SB116" s="232"/>
      <c r="SC116" s="232"/>
      <c r="SD116" s="232"/>
      <c r="SE116" s="232"/>
      <c r="SF116" s="232"/>
      <c r="SG116" s="232"/>
      <c r="SH116" s="232"/>
      <c r="SI116" s="232"/>
      <c r="SJ116" s="232"/>
      <c r="SK116" s="232"/>
      <c r="SL116" s="232"/>
      <c r="SM116" s="232"/>
      <c r="SN116" s="232"/>
      <c r="SO116" s="232"/>
      <c r="SP116" s="232"/>
      <c r="SQ116" s="232"/>
      <c r="SR116" s="232"/>
      <c r="SS116" s="232"/>
      <c r="ST116" s="232"/>
      <c r="SU116" s="232"/>
      <c r="SV116" s="232"/>
      <c r="SW116" s="232"/>
      <c r="SX116" s="232"/>
      <c r="SY116" s="232"/>
      <c r="SZ116" s="232"/>
      <c r="TA116" s="232"/>
      <c r="TB116" s="232"/>
      <c r="TC116" s="232"/>
      <c r="TD116" s="232"/>
      <c r="TE116" s="232"/>
      <c r="TF116" s="232"/>
      <c r="TG116" s="232"/>
      <c r="TH116" s="232"/>
      <c r="TI116" s="232"/>
      <c r="TJ116" s="232"/>
      <c r="TK116" s="232"/>
      <c r="TL116" s="232"/>
      <c r="TM116" s="232"/>
      <c r="TN116" s="232"/>
      <c r="TO116" s="232"/>
      <c r="TP116" s="232"/>
      <c r="TQ116" s="232"/>
      <c r="TR116" s="232"/>
      <c r="TS116" s="232"/>
      <c r="TT116" s="232"/>
      <c r="TU116" s="232"/>
      <c r="TV116" s="232"/>
      <c r="TW116" s="232"/>
      <c r="TX116" s="232"/>
      <c r="TY116" s="232"/>
      <c r="TZ116" s="232"/>
      <c r="UA116" s="232"/>
      <c r="UB116" s="232"/>
      <c r="UC116" s="232"/>
      <c r="UD116" s="232"/>
      <c r="UE116" s="232"/>
      <c r="UF116" s="232"/>
      <c r="UG116" s="232"/>
      <c r="UH116" s="232"/>
      <c r="UI116" s="232"/>
      <c r="UJ116" s="232"/>
      <c r="UK116" s="232"/>
      <c r="UL116" s="232"/>
      <c r="UM116" s="232"/>
      <c r="UN116" s="232"/>
      <c r="UO116" s="232"/>
      <c r="UP116" s="232"/>
      <c r="UQ116" s="232"/>
      <c r="UR116" s="232"/>
      <c r="US116" s="232"/>
      <c r="UT116" s="232"/>
      <c r="UU116" s="232"/>
      <c r="UV116" s="232"/>
      <c r="UW116" s="232"/>
      <c r="UX116" s="232"/>
      <c r="UY116" s="232"/>
      <c r="UZ116" s="232"/>
      <c r="VA116" s="232"/>
      <c r="VB116" s="232"/>
      <c r="VC116" s="232"/>
      <c r="VD116" s="232"/>
      <c r="VE116" s="232"/>
      <c r="VF116" s="232"/>
      <c r="VG116" s="232"/>
      <c r="VH116" s="232"/>
      <c r="VI116" s="232"/>
      <c r="VJ116" s="232"/>
      <c r="VK116" s="232"/>
      <c r="VL116" s="232"/>
      <c r="VM116" s="232"/>
      <c r="VN116" s="232"/>
      <c r="VO116" s="232"/>
      <c r="VP116" s="232"/>
      <c r="VQ116" s="232"/>
      <c r="VR116" s="232"/>
      <c r="VS116" s="232"/>
      <c r="VT116" s="232"/>
      <c r="VU116" s="232"/>
      <c r="VV116" s="232"/>
      <c r="VW116" s="232"/>
      <c r="VX116" s="232"/>
      <c r="VY116" s="232"/>
      <c r="VZ116" s="232"/>
      <c r="WA116" s="232"/>
      <c r="WB116" s="232"/>
      <c r="WC116" s="232"/>
      <c r="WD116" s="232"/>
      <c r="WE116" s="232"/>
      <c r="WF116" s="232"/>
      <c r="WG116" s="232"/>
      <c r="WH116" s="232"/>
      <c r="WI116" s="232"/>
      <c r="WJ116" s="232"/>
      <c r="WK116" s="232"/>
      <c r="WL116" s="232"/>
      <c r="WM116" s="232"/>
      <c r="WN116" s="232"/>
      <c r="WO116" s="232"/>
      <c r="WP116" s="232"/>
      <c r="WQ116" s="232"/>
      <c r="WR116" s="232"/>
      <c r="WS116" s="232"/>
      <c r="WT116" s="232"/>
      <c r="WU116" s="232"/>
      <c r="WV116" s="232"/>
      <c r="WW116" s="232"/>
      <c r="WX116" s="232"/>
      <c r="WY116" s="232"/>
      <c r="WZ116" s="232"/>
      <c r="XA116" s="232"/>
      <c r="XB116" s="232"/>
      <c r="XC116" s="232"/>
      <c r="XD116" s="232"/>
      <c r="XE116" s="232"/>
      <c r="XF116" s="232"/>
      <c r="XG116" s="232"/>
      <c r="XH116" s="232"/>
      <c r="XI116" s="232"/>
      <c r="XJ116" s="232"/>
      <c r="XK116" s="232"/>
      <c r="XL116" s="232"/>
      <c r="XM116" s="232"/>
      <c r="XN116" s="232"/>
      <c r="XO116" s="232"/>
      <c r="XP116" s="232"/>
      <c r="XQ116" s="232"/>
      <c r="XR116" s="232"/>
      <c r="XS116" s="232"/>
      <c r="XT116" s="232"/>
      <c r="XU116" s="232"/>
      <c r="XV116" s="232"/>
      <c r="XW116" s="232"/>
      <c r="XX116" s="232"/>
      <c r="XY116" s="232"/>
      <c r="XZ116" s="232"/>
      <c r="YA116" s="232"/>
      <c r="YB116" s="232"/>
      <c r="YC116" s="232"/>
      <c r="YD116" s="232"/>
      <c r="YE116" s="232"/>
      <c r="YF116" s="232"/>
      <c r="YG116" s="232"/>
      <c r="YH116" s="232"/>
      <c r="YI116" s="232"/>
      <c r="YJ116" s="232"/>
      <c r="YK116" s="232"/>
      <c r="YL116" s="232"/>
      <c r="YM116" s="232"/>
      <c r="YN116" s="232"/>
      <c r="YO116" s="232"/>
      <c r="YP116" s="232"/>
      <c r="YQ116" s="232"/>
      <c r="YR116" s="232"/>
      <c r="YS116" s="232"/>
      <c r="YT116" s="232"/>
      <c r="YU116" s="232"/>
      <c r="YV116" s="232"/>
      <c r="YW116" s="232"/>
      <c r="YX116" s="232"/>
      <c r="YY116" s="232"/>
      <c r="YZ116" s="232"/>
      <c r="ZA116" s="232"/>
      <c r="ZB116" s="232"/>
      <c r="ZC116" s="232"/>
      <c r="ZD116" s="232"/>
      <c r="ZE116" s="232"/>
      <c r="ZF116" s="232"/>
      <c r="ZG116" s="232"/>
      <c r="ZH116" s="232"/>
      <c r="ZI116" s="232"/>
      <c r="ZJ116" s="232"/>
      <c r="ZK116" s="232"/>
      <c r="ZL116" s="232"/>
      <c r="ZM116" s="232"/>
      <c r="ZN116" s="232"/>
      <c r="ZO116" s="232"/>
      <c r="ZP116" s="232"/>
      <c r="ZQ116" s="232"/>
      <c r="ZR116" s="232"/>
      <c r="ZS116" s="232"/>
      <c r="ZT116" s="232"/>
      <c r="ZU116" s="232"/>
      <c r="ZV116" s="232"/>
      <c r="ZW116" s="232"/>
      <c r="ZX116" s="232"/>
      <c r="ZY116" s="232"/>
      <c r="ZZ116" s="232"/>
      <c r="AAA116" s="232"/>
      <c r="AAB116" s="232"/>
      <c r="AAC116" s="232"/>
      <c r="AAD116" s="232"/>
      <c r="AAE116" s="232"/>
      <c r="AAF116" s="232"/>
      <c r="AAG116" s="232"/>
      <c r="AAH116" s="232"/>
      <c r="AAI116" s="232"/>
      <c r="AAJ116" s="232"/>
      <c r="AAK116" s="232"/>
      <c r="AAL116" s="232"/>
      <c r="AAM116" s="232"/>
      <c r="AAN116" s="232"/>
      <c r="AAO116" s="232"/>
      <c r="AAP116" s="232"/>
      <c r="AAQ116" s="232"/>
      <c r="AAR116" s="232"/>
      <c r="AAS116" s="232"/>
      <c r="AAT116" s="232"/>
      <c r="AAU116" s="232"/>
      <c r="AAV116" s="232"/>
      <c r="AAW116" s="232"/>
      <c r="AAX116" s="232"/>
      <c r="AAY116" s="232"/>
      <c r="AAZ116" s="232"/>
      <c r="ABA116" s="232"/>
      <c r="ABB116" s="232"/>
      <c r="ABC116" s="232"/>
      <c r="ABD116" s="232"/>
      <c r="ABE116" s="232"/>
      <c r="ABF116" s="232"/>
      <c r="ABG116" s="232"/>
      <c r="ABH116" s="232"/>
      <c r="ABI116" s="232"/>
      <c r="ABJ116" s="232"/>
      <c r="ABK116" s="232"/>
      <c r="ABL116" s="232"/>
      <c r="ABM116" s="232"/>
      <c r="ABN116" s="232"/>
      <c r="ABO116" s="232"/>
      <c r="ABP116" s="232"/>
      <c r="ABQ116" s="232"/>
      <c r="ABR116" s="232"/>
      <c r="ABS116" s="232"/>
      <c r="ABT116" s="232"/>
      <c r="ABU116" s="232"/>
      <c r="ABV116" s="232"/>
      <c r="ABW116" s="232"/>
      <c r="ABX116" s="232"/>
      <c r="ABY116" s="232"/>
      <c r="ABZ116" s="232"/>
      <c r="ACA116" s="232"/>
      <c r="ACB116" s="232"/>
      <c r="ACC116" s="232"/>
      <c r="ACD116" s="232"/>
      <c r="ACE116" s="232"/>
      <c r="ACF116" s="232"/>
      <c r="ACG116" s="232"/>
      <c r="ACH116" s="232"/>
      <c r="ACI116" s="232"/>
      <c r="ACJ116" s="232"/>
      <c r="ACK116" s="232"/>
      <c r="ACL116" s="232"/>
      <c r="ACM116" s="232"/>
      <c r="ACN116" s="232"/>
      <c r="ACO116" s="232"/>
      <c r="ACP116" s="232"/>
      <c r="ACQ116" s="232"/>
      <c r="ACR116" s="232"/>
      <c r="ACS116" s="232"/>
      <c r="ACT116" s="232"/>
      <c r="ACU116" s="232"/>
      <c r="ACV116" s="232"/>
      <c r="ACW116" s="232"/>
      <c r="ACX116" s="232"/>
      <c r="ACY116" s="232"/>
      <c r="ACZ116" s="232"/>
      <c r="ADA116" s="232"/>
      <c r="ADB116" s="232"/>
      <c r="ADC116" s="232"/>
      <c r="ADD116" s="232"/>
      <c r="ADE116" s="232"/>
      <c r="ADF116" s="232"/>
      <c r="ADG116" s="232"/>
      <c r="ADH116" s="232"/>
      <c r="ADI116" s="232"/>
      <c r="ADJ116" s="232"/>
      <c r="ADK116" s="232"/>
      <c r="ADL116" s="232"/>
      <c r="ADM116" s="232"/>
      <c r="ADN116" s="232"/>
      <c r="ADO116" s="232"/>
      <c r="ADP116" s="232"/>
      <c r="ADQ116" s="232"/>
      <c r="ADR116" s="232"/>
      <c r="ADS116" s="232"/>
      <c r="ADT116" s="232"/>
      <c r="ADU116" s="232"/>
      <c r="ADV116" s="232"/>
      <c r="ADW116" s="232"/>
      <c r="ADX116" s="232"/>
      <c r="ADY116" s="232"/>
      <c r="ADZ116" s="232"/>
      <c r="AEA116" s="232"/>
      <c r="AEB116" s="232"/>
      <c r="AEC116" s="232"/>
      <c r="AED116" s="232"/>
      <c r="AEE116" s="232"/>
      <c r="AEF116" s="232"/>
      <c r="AEG116" s="232"/>
      <c r="AEH116" s="232"/>
      <c r="AEI116" s="232"/>
      <c r="AEJ116" s="232"/>
      <c r="AEK116" s="232"/>
      <c r="AEL116" s="232"/>
      <c r="AEM116" s="232"/>
      <c r="AEN116" s="232"/>
      <c r="AEO116" s="232"/>
      <c r="AEP116" s="232"/>
      <c r="AEQ116" s="232"/>
      <c r="AER116" s="232"/>
      <c r="AES116" s="232"/>
      <c r="AET116" s="232"/>
      <c r="AEU116" s="232"/>
      <c r="AEV116" s="232"/>
      <c r="AEW116" s="232"/>
      <c r="AEX116" s="232"/>
      <c r="AEY116" s="232"/>
      <c r="AEZ116" s="232"/>
      <c r="AFA116" s="232"/>
      <c r="AFB116" s="232"/>
      <c r="AFC116" s="232"/>
      <c r="AFD116" s="232"/>
      <c r="AFE116" s="232"/>
      <c r="AFF116" s="232"/>
      <c r="AFG116" s="232"/>
      <c r="AFH116" s="232"/>
      <c r="AFI116" s="232"/>
      <c r="AFJ116" s="232"/>
      <c r="AFK116" s="232"/>
      <c r="AFL116" s="232"/>
      <c r="AFM116" s="232"/>
      <c r="AFN116" s="232"/>
      <c r="AFO116" s="232"/>
      <c r="AFP116" s="232"/>
      <c r="AFQ116" s="232"/>
      <c r="AFR116" s="232"/>
      <c r="AFS116" s="232"/>
      <c r="AFT116" s="232"/>
      <c r="AFU116" s="232"/>
      <c r="AFV116" s="232"/>
      <c r="AFW116" s="232"/>
      <c r="AFX116" s="232"/>
      <c r="AFY116" s="232"/>
      <c r="AFZ116" s="232"/>
      <c r="AGA116" s="232"/>
      <c r="AGB116" s="232"/>
      <c r="AGC116" s="232"/>
      <c r="AGD116" s="232"/>
      <c r="AGE116" s="232"/>
      <c r="AGF116" s="232"/>
      <c r="AGG116" s="232"/>
      <c r="AGH116" s="232"/>
      <c r="AGI116" s="232"/>
      <c r="AGJ116" s="232"/>
      <c r="AGK116" s="232"/>
      <c r="AGL116" s="232"/>
      <c r="AGM116" s="232"/>
      <c r="AGN116" s="232"/>
      <c r="AGO116" s="232"/>
      <c r="AGP116" s="232"/>
      <c r="AGQ116" s="232"/>
      <c r="AGR116" s="232"/>
      <c r="AGS116" s="232"/>
      <c r="AGT116" s="232"/>
      <c r="AGU116" s="232"/>
      <c r="AGV116" s="232"/>
      <c r="AGW116" s="232"/>
      <c r="AGX116" s="232"/>
      <c r="AGY116" s="232"/>
      <c r="AGZ116" s="232"/>
      <c r="AHA116" s="232"/>
      <c r="AHB116" s="232"/>
      <c r="AHC116" s="232"/>
      <c r="AHD116" s="232"/>
      <c r="AHE116" s="232"/>
      <c r="AHF116" s="232"/>
      <c r="AHG116" s="232"/>
      <c r="AHH116" s="232"/>
      <c r="AHI116" s="232"/>
      <c r="AHJ116" s="232"/>
      <c r="AHK116" s="232"/>
      <c r="AHL116" s="232"/>
      <c r="AHM116" s="232"/>
      <c r="AHN116" s="232"/>
      <c r="AHO116" s="232"/>
      <c r="AHP116" s="232"/>
      <c r="AHQ116" s="232"/>
      <c r="AHR116" s="232"/>
      <c r="AHS116" s="232"/>
      <c r="AHT116" s="232"/>
      <c r="AHU116" s="232"/>
      <c r="AHV116" s="232"/>
      <c r="AHW116" s="232"/>
      <c r="AHX116" s="232"/>
      <c r="AHY116" s="232"/>
      <c r="AHZ116" s="232"/>
      <c r="AIA116" s="232"/>
      <c r="AIB116" s="232"/>
      <c r="AIC116" s="232"/>
      <c r="AID116" s="232"/>
      <c r="AIE116" s="232"/>
      <c r="AIF116" s="232"/>
      <c r="AIG116" s="232"/>
      <c r="AIH116" s="232"/>
      <c r="AII116" s="232"/>
      <c r="AIJ116" s="232"/>
      <c r="AIK116" s="232"/>
      <c r="AIL116" s="232"/>
      <c r="AIM116" s="232"/>
      <c r="AIN116" s="232"/>
      <c r="AIO116" s="232"/>
      <c r="AIP116" s="232"/>
      <c r="AIQ116" s="232"/>
      <c r="AIR116" s="232"/>
      <c r="AIS116" s="232"/>
      <c r="AIT116" s="232"/>
      <c r="AIU116" s="232"/>
      <c r="AIV116" s="232"/>
      <c r="AIW116" s="232"/>
      <c r="AIX116" s="232"/>
      <c r="AIY116" s="232"/>
      <c r="AIZ116" s="232"/>
      <c r="AJA116" s="232"/>
      <c r="AJB116" s="232"/>
      <c r="AJC116" s="232"/>
      <c r="AJD116" s="232"/>
      <c r="AJE116" s="232"/>
      <c r="AJF116" s="232"/>
      <c r="AJG116" s="232"/>
      <c r="AJH116" s="232"/>
      <c r="AJI116" s="232"/>
      <c r="AJJ116" s="232"/>
      <c r="AJK116" s="232"/>
      <c r="AJL116" s="232"/>
      <c r="AJM116" s="232"/>
      <c r="AJN116" s="232"/>
      <c r="AJO116" s="232"/>
      <c r="AJP116" s="232"/>
      <c r="AJQ116" s="232"/>
      <c r="AJR116" s="232"/>
      <c r="AJS116" s="232"/>
      <c r="AJT116" s="232"/>
      <c r="AJU116" s="232"/>
      <c r="AJV116" s="232"/>
      <c r="AJW116" s="232"/>
      <c r="AJX116" s="232"/>
      <c r="AJY116" s="232"/>
      <c r="AJZ116" s="232"/>
      <c r="AKA116" s="232"/>
      <c r="AKB116" s="232"/>
      <c r="AKC116" s="232"/>
      <c r="AKD116" s="232"/>
      <c r="AKE116" s="232"/>
      <c r="AKF116" s="232"/>
      <c r="AKG116" s="232"/>
      <c r="AKH116" s="232"/>
      <c r="AKI116" s="232"/>
      <c r="AKJ116" s="232"/>
      <c r="AKK116" s="232"/>
      <c r="AKL116" s="232"/>
      <c r="AKM116" s="232"/>
      <c r="AKN116" s="232"/>
      <c r="AKO116" s="232"/>
      <c r="AKP116" s="232"/>
      <c r="AKQ116" s="232"/>
      <c r="AKR116" s="232"/>
      <c r="AKS116" s="232"/>
      <c r="AKT116" s="232"/>
      <c r="AKU116" s="232"/>
      <c r="AKV116" s="232"/>
      <c r="AKW116" s="232"/>
      <c r="AKX116" s="232"/>
      <c r="AKY116" s="232"/>
      <c r="AKZ116" s="232"/>
      <c r="ALA116" s="232"/>
      <c r="ALB116" s="232"/>
      <c r="ALC116" s="232"/>
      <c r="ALD116" s="232"/>
      <c r="ALE116" s="232"/>
      <c r="ALF116" s="232"/>
      <c r="ALG116" s="232"/>
      <c r="ALH116" s="232"/>
      <c r="ALI116" s="232"/>
      <c r="ALJ116" s="232"/>
      <c r="ALK116" s="232"/>
      <c r="ALL116" s="232"/>
      <c r="ALM116" s="232"/>
      <c r="ALN116" s="232"/>
      <c r="ALO116" s="232"/>
      <c r="ALP116" s="232"/>
      <c r="ALQ116" s="232"/>
      <c r="ALR116" s="232"/>
      <c r="ALS116" s="232"/>
      <c r="ALT116" s="232"/>
      <c r="ALU116" s="232"/>
      <c r="ALV116" s="232"/>
      <c r="ALW116" s="232"/>
      <c r="ALX116" s="232"/>
      <c r="ALY116" s="232"/>
      <c r="ALZ116" s="232"/>
      <c r="AMA116" s="232"/>
      <c r="AMB116" s="232"/>
      <c r="AMC116" s="232"/>
      <c r="AMD116" s="232"/>
      <c r="AME116" s="232"/>
      <c r="AMF116" s="232"/>
      <c r="AMG116" s="232"/>
      <c r="AMH116" s="232"/>
      <c r="AMI116" s="232"/>
      <c r="AMJ116" s="232"/>
      <c r="AMK116" s="232"/>
    </row>
    <row r="117" spans="1:1025" s="416" customFormat="1">
      <c r="A117" s="880"/>
      <c r="B117" s="870"/>
      <c r="C117" s="250"/>
      <c r="D117" s="152"/>
      <c r="E117" s="1037"/>
      <c r="F117" s="1038"/>
      <c r="G117" s="870"/>
      <c r="H117" s="232"/>
      <c r="I117" s="232"/>
      <c r="J117" s="232"/>
      <c r="K117" s="232"/>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2"/>
      <c r="AI117" s="232"/>
      <c r="AJ117" s="232"/>
      <c r="AK117" s="232"/>
      <c r="AL117" s="232"/>
      <c r="AM117" s="232"/>
      <c r="AN117" s="232"/>
      <c r="AO117" s="232"/>
      <c r="AP117" s="232"/>
      <c r="AQ117" s="232"/>
      <c r="AR117" s="232"/>
      <c r="AS117" s="232"/>
      <c r="AT117" s="232"/>
      <c r="AU117" s="232"/>
      <c r="AV117" s="232"/>
      <c r="AW117" s="232"/>
      <c r="AX117" s="232"/>
      <c r="AY117" s="232"/>
      <c r="AZ117" s="232"/>
      <c r="BA117" s="232"/>
      <c r="BB117" s="232"/>
      <c r="BC117" s="232"/>
      <c r="BD117" s="232"/>
      <c r="BE117" s="232"/>
      <c r="BF117" s="232"/>
      <c r="BG117" s="232"/>
      <c r="BH117" s="232"/>
      <c r="BI117" s="232"/>
      <c r="BJ117" s="232"/>
      <c r="BK117" s="232"/>
      <c r="BL117" s="232"/>
      <c r="BM117" s="232"/>
      <c r="BN117" s="232"/>
      <c r="BO117" s="232"/>
      <c r="BP117" s="232"/>
      <c r="BQ117" s="232"/>
      <c r="BR117" s="232"/>
      <c r="BS117" s="232"/>
      <c r="BT117" s="232"/>
      <c r="BU117" s="232"/>
      <c r="BV117" s="232"/>
      <c r="BW117" s="232"/>
      <c r="BX117" s="232"/>
      <c r="BY117" s="232"/>
      <c r="BZ117" s="232"/>
      <c r="CA117" s="232"/>
      <c r="CB117" s="232"/>
      <c r="CC117" s="232"/>
      <c r="CD117" s="232"/>
      <c r="CE117" s="232"/>
      <c r="CF117" s="232"/>
      <c r="CG117" s="232"/>
      <c r="CH117" s="232"/>
      <c r="CI117" s="232"/>
      <c r="CJ117" s="232"/>
      <c r="CK117" s="232"/>
      <c r="CL117" s="232"/>
      <c r="CM117" s="232"/>
      <c r="CN117" s="232"/>
      <c r="CO117" s="232"/>
      <c r="CP117" s="232"/>
      <c r="CQ117" s="232"/>
      <c r="CR117" s="232"/>
      <c r="CS117" s="232"/>
      <c r="CT117" s="232"/>
      <c r="CU117" s="232"/>
      <c r="CV117" s="232"/>
      <c r="CW117" s="232"/>
      <c r="CX117" s="232"/>
      <c r="CY117" s="232"/>
      <c r="CZ117" s="232"/>
      <c r="DA117" s="232"/>
      <c r="DB117" s="232"/>
      <c r="DC117" s="232"/>
      <c r="DD117" s="232"/>
      <c r="DE117" s="232"/>
      <c r="DF117" s="232"/>
      <c r="DG117" s="232"/>
      <c r="DH117" s="232"/>
      <c r="DI117" s="232"/>
      <c r="DJ117" s="232"/>
      <c r="DK117" s="232"/>
      <c r="DL117" s="232"/>
      <c r="DM117" s="232"/>
      <c r="DN117" s="232"/>
      <c r="DO117" s="232"/>
      <c r="DP117" s="232"/>
      <c r="DQ117" s="232"/>
      <c r="DR117" s="232"/>
      <c r="DS117" s="232"/>
      <c r="DT117" s="232"/>
      <c r="DU117" s="232"/>
      <c r="DV117" s="232"/>
      <c r="DW117" s="232"/>
      <c r="DX117" s="232"/>
      <c r="DY117" s="232"/>
      <c r="DZ117" s="232"/>
      <c r="EA117" s="232"/>
      <c r="EB117" s="232"/>
      <c r="EC117" s="232"/>
      <c r="ED117" s="232"/>
      <c r="EE117" s="232"/>
      <c r="EF117" s="232"/>
      <c r="EG117" s="232"/>
      <c r="EH117" s="232"/>
      <c r="EI117" s="232"/>
      <c r="EJ117" s="232"/>
      <c r="EK117" s="232"/>
      <c r="EL117" s="232"/>
      <c r="EM117" s="232"/>
      <c r="EN117" s="232"/>
      <c r="EO117" s="232"/>
      <c r="EP117" s="232"/>
      <c r="EQ117" s="232"/>
      <c r="ER117" s="232"/>
      <c r="ES117" s="232"/>
      <c r="ET117" s="232"/>
      <c r="EU117" s="232"/>
      <c r="EV117" s="232"/>
      <c r="EW117" s="232"/>
      <c r="EX117" s="232"/>
      <c r="EY117" s="232"/>
      <c r="EZ117" s="232"/>
      <c r="FA117" s="232"/>
      <c r="FB117" s="232"/>
      <c r="FC117" s="232"/>
      <c r="FD117" s="232"/>
      <c r="FE117" s="232"/>
      <c r="FF117" s="232"/>
      <c r="FG117" s="232"/>
      <c r="FH117" s="232"/>
      <c r="FI117" s="232"/>
      <c r="FJ117" s="232"/>
      <c r="FK117" s="232"/>
      <c r="FL117" s="232"/>
      <c r="FM117" s="232"/>
      <c r="FN117" s="232"/>
      <c r="FO117" s="232"/>
      <c r="FP117" s="232"/>
      <c r="FQ117" s="232"/>
      <c r="FR117" s="232"/>
      <c r="FS117" s="232"/>
      <c r="FT117" s="232"/>
      <c r="FU117" s="232"/>
      <c r="FV117" s="232"/>
      <c r="FW117" s="232"/>
      <c r="FX117" s="232"/>
      <c r="FY117" s="232"/>
      <c r="FZ117" s="232"/>
      <c r="GA117" s="232"/>
      <c r="GB117" s="232"/>
      <c r="GC117" s="232"/>
      <c r="GD117" s="232"/>
      <c r="GE117" s="232"/>
      <c r="GF117" s="232"/>
      <c r="GG117" s="232"/>
      <c r="GH117" s="232"/>
      <c r="GI117" s="232"/>
      <c r="GJ117" s="232"/>
      <c r="GK117" s="232"/>
      <c r="GL117" s="232"/>
      <c r="GM117" s="232"/>
      <c r="GN117" s="232"/>
      <c r="GO117" s="232"/>
      <c r="GP117" s="232"/>
      <c r="GQ117" s="232"/>
      <c r="GR117" s="232"/>
      <c r="GS117" s="232"/>
      <c r="GT117" s="232"/>
      <c r="GU117" s="232"/>
      <c r="GV117" s="232"/>
      <c r="GW117" s="232"/>
      <c r="GX117" s="232"/>
      <c r="GY117" s="232"/>
      <c r="GZ117" s="232"/>
      <c r="HA117" s="232"/>
      <c r="HB117" s="232"/>
      <c r="HC117" s="232"/>
      <c r="HD117" s="232"/>
      <c r="HE117" s="232"/>
      <c r="HF117" s="232"/>
      <c r="HG117" s="232"/>
      <c r="HH117" s="232"/>
      <c r="HI117" s="232"/>
      <c r="HJ117" s="232"/>
      <c r="HK117" s="232"/>
      <c r="HL117" s="232"/>
      <c r="HM117" s="232"/>
      <c r="HN117" s="232"/>
      <c r="HO117" s="232"/>
      <c r="HP117" s="232"/>
      <c r="HQ117" s="232"/>
      <c r="HR117" s="232"/>
      <c r="HS117" s="232"/>
      <c r="HT117" s="232"/>
      <c r="HU117" s="232"/>
      <c r="HV117" s="232"/>
      <c r="HW117" s="232"/>
      <c r="HX117" s="232"/>
      <c r="HY117" s="232"/>
      <c r="HZ117" s="232"/>
      <c r="IA117" s="232"/>
      <c r="IB117" s="232"/>
      <c r="IC117" s="232"/>
      <c r="ID117" s="232"/>
      <c r="IE117" s="232"/>
      <c r="IF117" s="232"/>
      <c r="IG117" s="232"/>
      <c r="IH117" s="232"/>
      <c r="II117" s="232"/>
      <c r="IJ117" s="232"/>
      <c r="IK117" s="232"/>
      <c r="IL117" s="232"/>
      <c r="IM117" s="232"/>
      <c r="IN117" s="232"/>
      <c r="IO117" s="232"/>
      <c r="IP117" s="232"/>
      <c r="IQ117" s="232"/>
      <c r="IR117" s="232"/>
      <c r="IS117" s="232"/>
      <c r="IT117" s="232"/>
      <c r="IU117" s="232"/>
      <c r="IV117" s="232"/>
      <c r="IW117" s="232"/>
      <c r="IX117" s="232"/>
      <c r="IY117" s="232"/>
      <c r="IZ117" s="232"/>
      <c r="JA117" s="232"/>
      <c r="JB117" s="232"/>
      <c r="JC117" s="232"/>
      <c r="JD117" s="232"/>
      <c r="JE117" s="232"/>
      <c r="JF117" s="232"/>
      <c r="JG117" s="232"/>
      <c r="JH117" s="232"/>
      <c r="JI117" s="232"/>
      <c r="JJ117" s="232"/>
      <c r="JK117" s="232"/>
      <c r="JL117" s="232"/>
      <c r="JM117" s="232"/>
      <c r="JN117" s="232"/>
      <c r="JO117" s="232"/>
      <c r="JP117" s="232"/>
      <c r="JQ117" s="232"/>
      <c r="JR117" s="232"/>
      <c r="JS117" s="232"/>
      <c r="JT117" s="232"/>
      <c r="JU117" s="232"/>
      <c r="JV117" s="232"/>
      <c r="JW117" s="232"/>
      <c r="JX117" s="232"/>
      <c r="JY117" s="232"/>
      <c r="JZ117" s="232"/>
      <c r="KA117" s="232"/>
      <c r="KB117" s="232"/>
      <c r="KC117" s="232"/>
      <c r="KD117" s="232"/>
      <c r="KE117" s="232"/>
      <c r="KF117" s="232"/>
      <c r="KG117" s="232"/>
      <c r="KH117" s="232"/>
      <c r="KI117" s="232"/>
      <c r="KJ117" s="232"/>
      <c r="KK117" s="232"/>
      <c r="KL117" s="232"/>
      <c r="KM117" s="232"/>
      <c r="KN117" s="232"/>
      <c r="KO117" s="232"/>
      <c r="KP117" s="232"/>
      <c r="KQ117" s="232"/>
      <c r="KR117" s="232"/>
      <c r="KS117" s="232"/>
      <c r="KT117" s="232"/>
      <c r="KU117" s="232"/>
      <c r="KV117" s="232"/>
      <c r="KW117" s="232"/>
      <c r="KX117" s="232"/>
      <c r="KY117" s="232"/>
      <c r="KZ117" s="232"/>
      <c r="LA117" s="232"/>
      <c r="LB117" s="232"/>
      <c r="LC117" s="232"/>
      <c r="LD117" s="232"/>
      <c r="LE117" s="232"/>
      <c r="LF117" s="232"/>
      <c r="LG117" s="232"/>
      <c r="LH117" s="232"/>
      <c r="LI117" s="232"/>
      <c r="LJ117" s="232"/>
      <c r="LK117" s="232"/>
      <c r="LL117" s="232"/>
      <c r="LM117" s="232"/>
      <c r="LN117" s="232"/>
      <c r="LO117" s="232"/>
      <c r="LP117" s="232"/>
      <c r="LQ117" s="232"/>
      <c r="LR117" s="232"/>
      <c r="LS117" s="232"/>
      <c r="LT117" s="232"/>
      <c r="LU117" s="232"/>
      <c r="LV117" s="232"/>
      <c r="LW117" s="232"/>
      <c r="LX117" s="232"/>
      <c r="LY117" s="232"/>
      <c r="LZ117" s="232"/>
      <c r="MA117" s="232"/>
      <c r="MB117" s="232"/>
      <c r="MC117" s="232"/>
      <c r="MD117" s="232"/>
      <c r="ME117" s="232"/>
      <c r="MF117" s="232"/>
      <c r="MG117" s="232"/>
      <c r="MH117" s="232"/>
      <c r="MI117" s="232"/>
      <c r="MJ117" s="232"/>
      <c r="MK117" s="232"/>
      <c r="ML117" s="232"/>
      <c r="MM117" s="232"/>
      <c r="MN117" s="232"/>
      <c r="MO117" s="232"/>
      <c r="MP117" s="232"/>
      <c r="MQ117" s="232"/>
      <c r="MR117" s="232"/>
      <c r="MS117" s="232"/>
      <c r="MT117" s="232"/>
      <c r="MU117" s="232"/>
      <c r="MV117" s="232"/>
      <c r="MW117" s="232"/>
      <c r="MX117" s="232"/>
      <c r="MY117" s="232"/>
      <c r="MZ117" s="232"/>
      <c r="NA117" s="232"/>
      <c r="NB117" s="232"/>
      <c r="NC117" s="232"/>
      <c r="ND117" s="232"/>
      <c r="NE117" s="232"/>
      <c r="NF117" s="232"/>
      <c r="NG117" s="232"/>
      <c r="NH117" s="232"/>
      <c r="NI117" s="232"/>
      <c r="NJ117" s="232"/>
      <c r="NK117" s="232"/>
      <c r="NL117" s="232"/>
      <c r="NM117" s="232"/>
      <c r="NN117" s="232"/>
      <c r="NO117" s="232"/>
      <c r="NP117" s="232"/>
      <c r="NQ117" s="232"/>
      <c r="NR117" s="232"/>
      <c r="NS117" s="232"/>
      <c r="NT117" s="232"/>
      <c r="NU117" s="232"/>
      <c r="NV117" s="232"/>
      <c r="NW117" s="232"/>
      <c r="NX117" s="232"/>
      <c r="NY117" s="232"/>
      <c r="NZ117" s="232"/>
      <c r="OA117" s="232"/>
      <c r="OB117" s="232"/>
      <c r="OC117" s="232"/>
      <c r="OD117" s="232"/>
      <c r="OE117" s="232"/>
      <c r="OF117" s="232"/>
      <c r="OG117" s="232"/>
      <c r="OH117" s="232"/>
      <c r="OI117" s="232"/>
      <c r="OJ117" s="232"/>
      <c r="OK117" s="232"/>
      <c r="OL117" s="232"/>
      <c r="OM117" s="232"/>
      <c r="ON117" s="232"/>
      <c r="OO117" s="232"/>
      <c r="OP117" s="232"/>
      <c r="OQ117" s="232"/>
      <c r="OR117" s="232"/>
      <c r="OS117" s="232"/>
      <c r="OT117" s="232"/>
      <c r="OU117" s="232"/>
      <c r="OV117" s="232"/>
      <c r="OW117" s="232"/>
      <c r="OX117" s="232"/>
      <c r="OY117" s="232"/>
      <c r="OZ117" s="232"/>
      <c r="PA117" s="232"/>
      <c r="PB117" s="232"/>
      <c r="PC117" s="232"/>
      <c r="PD117" s="232"/>
      <c r="PE117" s="232"/>
      <c r="PF117" s="232"/>
      <c r="PG117" s="232"/>
      <c r="PH117" s="232"/>
      <c r="PI117" s="232"/>
      <c r="PJ117" s="232"/>
      <c r="PK117" s="232"/>
      <c r="PL117" s="232"/>
      <c r="PM117" s="232"/>
      <c r="PN117" s="232"/>
      <c r="PO117" s="232"/>
      <c r="PP117" s="232"/>
      <c r="PQ117" s="232"/>
      <c r="PR117" s="232"/>
      <c r="PS117" s="232"/>
      <c r="PT117" s="232"/>
      <c r="PU117" s="232"/>
      <c r="PV117" s="232"/>
      <c r="PW117" s="232"/>
      <c r="PX117" s="232"/>
      <c r="PY117" s="232"/>
      <c r="PZ117" s="232"/>
      <c r="QA117" s="232"/>
      <c r="QB117" s="232"/>
      <c r="QC117" s="232"/>
      <c r="QD117" s="232"/>
      <c r="QE117" s="232"/>
      <c r="QF117" s="232"/>
      <c r="QG117" s="232"/>
      <c r="QH117" s="232"/>
      <c r="QI117" s="232"/>
      <c r="QJ117" s="232"/>
      <c r="QK117" s="232"/>
      <c r="QL117" s="232"/>
      <c r="QM117" s="232"/>
      <c r="QN117" s="232"/>
      <c r="QO117" s="232"/>
      <c r="QP117" s="232"/>
      <c r="QQ117" s="232"/>
      <c r="QR117" s="232"/>
      <c r="QS117" s="232"/>
      <c r="QT117" s="232"/>
      <c r="QU117" s="232"/>
      <c r="QV117" s="232"/>
      <c r="QW117" s="232"/>
      <c r="QX117" s="232"/>
      <c r="QY117" s="232"/>
      <c r="QZ117" s="232"/>
      <c r="RA117" s="232"/>
      <c r="RB117" s="232"/>
      <c r="RC117" s="232"/>
      <c r="RD117" s="232"/>
      <c r="RE117" s="232"/>
      <c r="RF117" s="232"/>
      <c r="RG117" s="232"/>
      <c r="RH117" s="232"/>
      <c r="RI117" s="232"/>
      <c r="RJ117" s="232"/>
      <c r="RK117" s="232"/>
      <c r="RL117" s="232"/>
      <c r="RM117" s="232"/>
      <c r="RN117" s="232"/>
      <c r="RO117" s="232"/>
      <c r="RP117" s="232"/>
      <c r="RQ117" s="232"/>
      <c r="RR117" s="232"/>
      <c r="RS117" s="232"/>
      <c r="RT117" s="232"/>
      <c r="RU117" s="232"/>
      <c r="RV117" s="232"/>
      <c r="RW117" s="232"/>
      <c r="RX117" s="232"/>
      <c r="RY117" s="232"/>
      <c r="RZ117" s="232"/>
      <c r="SA117" s="232"/>
      <c r="SB117" s="232"/>
      <c r="SC117" s="232"/>
      <c r="SD117" s="232"/>
      <c r="SE117" s="232"/>
      <c r="SF117" s="232"/>
      <c r="SG117" s="232"/>
      <c r="SH117" s="232"/>
      <c r="SI117" s="232"/>
      <c r="SJ117" s="232"/>
      <c r="SK117" s="232"/>
      <c r="SL117" s="232"/>
      <c r="SM117" s="232"/>
      <c r="SN117" s="232"/>
      <c r="SO117" s="232"/>
      <c r="SP117" s="232"/>
      <c r="SQ117" s="232"/>
      <c r="SR117" s="232"/>
      <c r="SS117" s="232"/>
      <c r="ST117" s="232"/>
      <c r="SU117" s="232"/>
      <c r="SV117" s="232"/>
      <c r="SW117" s="232"/>
      <c r="SX117" s="232"/>
      <c r="SY117" s="232"/>
      <c r="SZ117" s="232"/>
      <c r="TA117" s="232"/>
      <c r="TB117" s="232"/>
      <c r="TC117" s="232"/>
      <c r="TD117" s="232"/>
      <c r="TE117" s="232"/>
      <c r="TF117" s="232"/>
      <c r="TG117" s="232"/>
      <c r="TH117" s="232"/>
      <c r="TI117" s="232"/>
      <c r="TJ117" s="232"/>
      <c r="TK117" s="232"/>
      <c r="TL117" s="232"/>
      <c r="TM117" s="232"/>
      <c r="TN117" s="232"/>
      <c r="TO117" s="232"/>
      <c r="TP117" s="232"/>
      <c r="TQ117" s="232"/>
      <c r="TR117" s="232"/>
      <c r="TS117" s="232"/>
      <c r="TT117" s="232"/>
      <c r="TU117" s="232"/>
      <c r="TV117" s="232"/>
      <c r="TW117" s="232"/>
      <c r="TX117" s="232"/>
      <c r="TY117" s="232"/>
      <c r="TZ117" s="232"/>
      <c r="UA117" s="232"/>
      <c r="UB117" s="232"/>
      <c r="UC117" s="232"/>
      <c r="UD117" s="232"/>
      <c r="UE117" s="232"/>
      <c r="UF117" s="232"/>
      <c r="UG117" s="232"/>
      <c r="UH117" s="232"/>
      <c r="UI117" s="232"/>
      <c r="UJ117" s="232"/>
      <c r="UK117" s="232"/>
      <c r="UL117" s="232"/>
      <c r="UM117" s="232"/>
      <c r="UN117" s="232"/>
      <c r="UO117" s="232"/>
      <c r="UP117" s="232"/>
      <c r="UQ117" s="232"/>
      <c r="UR117" s="232"/>
      <c r="US117" s="232"/>
      <c r="UT117" s="232"/>
      <c r="UU117" s="232"/>
      <c r="UV117" s="232"/>
      <c r="UW117" s="232"/>
      <c r="UX117" s="232"/>
      <c r="UY117" s="232"/>
      <c r="UZ117" s="232"/>
      <c r="VA117" s="232"/>
      <c r="VB117" s="232"/>
      <c r="VC117" s="232"/>
      <c r="VD117" s="232"/>
      <c r="VE117" s="232"/>
      <c r="VF117" s="232"/>
      <c r="VG117" s="232"/>
      <c r="VH117" s="232"/>
      <c r="VI117" s="232"/>
      <c r="VJ117" s="232"/>
      <c r="VK117" s="232"/>
      <c r="VL117" s="232"/>
      <c r="VM117" s="232"/>
      <c r="VN117" s="232"/>
      <c r="VO117" s="232"/>
      <c r="VP117" s="232"/>
      <c r="VQ117" s="232"/>
      <c r="VR117" s="232"/>
      <c r="VS117" s="232"/>
      <c r="VT117" s="232"/>
      <c r="VU117" s="232"/>
      <c r="VV117" s="232"/>
      <c r="VW117" s="232"/>
      <c r="VX117" s="232"/>
      <c r="VY117" s="232"/>
      <c r="VZ117" s="232"/>
      <c r="WA117" s="232"/>
      <c r="WB117" s="232"/>
      <c r="WC117" s="232"/>
      <c r="WD117" s="232"/>
      <c r="WE117" s="232"/>
      <c r="WF117" s="232"/>
      <c r="WG117" s="232"/>
      <c r="WH117" s="232"/>
      <c r="WI117" s="232"/>
      <c r="WJ117" s="232"/>
      <c r="WK117" s="232"/>
      <c r="WL117" s="232"/>
      <c r="WM117" s="232"/>
      <c r="WN117" s="232"/>
      <c r="WO117" s="232"/>
      <c r="WP117" s="232"/>
      <c r="WQ117" s="232"/>
      <c r="WR117" s="232"/>
      <c r="WS117" s="232"/>
      <c r="WT117" s="232"/>
      <c r="WU117" s="232"/>
      <c r="WV117" s="232"/>
      <c r="WW117" s="232"/>
      <c r="WX117" s="232"/>
      <c r="WY117" s="232"/>
      <c r="WZ117" s="232"/>
      <c r="XA117" s="232"/>
      <c r="XB117" s="232"/>
      <c r="XC117" s="232"/>
      <c r="XD117" s="232"/>
      <c r="XE117" s="232"/>
      <c r="XF117" s="232"/>
      <c r="XG117" s="232"/>
      <c r="XH117" s="232"/>
      <c r="XI117" s="232"/>
      <c r="XJ117" s="232"/>
      <c r="XK117" s="232"/>
      <c r="XL117" s="232"/>
      <c r="XM117" s="232"/>
      <c r="XN117" s="232"/>
      <c r="XO117" s="232"/>
      <c r="XP117" s="232"/>
      <c r="XQ117" s="232"/>
      <c r="XR117" s="232"/>
      <c r="XS117" s="232"/>
      <c r="XT117" s="232"/>
      <c r="XU117" s="232"/>
      <c r="XV117" s="232"/>
      <c r="XW117" s="232"/>
      <c r="XX117" s="232"/>
      <c r="XY117" s="232"/>
      <c r="XZ117" s="232"/>
      <c r="YA117" s="232"/>
      <c r="YB117" s="232"/>
      <c r="YC117" s="232"/>
      <c r="YD117" s="232"/>
      <c r="YE117" s="232"/>
      <c r="YF117" s="232"/>
      <c r="YG117" s="232"/>
      <c r="YH117" s="232"/>
      <c r="YI117" s="232"/>
      <c r="YJ117" s="232"/>
      <c r="YK117" s="232"/>
      <c r="YL117" s="232"/>
      <c r="YM117" s="232"/>
      <c r="YN117" s="232"/>
      <c r="YO117" s="232"/>
      <c r="YP117" s="232"/>
      <c r="YQ117" s="232"/>
      <c r="YR117" s="232"/>
      <c r="YS117" s="232"/>
      <c r="YT117" s="232"/>
      <c r="YU117" s="232"/>
      <c r="YV117" s="232"/>
      <c r="YW117" s="232"/>
      <c r="YX117" s="232"/>
      <c r="YY117" s="232"/>
      <c r="YZ117" s="232"/>
      <c r="ZA117" s="232"/>
      <c r="ZB117" s="232"/>
      <c r="ZC117" s="232"/>
      <c r="ZD117" s="232"/>
      <c r="ZE117" s="232"/>
      <c r="ZF117" s="232"/>
      <c r="ZG117" s="232"/>
      <c r="ZH117" s="232"/>
      <c r="ZI117" s="232"/>
      <c r="ZJ117" s="232"/>
      <c r="ZK117" s="232"/>
      <c r="ZL117" s="232"/>
      <c r="ZM117" s="232"/>
      <c r="ZN117" s="232"/>
      <c r="ZO117" s="232"/>
      <c r="ZP117" s="232"/>
      <c r="ZQ117" s="232"/>
      <c r="ZR117" s="232"/>
      <c r="ZS117" s="232"/>
      <c r="ZT117" s="232"/>
      <c r="ZU117" s="232"/>
      <c r="ZV117" s="232"/>
      <c r="ZW117" s="232"/>
      <c r="ZX117" s="232"/>
      <c r="ZY117" s="232"/>
      <c r="ZZ117" s="232"/>
      <c r="AAA117" s="232"/>
      <c r="AAB117" s="232"/>
      <c r="AAC117" s="232"/>
      <c r="AAD117" s="232"/>
      <c r="AAE117" s="232"/>
      <c r="AAF117" s="232"/>
      <c r="AAG117" s="232"/>
      <c r="AAH117" s="232"/>
      <c r="AAI117" s="232"/>
      <c r="AAJ117" s="232"/>
      <c r="AAK117" s="232"/>
      <c r="AAL117" s="232"/>
      <c r="AAM117" s="232"/>
      <c r="AAN117" s="232"/>
      <c r="AAO117" s="232"/>
      <c r="AAP117" s="232"/>
      <c r="AAQ117" s="232"/>
      <c r="AAR117" s="232"/>
      <c r="AAS117" s="232"/>
      <c r="AAT117" s="232"/>
      <c r="AAU117" s="232"/>
      <c r="AAV117" s="232"/>
      <c r="AAW117" s="232"/>
      <c r="AAX117" s="232"/>
      <c r="AAY117" s="232"/>
      <c r="AAZ117" s="232"/>
      <c r="ABA117" s="232"/>
      <c r="ABB117" s="232"/>
      <c r="ABC117" s="232"/>
      <c r="ABD117" s="232"/>
      <c r="ABE117" s="232"/>
      <c r="ABF117" s="232"/>
      <c r="ABG117" s="232"/>
      <c r="ABH117" s="232"/>
      <c r="ABI117" s="232"/>
      <c r="ABJ117" s="232"/>
      <c r="ABK117" s="232"/>
      <c r="ABL117" s="232"/>
      <c r="ABM117" s="232"/>
      <c r="ABN117" s="232"/>
      <c r="ABO117" s="232"/>
      <c r="ABP117" s="232"/>
      <c r="ABQ117" s="232"/>
      <c r="ABR117" s="232"/>
      <c r="ABS117" s="232"/>
      <c r="ABT117" s="232"/>
      <c r="ABU117" s="232"/>
      <c r="ABV117" s="232"/>
      <c r="ABW117" s="232"/>
      <c r="ABX117" s="232"/>
      <c r="ABY117" s="232"/>
      <c r="ABZ117" s="232"/>
      <c r="ACA117" s="232"/>
      <c r="ACB117" s="232"/>
      <c r="ACC117" s="232"/>
      <c r="ACD117" s="232"/>
      <c r="ACE117" s="232"/>
      <c r="ACF117" s="232"/>
      <c r="ACG117" s="232"/>
      <c r="ACH117" s="232"/>
      <c r="ACI117" s="232"/>
      <c r="ACJ117" s="232"/>
      <c r="ACK117" s="232"/>
      <c r="ACL117" s="232"/>
      <c r="ACM117" s="232"/>
      <c r="ACN117" s="232"/>
      <c r="ACO117" s="232"/>
      <c r="ACP117" s="232"/>
      <c r="ACQ117" s="232"/>
      <c r="ACR117" s="232"/>
      <c r="ACS117" s="232"/>
      <c r="ACT117" s="232"/>
      <c r="ACU117" s="232"/>
      <c r="ACV117" s="232"/>
      <c r="ACW117" s="232"/>
      <c r="ACX117" s="232"/>
      <c r="ACY117" s="232"/>
      <c r="ACZ117" s="232"/>
      <c r="ADA117" s="232"/>
      <c r="ADB117" s="232"/>
      <c r="ADC117" s="232"/>
      <c r="ADD117" s="232"/>
      <c r="ADE117" s="232"/>
      <c r="ADF117" s="232"/>
      <c r="ADG117" s="232"/>
      <c r="ADH117" s="232"/>
      <c r="ADI117" s="232"/>
      <c r="ADJ117" s="232"/>
      <c r="ADK117" s="232"/>
      <c r="ADL117" s="232"/>
      <c r="ADM117" s="232"/>
      <c r="ADN117" s="232"/>
      <c r="ADO117" s="232"/>
      <c r="ADP117" s="232"/>
      <c r="ADQ117" s="232"/>
      <c r="ADR117" s="232"/>
      <c r="ADS117" s="232"/>
      <c r="ADT117" s="232"/>
      <c r="ADU117" s="232"/>
      <c r="ADV117" s="232"/>
      <c r="ADW117" s="232"/>
      <c r="ADX117" s="232"/>
      <c r="ADY117" s="232"/>
      <c r="ADZ117" s="232"/>
      <c r="AEA117" s="232"/>
      <c r="AEB117" s="232"/>
      <c r="AEC117" s="232"/>
      <c r="AED117" s="232"/>
      <c r="AEE117" s="232"/>
      <c r="AEF117" s="232"/>
      <c r="AEG117" s="232"/>
      <c r="AEH117" s="232"/>
      <c r="AEI117" s="232"/>
      <c r="AEJ117" s="232"/>
      <c r="AEK117" s="232"/>
      <c r="AEL117" s="232"/>
      <c r="AEM117" s="232"/>
      <c r="AEN117" s="232"/>
      <c r="AEO117" s="232"/>
      <c r="AEP117" s="232"/>
      <c r="AEQ117" s="232"/>
      <c r="AER117" s="232"/>
      <c r="AES117" s="232"/>
      <c r="AET117" s="232"/>
      <c r="AEU117" s="232"/>
      <c r="AEV117" s="232"/>
      <c r="AEW117" s="232"/>
      <c r="AEX117" s="232"/>
      <c r="AEY117" s="232"/>
      <c r="AEZ117" s="232"/>
      <c r="AFA117" s="232"/>
      <c r="AFB117" s="232"/>
      <c r="AFC117" s="232"/>
      <c r="AFD117" s="232"/>
      <c r="AFE117" s="232"/>
      <c r="AFF117" s="232"/>
      <c r="AFG117" s="232"/>
      <c r="AFH117" s="232"/>
      <c r="AFI117" s="232"/>
      <c r="AFJ117" s="232"/>
      <c r="AFK117" s="232"/>
      <c r="AFL117" s="232"/>
      <c r="AFM117" s="232"/>
      <c r="AFN117" s="232"/>
      <c r="AFO117" s="232"/>
      <c r="AFP117" s="232"/>
      <c r="AFQ117" s="232"/>
      <c r="AFR117" s="232"/>
      <c r="AFS117" s="232"/>
      <c r="AFT117" s="232"/>
      <c r="AFU117" s="232"/>
      <c r="AFV117" s="232"/>
      <c r="AFW117" s="232"/>
      <c r="AFX117" s="232"/>
      <c r="AFY117" s="232"/>
      <c r="AFZ117" s="232"/>
      <c r="AGA117" s="232"/>
      <c r="AGB117" s="232"/>
      <c r="AGC117" s="232"/>
      <c r="AGD117" s="232"/>
      <c r="AGE117" s="232"/>
      <c r="AGF117" s="232"/>
      <c r="AGG117" s="232"/>
      <c r="AGH117" s="232"/>
      <c r="AGI117" s="232"/>
      <c r="AGJ117" s="232"/>
      <c r="AGK117" s="232"/>
      <c r="AGL117" s="232"/>
      <c r="AGM117" s="232"/>
      <c r="AGN117" s="232"/>
      <c r="AGO117" s="232"/>
      <c r="AGP117" s="232"/>
      <c r="AGQ117" s="232"/>
      <c r="AGR117" s="232"/>
      <c r="AGS117" s="232"/>
      <c r="AGT117" s="232"/>
      <c r="AGU117" s="232"/>
      <c r="AGV117" s="232"/>
      <c r="AGW117" s="232"/>
      <c r="AGX117" s="232"/>
      <c r="AGY117" s="232"/>
      <c r="AGZ117" s="232"/>
      <c r="AHA117" s="232"/>
      <c r="AHB117" s="232"/>
      <c r="AHC117" s="232"/>
      <c r="AHD117" s="232"/>
      <c r="AHE117" s="232"/>
      <c r="AHF117" s="232"/>
      <c r="AHG117" s="232"/>
      <c r="AHH117" s="232"/>
      <c r="AHI117" s="232"/>
      <c r="AHJ117" s="232"/>
      <c r="AHK117" s="232"/>
      <c r="AHL117" s="232"/>
      <c r="AHM117" s="232"/>
      <c r="AHN117" s="232"/>
      <c r="AHO117" s="232"/>
      <c r="AHP117" s="232"/>
      <c r="AHQ117" s="232"/>
      <c r="AHR117" s="232"/>
      <c r="AHS117" s="232"/>
      <c r="AHT117" s="232"/>
      <c r="AHU117" s="232"/>
      <c r="AHV117" s="232"/>
      <c r="AHW117" s="232"/>
      <c r="AHX117" s="232"/>
      <c r="AHY117" s="232"/>
      <c r="AHZ117" s="232"/>
      <c r="AIA117" s="232"/>
      <c r="AIB117" s="232"/>
      <c r="AIC117" s="232"/>
      <c r="AID117" s="232"/>
      <c r="AIE117" s="232"/>
      <c r="AIF117" s="232"/>
      <c r="AIG117" s="232"/>
      <c r="AIH117" s="232"/>
      <c r="AII117" s="232"/>
      <c r="AIJ117" s="232"/>
      <c r="AIK117" s="232"/>
      <c r="AIL117" s="232"/>
      <c r="AIM117" s="232"/>
      <c r="AIN117" s="232"/>
      <c r="AIO117" s="232"/>
      <c r="AIP117" s="232"/>
      <c r="AIQ117" s="232"/>
      <c r="AIR117" s="232"/>
      <c r="AIS117" s="232"/>
      <c r="AIT117" s="232"/>
      <c r="AIU117" s="232"/>
      <c r="AIV117" s="232"/>
      <c r="AIW117" s="232"/>
      <c r="AIX117" s="232"/>
      <c r="AIY117" s="232"/>
      <c r="AIZ117" s="232"/>
      <c r="AJA117" s="232"/>
      <c r="AJB117" s="232"/>
      <c r="AJC117" s="232"/>
      <c r="AJD117" s="232"/>
      <c r="AJE117" s="232"/>
      <c r="AJF117" s="232"/>
      <c r="AJG117" s="232"/>
      <c r="AJH117" s="232"/>
      <c r="AJI117" s="232"/>
      <c r="AJJ117" s="232"/>
      <c r="AJK117" s="232"/>
      <c r="AJL117" s="232"/>
      <c r="AJM117" s="232"/>
      <c r="AJN117" s="232"/>
      <c r="AJO117" s="232"/>
      <c r="AJP117" s="232"/>
      <c r="AJQ117" s="232"/>
      <c r="AJR117" s="232"/>
      <c r="AJS117" s="232"/>
      <c r="AJT117" s="232"/>
      <c r="AJU117" s="232"/>
      <c r="AJV117" s="232"/>
      <c r="AJW117" s="232"/>
      <c r="AJX117" s="232"/>
      <c r="AJY117" s="232"/>
      <c r="AJZ117" s="232"/>
      <c r="AKA117" s="232"/>
      <c r="AKB117" s="232"/>
      <c r="AKC117" s="232"/>
      <c r="AKD117" s="232"/>
      <c r="AKE117" s="232"/>
      <c r="AKF117" s="232"/>
      <c r="AKG117" s="232"/>
      <c r="AKH117" s="232"/>
      <c r="AKI117" s="232"/>
      <c r="AKJ117" s="232"/>
      <c r="AKK117" s="232"/>
      <c r="AKL117" s="232"/>
      <c r="AKM117" s="232"/>
      <c r="AKN117" s="232"/>
      <c r="AKO117" s="232"/>
      <c r="AKP117" s="232"/>
      <c r="AKQ117" s="232"/>
      <c r="AKR117" s="232"/>
      <c r="AKS117" s="232"/>
      <c r="AKT117" s="232"/>
      <c r="AKU117" s="232"/>
      <c r="AKV117" s="232"/>
      <c r="AKW117" s="232"/>
      <c r="AKX117" s="232"/>
      <c r="AKY117" s="232"/>
      <c r="AKZ117" s="232"/>
      <c r="ALA117" s="232"/>
      <c r="ALB117" s="232"/>
      <c r="ALC117" s="232"/>
      <c r="ALD117" s="232"/>
      <c r="ALE117" s="232"/>
      <c r="ALF117" s="232"/>
      <c r="ALG117" s="232"/>
      <c r="ALH117" s="232"/>
      <c r="ALI117" s="232"/>
      <c r="ALJ117" s="232"/>
      <c r="ALK117" s="232"/>
      <c r="ALL117" s="232"/>
      <c r="ALM117" s="232"/>
      <c r="ALN117" s="232"/>
      <c r="ALO117" s="232"/>
      <c r="ALP117" s="232"/>
      <c r="ALQ117" s="232"/>
      <c r="ALR117" s="232"/>
      <c r="ALS117" s="232"/>
      <c r="ALT117" s="232"/>
      <c r="ALU117" s="232"/>
      <c r="ALV117" s="232"/>
      <c r="ALW117" s="232"/>
      <c r="ALX117" s="232"/>
      <c r="ALY117" s="232"/>
      <c r="ALZ117" s="232"/>
      <c r="AMA117" s="232"/>
      <c r="AMB117" s="232"/>
      <c r="AMC117" s="232"/>
      <c r="AMD117" s="232"/>
      <c r="AME117" s="232"/>
      <c r="AMF117" s="232"/>
      <c r="AMG117" s="232"/>
      <c r="AMH117" s="232"/>
      <c r="AMI117" s="232"/>
      <c r="AMJ117" s="232"/>
      <c r="AMK117" s="232"/>
    </row>
    <row r="118" spans="1:1025" s="416" customFormat="1" ht="73.900000000000006" customHeight="1">
      <c r="A118" s="880" t="s">
        <v>2886</v>
      </c>
      <c r="B118" s="295" t="s">
        <v>1831</v>
      </c>
      <c r="C118" s="362"/>
      <c r="D118" s="88"/>
      <c r="E118" s="1039"/>
      <c r="F118" s="1040"/>
      <c r="G118" s="295"/>
      <c r="H118" s="232"/>
      <c r="I118" s="232"/>
      <c r="J118" s="232"/>
      <c r="K118" s="232"/>
      <c r="L118" s="232"/>
      <c r="M118" s="232"/>
      <c r="N118" s="232"/>
      <c r="O118" s="232"/>
      <c r="P118" s="232"/>
      <c r="Q118" s="232"/>
      <c r="R118" s="232"/>
      <c r="S118" s="232"/>
      <c r="T118" s="232"/>
      <c r="U118" s="232"/>
      <c r="V118" s="232"/>
      <c r="W118" s="232"/>
      <c r="X118" s="232"/>
      <c r="Y118" s="232"/>
      <c r="Z118" s="232"/>
      <c r="AA118" s="232"/>
      <c r="AB118" s="232"/>
      <c r="AC118" s="232"/>
      <c r="AD118" s="232"/>
      <c r="AE118" s="232"/>
      <c r="AF118" s="232"/>
      <c r="AG118" s="232"/>
      <c r="AH118" s="232"/>
      <c r="AI118" s="232"/>
      <c r="AJ118" s="232"/>
      <c r="AK118" s="232"/>
      <c r="AL118" s="232"/>
      <c r="AM118" s="232"/>
      <c r="AN118" s="232"/>
      <c r="AO118" s="232"/>
      <c r="AP118" s="232"/>
      <c r="AQ118" s="232"/>
      <c r="AR118" s="232"/>
      <c r="AS118" s="232"/>
      <c r="AT118" s="232"/>
      <c r="AU118" s="232"/>
      <c r="AV118" s="232"/>
      <c r="AW118" s="232"/>
      <c r="AX118" s="232"/>
      <c r="AY118" s="232"/>
      <c r="AZ118" s="232"/>
      <c r="BA118" s="232"/>
      <c r="BB118" s="232"/>
      <c r="BC118" s="232"/>
      <c r="BD118" s="232"/>
      <c r="BE118" s="232"/>
      <c r="BF118" s="232"/>
      <c r="BG118" s="232"/>
      <c r="BH118" s="232"/>
      <c r="BI118" s="232"/>
      <c r="BJ118" s="232"/>
      <c r="BK118" s="232"/>
      <c r="BL118" s="232"/>
      <c r="BM118" s="232"/>
      <c r="BN118" s="232"/>
      <c r="BO118" s="232"/>
      <c r="BP118" s="232"/>
      <c r="BQ118" s="232"/>
      <c r="BR118" s="232"/>
      <c r="BS118" s="232"/>
      <c r="BT118" s="232"/>
      <c r="BU118" s="232"/>
      <c r="BV118" s="232"/>
      <c r="BW118" s="232"/>
      <c r="BX118" s="232"/>
      <c r="BY118" s="232"/>
      <c r="BZ118" s="232"/>
      <c r="CA118" s="232"/>
      <c r="CB118" s="232"/>
      <c r="CC118" s="232"/>
      <c r="CD118" s="232"/>
      <c r="CE118" s="232"/>
      <c r="CF118" s="232"/>
      <c r="CG118" s="232"/>
      <c r="CH118" s="232"/>
      <c r="CI118" s="232"/>
      <c r="CJ118" s="232"/>
      <c r="CK118" s="232"/>
      <c r="CL118" s="232"/>
      <c r="CM118" s="232"/>
      <c r="CN118" s="232"/>
      <c r="CO118" s="232"/>
      <c r="CP118" s="232"/>
      <c r="CQ118" s="232"/>
      <c r="CR118" s="232"/>
      <c r="CS118" s="232"/>
      <c r="CT118" s="232"/>
      <c r="CU118" s="232"/>
      <c r="CV118" s="232"/>
      <c r="CW118" s="232"/>
      <c r="CX118" s="232"/>
      <c r="CY118" s="232"/>
      <c r="CZ118" s="232"/>
      <c r="DA118" s="232"/>
      <c r="DB118" s="232"/>
      <c r="DC118" s="232"/>
      <c r="DD118" s="232"/>
      <c r="DE118" s="232"/>
      <c r="DF118" s="232"/>
      <c r="DG118" s="232"/>
      <c r="DH118" s="232"/>
      <c r="DI118" s="232"/>
      <c r="DJ118" s="232"/>
      <c r="DK118" s="232"/>
      <c r="DL118" s="232"/>
      <c r="DM118" s="232"/>
      <c r="DN118" s="232"/>
      <c r="DO118" s="232"/>
      <c r="DP118" s="232"/>
      <c r="DQ118" s="232"/>
      <c r="DR118" s="232"/>
      <c r="DS118" s="232"/>
      <c r="DT118" s="232"/>
      <c r="DU118" s="232"/>
      <c r="DV118" s="232"/>
      <c r="DW118" s="232"/>
      <c r="DX118" s="232"/>
      <c r="DY118" s="232"/>
      <c r="DZ118" s="232"/>
      <c r="EA118" s="232"/>
      <c r="EB118" s="232"/>
      <c r="EC118" s="232"/>
      <c r="ED118" s="232"/>
      <c r="EE118" s="232"/>
      <c r="EF118" s="232"/>
      <c r="EG118" s="232"/>
      <c r="EH118" s="232"/>
      <c r="EI118" s="232"/>
      <c r="EJ118" s="232"/>
      <c r="EK118" s="232"/>
      <c r="EL118" s="232"/>
      <c r="EM118" s="232"/>
      <c r="EN118" s="232"/>
      <c r="EO118" s="232"/>
      <c r="EP118" s="232"/>
      <c r="EQ118" s="232"/>
      <c r="ER118" s="232"/>
      <c r="ES118" s="232"/>
      <c r="ET118" s="232"/>
      <c r="EU118" s="232"/>
      <c r="EV118" s="232"/>
      <c r="EW118" s="232"/>
      <c r="EX118" s="232"/>
      <c r="EY118" s="232"/>
      <c r="EZ118" s="232"/>
      <c r="FA118" s="232"/>
      <c r="FB118" s="232"/>
      <c r="FC118" s="232"/>
      <c r="FD118" s="232"/>
      <c r="FE118" s="232"/>
      <c r="FF118" s="232"/>
      <c r="FG118" s="232"/>
      <c r="FH118" s="232"/>
      <c r="FI118" s="232"/>
      <c r="FJ118" s="232"/>
      <c r="FK118" s="232"/>
      <c r="FL118" s="232"/>
      <c r="FM118" s="232"/>
      <c r="FN118" s="232"/>
      <c r="FO118" s="232"/>
      <c r="FP118" s="232"/>
      <c r="FQ118" s="232"/>
      <c r="FR118" s="232"/>
      <c r="FS118" s="232"/>
      <c r="FT118" s="232"/>
      <c r="FU118" s="232"/>
      <c r="FV118" s="232"/>
      <c r="FW118" s="232"/>
      <c r="FX118" s="232"/>
      <c r="FY118" s="232"/>
      <c r="FZ118" s="232"/>
      <c r="GA118" s="232"/>
      <c r="GB118" s="232"/>
      <c r="GC118" s="232"/>
      <c r="GD118" s="232"/>
      <c r="GE118" s="232"/>
      <c r="GF118" s="232"/>
      <c r="GG118" s="232"/>
      <c r="GH118" s="232"/>
      <c r="GI118" s="232"/>
      <c r="GJ118" s="232"/>
      <c r="GK118" s="232"/>
      <c r="GL118" s="232"/>
      <c r="GM118" s="232"/>
      <c r="GN118" s="232"/>
      <c r="GO118" s="232"/>
      <c r="GP118" s="232"/>
      <c r="GQ118" s="232"/>
      <c r="GR118" s="232"/>
      <c r="GS118" s="232"/>
      <c r="GT118" s="232"/>
      <c r="GU118" s="232"/>
      <c r="GV118" s="232"/>
      <c r="GW118" s="232"/>
      <c r="GX118" s="232"/>
      <c r="GY118" s="232"/>
      <c r="GZ118" s="232"/>
      <c r="HA118" s="232"/>
      <c r="HB118" s="232"/>
      <c r="HC118" s="232"/>
      <c r="HD118" s="232"/>
      <c r="HE118" s="232"/>
      <c r="HF118" s="232"/>
      <c r="HG118" s="232"/>
      <c r="HH118" s="232"/>
      <c r="HI118" s="232"/>
      <c r="HJ118" s="232"/>
      <c r="HK118" s="232"/>
      <c r="HL118" s="232"/>
      <c r="HM118" s="232"/>
      <c r="HN118" s="232"/>
      <c r="HO118" s="232"/>
      <c r="HP118" s="232"/>
      <c r="HQ118" s="232"/>
      <c r="HR118" s="232"/>
      <c r="HS118" s="232"/>
      <c r="HT118" s="232"/>
      <c r="HU118" s="232"/>
      <c r="HV118" s="232"/>
      <c r="HW118" s="232"/>
      <c r="HX118" s="232"/>
      <c r="HY118" s="232"/>
      <c r="HZ118" s="232"/>
      <c r="IA118" s="232"/>
      <c r="IB118" s="232"/>
      <c r="IC118" s="232"/>
      <c r="ID118" s="232"/>
      <c r="IE118" s="232"/>
      <c r="IF118" s="232"/>
      <c r="IG118" s="232"/>
      <c r="IH118" s="232"/>
      <c r="II118" s="232"/>
      <c r="IJ118" s="232"/>
      <c r="IK118" s="232"/>
      <c r="IL118" s="232"/>
      <c r="IM118" s="232"/>
      <c r="IN118" s="232"/>
      <c r="IO118" s="232"/>
      <c r="IP118" s="232"/>
      <c r="IQ118" s="232"/>
      <c r="IR118" s="232"/>
      <c r="IS118" s="232"/>
      <c r="IT118" s="232"/>
      <c r="IU118" s="232"/>
      <c r="IV118" s="232"/>
      <c r="IW118" s="232"/>
      <c r="IX118" s="232"/>
      <c r="IY118" s="232"/>
      <c r="IZ118" s="232"/>
      <c r="JA118" s="232"/>
      <c r="JB118" s="232"/>
      <c r="JC118" s="232"/>
      <c r="JD118" s="232"/>
      <c r="JE118" s="232"/>
      <c r="JF118" s="232"/>
      <c r="JG118" s="232"/>
      <c r="JH118" s="232"/>
      <c r="JI118" s="232"/>
      <c r="JJ118" s="232"/>
      <c r="JK118" s="232"/>
      <c r="JL118" s="232"/>
      <c r="JM118" s="232"/>
      <c r="JN118" s="232"/>
      <c r="JO118" s="232"/>
      <c r="JP118" s="232"/>
      <c r="JQ118" s="232"/>
      <c r="JR118" s="232"/>
      <c r="JS118" s="232"/>
      <c r="JT118" s="232"/>
      <c r="JU118" s="232"/>
      <c r="JV118" s="232"/>
      <c r="JW118" s="232"/>
      <c r="JX118" s="232"/>
      <c r="JY118" s="232"/>
      <c r="JZ118" s="232"/>
      <c r="KA118" s="232"/>
      <c r="KB118" s="232"/>
      <c r="KC118" s="232"/>
      <c r="KD118" s="232"/>
      <c r="KE118" s="232"/>
      <c r="KF118" s="232"/>
      <c r="KG118" s="232"/>
      <c r="KH118" s="232"/>
      <c r="KI118" s="232"/>
      <c r="KJ118" s="232"/>
      <c r="KK118" s="232"/>
      <c r="KL118" s="232"/>
      <c r="KM118" s="232"/>
      <c r="KN118" s="232"/>
      <c r="KO118" s="232"/>
      <c r="KP118" s="232"/>
      <c r="KQ118" s="232"/>
      <c r="KR118" s="232"/>
      <c r="KS118" s="232"/>
      <c r="KT118" s="232"/>
      <c r="KU118" s="232"/>
      <c r="KV118" s="232"/>
      <c r="KW118" s="232"/>
      <c r="KX118" s="232"/>
      <c r="KY118" s="232"/>
      <c r="KZ118" s="232"/>
      <c r="LA118" s="232"/>
      <c r="LB118" s="232"/>
      <c r="LC118" s="232"/>
      <c r="LD118" s="232"/>
      <c r="LE118" s="232"/>
      <c r="LF118" s="232"/>
      <c r="LG118" s="232"/>
      <c r="LH118" s="232"/>
      <c r="LI118" s="232"/>
      <c r="LJ118" s="232"/>
      <c r="LK118" s="232"/>
      <c r="LL118" s="232"/>
      <c r="LM118" s="232"/>
      <c r="LN118" s="232"/>
      <c r="LO118" s="232"/>
      <c r="LP118" s="232"/>
      <c r="LQ118" s="232"/>
      <c r="LR118" s="232"/>
      <c r="LS118" s="232"/>
      <c r="LT118" s="232"/>
      <c r="LU118" s="232"/>
      <c r="LV118" s="232"/>
      <c r="LW118" s="232"/>
      <c r="LX118" s="232"/>
      <c r="LY118" s="232"/>
      <c r="LZ118" s="232"/>
      <c r="MA118" s="232"/>
      <c r="MB118" s="232"/>
      <c r="MC118" s="232"/>
      <c r="MD118" s="232"/>
      <c r="ME118" s="232"/>
      <c r="MF118" s="232"/>
      <c r="MG118" s="232"/>
      <c r="MH118" s="232"/>
      <c r="MI118" s="232"/>
      <c r="MJ118" s="232"/>
      <c r="MK118" s="232"/>
      <c r="ML118" s="232"/>
      <c r="MM118" s="232"/>
      <c r="MN118" s="232"/>
      <c r="MO118" s="232"/>
      <c r="MP118" s="232"/>
      <c r="MQ118" s="232"/>
      <c r="MR118" s="232"/>
      <c r="MS118" s="232"/>
      <c r="MT118" s="232"/>
      <c r="MU118" s="232"/>
      <c r="MV118" s="232"/>
      <c r="MW118" s="232"/>
      <c r="MX118" s="232"/>
      <c r="MY118" s="232"/>
      <c r="MZ118" s="232"/>
      <c r="NA118" s="232"/>
      <c r="NB118" s="232"/>
      <c r="NC118" s="232"/>
      <c r="ND118" s="232"/>
      <c r="NE118" s="232"/>
      <c r="NF118" s="232"/>
      <c r="NG118" s="232"/>
      <c r="NH118" s="232"/>
      <c r="NI118" s="232"/>
      <c r="NJ118" s="232"/>
      <c r="NK118" s="232"/>
      <c r="NL118" s="232"/>
      <c r="NM118" s="232"/>
      <c r="NN118" s="232"/>
      <c r="NO118" s="232"/>
      <c r="NP118" s="232"/>
      <c r="NQ118" s="232"/>
      <c r="NR118" s="232"/>
      <c r="NS118" s="232"/>
      <c r="NT118" s="232"/>
      <c r="NU118" s="232"/>
      <c r="NV118" s="232"/>
      <c r="NW118" s="232"/>
      <c r="NX118" s="232"/>
      <c r="NY118" s="232"/>
      <c r="NZ118" s="232"/>
      <c r="OA118" s="232"/>
      <c r="OB118" s="232"/>
      <c r="OC118" s="232"/>
      <c r="OD118" s="232"/>
      <c r="OE118" s="232"/>
      <c r="OF118" s="232"/>
      <c r="OG118" s="232"/>
      <c r="OH118" s="232"/>
      <c r="OI118" s="232"/>
      <c r="OJ118" s="232"/>
      <c r="OK118" s="232"/>
      <c r="OL118" s="232"/>
      <c r="OM118" s="232"/>
      <c r="ON118" s="232"/>
      <c r="OO118" s="232"/>
      <c r="OP118" s="232"/>
      <c r="OQ118" s="232"/>
      <c r="OR118" s="232"/>
      <c r="OS118" s="232"/>
      <c r="OT118" s="232"/>
      <c r="OU118" s="232"/>
      <c r="OV118" s="232"/>
      <c r="OW118" s="232"/>
      <c r="OX118" s="232"/>
      <c r="OY118" s="232"/>
      <c r="OZ118" s="232"/>
      <c r="PA118" s="232"/>
      <c r="PB118" s="232"/>
      <c r="PC118" s="232"/>
      <c r="PD118" s="232"/>
      <c r="PE118" s="232"/>
      <c r="PF118" s="232"/>
      <c r="PG118" s="232"/>
      <c r="PH118" s="232"/>
      <c r="PI118" s="232"/>
      <c r="PJ118" s="232"/>
      <c r="PK118" s="232"/>
      <c r="PL118" s="232"/>
      <c r="PM118" s="232"/>
      <c r="PN118" s="232"/>
      <c r="PO118" s="232"/>
      <c r="PP118" s="232"/>
      <c r="PQ118" s="232"/>
      <c r="PR118" s="232"/>
      <c r="PS118" s="232"/>
      <c r="PT118" s="232"/>
      <c r="PU118" s="232"/>
      <c r="PV118" s="232"/>
      <c r="PW118" s="232"/>
      <c r="PX118" s="232"/>
      <c r="PY118" s="232"/>
      <c r="PZ118" s="232"/>
      <c r="QA118" s="232"/>
      <c r="QB118" s="232"/>
      <c r="QC118" s="232"/>
      <c r="QD118" s="232"/>
      <c r="QE118" s="232"/>
      <c r="QF118" s="232"/>
      <c r="QG118" s="232"/>
      <c r="QH118" s="232"/>
      <c r="QI118" s="232"/>
      <c r="QJ118" s="232"/>
      <c r="QK118" s="232"/>
      <c r="QL118" s="232"/>
      <c r="QM118" s="232"/>
      <c r="QN118" s="232"/>
      <c r="QO118" s="232"/>
      <c r="QP118" s="232"/>
      <c r="QQ118" s="232"/>
      <c r="QR118" s="232"/>
      <c r="QS118" s="232"/>
      <c r="QT118" s="232"/>
      <c r="QU118" s="232"/>
      <c r="QV118" s="232"/>
      <c r="QW118" s="232"/>
      <c r="QX118" s="232"/>
      <c r="QY118" s="232"/>
      <c r="QZ118" s="232"/>
      <c r="RA118" s="232"/>
      <c r="RB118" s="232"/>
      <c r="RC118" s="232"/>
      <c r="RD118" s="232"/>
      <c r="RE118" s="232"/>
      <c r="RF118" s="232"/>
      <c r="RG118" s="232"/>
      <c r="RH118" s="232"/>
      <c r="RI118" s="232"/>
      <c r="RJ118" s="232"/>
      <c r="RK118" s="232"/>
      <c r="RL118" s="232"/>
      <c r="RM118" s="232"/>
      <c r="RN118" s="232"/>
      <c r="RO118" s="232"/>
      <c r="RP118" s="232"/>
      <c r="RQ118" s="232"/>
      <c r="RR118" s="232"/>
      <c r="RS118" s="232"/>
      <c r="RT118" s="232"/>
      <c r="RU118" s="232"/>
      <c r="RV118" s="232"/>
      <c r="RW118" s="232"/>
      <c r="RX118" s="232"/>
      <c r="RY118" s="232"/>
      <c r="RZ118" s="232"/>
      <c r="SA118" s="232"/>
      <c r="SB118" s="232"/>
      <c r="SC118" s="232"/>
      <c r="SD118" s="232"/>
      <c r="SE118" s="232"/>
      <c r="SF118" s="232"/>
      <c r="SG118" s="232"/>
      <c r="SH118" s="232"/>
      <c r="SI118" s="232"/>
      <c r="SJ118" s="232"/>
      <c r="SK118" s="232"/>
      <c r="SL118" s="232"/>
      <c r="SM118" s="232"/>
      <c r="SN118" s="232"/>
      <c r="SO118" s="232"/>
      <c r="SP118" s="232"/>
      <c r="SQ118" s="232"/>
      <c r="SR118" s="232"/>
      <c r="SS118" s="232"/>
      <c r="ST118" s="232"/>
      <c r="SU118" s="232"/>
      <c r="SV118" s="232"/>
      <c r="SW118" s="232"/>
      <c r="SX118" s="232"/>
      <c r="SY118" s="232"/>
      <c r="SZ118" s="232"/>
      <c r="TA118" s="232"/>
      <c r="TB118" s="232"/>
      <c r="TC118" s="232"/>
      <c r="TD118" s="232"/>
      <c r="TE118" s="232"/>
      <c r="TF118" s="232"/>
      <c r="TG118" s="232"/>
      <c r="TH118" s="232"/>
      <c r="TI118" s="232"/>
      <c r="TJ118" s="232"/>
      <c r="TK118" s="232"/>
      <c r="TL118" s="232"/>
      <c r="TM118" s="232"/>
      <c r="TN118" s="232"/>
      <c r="TO118" s="232"/>
      <c r="TP118" s="232"/>
      <c r="TQ118" s="232"/>
      <c r="TR118" s="232"/>
      <c r="TS118" s="232"/>
      <c r="TT118" s="232"/>
      <c r="TU118" s="232"/>
      <c r="TV118" s="232"/>
      <c r="TW118" s="232"/>
      <c r="TX118" s="232"/>
      <c r="TY118" s="232"/>
      <c r="TZ118" s="232"/>
      <c r="UA118" s="232"/>
      <c r="UB118" s="232"/>
      <c r="UC118" s="232"/>
      <c r="UD118" s="232"/>
      <c r="UE118" s="232"/>
      <c r="UF118" s="232"/>
      <c r="UG118" s="232"/>
      <c r="UH118" s="232"/>
      <c r="UI118" s="232"/>
      <c r="UJ118" s="232"/>
      <c r="UK118" s="232"/>
      <c r="UL118" s="232"/>
      <c r="UM118" s="232"/>
      <c r="UN118" s="232"/>
      <c r="UO118" s="232"/>
      <c r="UP118" s="232"/>
      <c r="UQ118" s="232"/>
      <c r="UR118" s="232"/>
      <c r="US118" s="232"/>
      <c r="UT118" s="232"/>
      <c r="UU118" s="232"/>
      <c r="UV118" s="232"/>
      <c r="UW118" s="232"/>
      <c r="UX118" s="232"/>
      <c r="UY118" s="232"/>
      <c r="UZ118" s="232"/>
      <c r="VA118" s="232"/>
      <c r="VB118" s="232"/>
      <c r="VC118" s="232"/>
      <c r="VD118" s="232"/>
      <c r="VE118" s="232"/>
      <c r="VF118" s="232"/>
      <c r="VG118" s="232"/>
      <c r="VH118" s="232"/>
      <c r="VI118" s="232"/>
      <c r="VJ118" s="232"/>
      <c r="VK118" s="232"/>
      <c r="VL118" s="232"/>
      <c r="VM118" s="232"/>
      <c r="VN118" s="232"/>
      <c r="VO118" s="232"/>
      <c r="VP118" s="232"/>
      <c r="VQ118" s="232"/>
      <c r="VR118" s="232"/>
      <c r="VS118" s="232"/>
      <c r="VT118" s="232"/>
      <c r="VU118" s="232"/>
      <c r="VV118" s="232"/>
      <c r="VW118" s="232"/>
      <c r="VX118" s="232"/>
      <c r="VY118" s="232"/>
      <c r="VZ118" s="232"/>
      <c r="WA118" s="232"/>
      <c r="WB118" s="232"/>
      <c r="WC118" s="232"/>
      <c r="WD118" s="232"/>
      <c r="WE118" s="232"/>
      <c r="WF118" s="232"/>
      <c r="WG118" s="232"/>
      <c r="WH118" s="232"/>
      <c r="WI118" s="232"/>
      <c r="WJ118" s="232"/>
      <c r="WK118" s="232"/>
      <c r="WL118" s="232"/>
      <c r="WM118" s="232"/>
      <c r="WN118" s="232"/>
      <c r="WO118" s="232"/>
      <c r="WP118" s="232"/>
      <c r="WQ118" s="232"/>
      <c r="WR118" s="232"/>
      <c r="WS118" s="232"/>
      <c r="WT118" s="232"/>
      <c r="WU118" s="232"/>
      <c r="WV118" s="232"/>
      <c r="WW118" s="232"/>
      <c r="WX118" s="232"/>
      <c r="WY118" s="232"/>
      <c r="WZ118" s="232"/>
      <c r="XA118" s="232"/>
      <c r="XB118" s="232"/>
      <c r="XC118" s="232"/>
      <c r="XD118" s="232"/>
      <c r="XE118" s="232"/>
      <c r="XF118" s="232"/>
      <c r="XG118" s="232"/>
      <c r="XH118" s="232"/>
      <c r="XI118" s="232"/>
      <c r="XJ118" s="232"/>
      <c r="XK118" s="232"/>
      <c r="XL118" s="232"/>
      <c r="XM118" s="232"/>
      <c r="XN118" s="232"/>
      <c r="XO118" s="232"/>
      <c r="XP118" s="232"/>
      <c r="XQ118" s="232"/>
      <c r="XR118" s="232"/>
      <c r="XS118" s="232"/>
      <c r="XT118" s="232"/>
      <c r="XU118" s="232"/>
      <c r="XV118" s="232"/>
      <c r="XW118" s="232"/>
      <c r="XX118" s="232"/>
      <c r="XY118" s="232"/>
      <c r="XZ118" s="232"/>
      <c r="YA118" s="232"/>
      <c r="YB118" s="232"/>
      <c r="YC118" s="232"/>
      <c r="YD118" s="232"/>
      <c r="YE118" s="232"/>
      <c r="YF118" s="232"/>
      <c r="YG118" s="232"/>
      <c r="YH118" s="232"/>
      <c r="YI118" s="232"/>
      <c r="YJ118" s="232"/>
      <c r="YK118" s="232"/>
      <c r="YL118" s="232"/>
      <c r="YM118" s="232"/>
      <c r="YN118" s="232"/>
      <c r="YO118" s="232"/>
      <c r="YP118" s="232"/>
      <c r="YQ118" s="232"/>
      <c r="YR118" s="232"/>
      <c r="YS118" s="232"/>
      <c r="YT118" s="232"/>
      <c r="YU118" s="232"/>
      <c r="YV118" s="232"/>
      <c r="YW118" s="232"/>
      <c r="YX118" s="232"/>
      <c r="YY118" s="232"/>
      <c r="YZ118" s="232"/>
      <c r="ZA118" s="232"/>
      <c r="ZB118" s="232"/>
      <c r="ZC118" s="232"/>
      <c r="ZD118" s="232"/>
      <c r="ZE118" s="232"/>
      <c r="ZF118" s="232"/>
      <c r="ZG118" s="232"/>
      <c r="ZH118" s="232"/>
      <c r="ZI118" s="232"/>
      <c r="ZJ118" s="232"/>
      <c r="ZK118" s="232"/>
      <c r="ZL118" s="232"/>
      <c r="ZM118" s="232"/>
      <c r="ZN118" s="232"/>
      <c r="ZO118" s="232"/>
      <c r="ZP118" s="232"/>
      <c r="ZQ118" s="232"/>
      <c r="ZR118" s="232"/>
      <c r="ZS118" s="232"/>
      <c r="ZT118" s="232"/>
      <c r="ZU118" s="232"/>
      <c r="ZV118" s="232"/>
      <c r="ZW118" s="232"/>
      <c r="ZX118" s="232"/>
      <c r="ZY118" s="232"/>
      <c r="ZZ118" s="232"/>
      <c r="AAA118" s="232"/>
      <c r="AAB118" s="232"/>
      <c r="AAC118" s="232"/>
      <c r="AAD118" s="232"/>
      <c r="AAE118" s="232"/>
      <c r="AAF118" s="232"/>
      <c r="AAG118" s="232"/>
      <c r="AAH118" s="232"/>
      <c r="AAI118" s="232"/>
      <c r="AAJ118" s="232"/>
      <c r="AAK118" s="232"/>
      <c r="AAL118" s="232"/>
      <c r="AAM118" s="232"/>
      <c r="AAN118" s="232"/>
      <c r="AAO118" s="232"/>
      <c r="AAP118" s="232"/>
      <c r="AAQ118" s="232"/>
      <c r="AAR118" s="232"/>
      <c r="AAS118" s="232"/>
      <c r="AAT118" s="232"/>
      <c r="AAU118" s="232"/>
      <c r="AAV118" s="232"/>
      <c r="AAW118" s="232"/>
      <c r="AAX118" s="232"/>
      <c r="AAY118" s="232"/>
      <c r="AAZ118" s="232"/>
      <c r="ABA118" s="232"/>
      <c r="ABB118" s="232"/>
      <c r="ABC118" s="232"/>
      <c r="ABD118" s="232"/>
      <c r="ABE118" s="232"/>
      <c r="ABF118" s="232"/>
      <c r="ABG118" s="232"/>
      <c r="ABH118" s="232"/>
      <c r="ABI118" s="232"/>
      <c r="ABJ118" s="232"/>
      <c r="ABK118" s="232"/>
      <c r="ABL118" s="232"/>
      <c r="ABM118" s="232"/>
      <c r="ABN118" s="232"/>
      <c r="ABO118" s="232"/>
      <c r="ABP118" s="232"/>
      <c r="ABQ118" s="232"/>
      <c r="ABR118" s="232"/>
      <c r="ABS118" s="232"/>
      <c r="ABT118" s="232"/>
      <c r="ABU118" s="232"/>
      <c r="ABV118" s="232"/>
      <c r="ABW118" s="232"/>
      <c r="ABX118" s="232"/>
      <c r="ABY118" s="232"/>
      <c r="ABZ118" s="232"/>
      <c r="ACA118" s="232"/>
      <c r="ACB118" s="232"/>
      <c r="ACC118" s="232"/>
      <c r="ACD118" s="232"/>
      <c r="ACE118" s="232"/>
      <c r="ACF118" s="232"/>
      <c r="ACG118" s="232"/>
      <c r="ACH118" s="232"/>
      <c r="ACI118" s="232"/>
      <c r="ACJ118" s="232"/>
      <c r="ACK118" s="232"/>
      <c r="ACL118" s="232"/>
      <c r="ACM118" s="232"/>
      <c r="ACN118" s="232"/>
      <c r="ACO118" s="232"/>
      <c r="ACP118" s="232"/>
      <c r="ACQ118" s="232"/>
      <c r="ACR118" s="232"/>
      <c r="ACS118" s="232"/>
      <c r="ACT118" s="232"/>
      <c r="ACU118" s="232"/>
      <c r="ACV118" s="232"/>
      <c r="ACW118" s="232"/>
      <c r="ACX118" s="232"/>
      <c r="ACY118" s="232"/>
      <c r="ACZ118" s="232"/>
      <c r="ADA118" s="232"/>
      <c r="ADB118" s="232"/>
      <c r="ADC118" s="232"/>
      <c r="ADD118" s="232"/>
      <c r="ADE118" s="232"/>
      <c r="ADF118" s="232"/>
      <c r="ADG118" s="232"/>
      <c r="ADH118" s="232"/>
      <c r="ADI118" s="232"/>
      <c r="ADJ118" s="232"/>
      <c r="ADK118" s="232"/>
      <c r="ADL118" s="232"/>
      <c r="ADM118" s="232"/>
      <c r="ADN118" s="232"/>
      <c r="ADO118" s="232"/>
      <c r="ADP118" s="232"/>
      <c r="ADQ118" s="232"/>
      <c r="ADR118" s="232"/>
      <c r="ADS118" s="232"/>
      <c r="ADT118" s="232"/>
      <c r="ADU118" s="232"/>
      <c r="ADV118" s="232"/>
      <c r="ADW118" s="232"/>
      <c r="ADX118" s="232"/>
      <c r="ADY118" s="232"/>
      <c r="ADZ118" s="232"/>
      <c r="AEA118" s="232"/>
      <c r="AEB118" s="232"/>
      <c r="AEC118" s="232"/>
      <c r="AED118" s="232"/>
      <c r="AEE118" s="232"/>
      <c r="AEF118" s="232"/>
      <c r="AEG118" s="232"/>
      <c r="AEH118" s="232"/>
      <c r="AEI118" s="232"/>
      <c r="AEJ118" s="232"/>
      <c r="AEK118" s="232"/>
      <c r="AEL118" s="232"/>
      <c r="AEM118" s="232"/>
      <c r="AEN118" s="232"/>
      <c r="AEO118" s="232"/>
      <c r="AEP118" s="232"/>
      <c r="AEQ118" s="232"/>
      <c r="AER118" s="232"/>
      <c r="AES118" s="232"/>
      <c r="AET118" s="232"/>
      <c r="AEU118" s="232"/>
      <c r="AEV118" s="232"/>
      <c r="AEW118" s="232"/>
      <c r="AEX118" s="232"/>
      <c r="AEY118" s="232"/>
      <c r="AEZ118" s="232"/>
      <c r="AFA118" s="232"/>
      <c r="AFB118" s="232"/>
      <c r="AFC118" s="232"/>
      <c r="AFD118" s="232"/>
      <c r="AFE118" s="232"/>
      <c r="AFF118" s="232"/>
      <c r="AFG118" s="232"/>
      <c r="AFH118" s="232"/>
      <c r="AFI118" s="232"/>
      <c r="AFJ118" s="232"/>
      <c r="AFK118" s="232"/>
      <c r="AFL118" s="232"/>
      <c r="AFM118" s="232"/>
      <c r="AFN118" s="232"/>
      <c r="AFO118" s="232"/>
      <c r="AFP118" s="232"/>
      <c r="AFQ118" s="232"/>
      <c r="AFR118" s="232"/>
      <c r="AFS118" s="232"/>
      <c r="AFT118" s="232"/>
      <c r="AFU118" s="232"/>
      <c r="AFV118" s="232"/>
      <c r="AFW118" s="232"/>
      <c r="AFX118" s="232"/>
      <c r="AFY118" s="232"/>
      <c r="AFZ118" s="232"/>
      <c r="AGA118" s="232"/>
      <c r="AGB118" s="232"/>
      <c r="AGC118" s="232"/>
      <c r="AGD118" s="232"/>
      <c r="AGE118" s="232"/>
      <c r="AGF118" s="232"/>
      <c r="AGG118" s="232"/>
      <c r="AGH118" s="232"/>
      <c r="AGI118" s="232"/>
      <c r="AGJ118" s="232"/>
      <c r="AGK118" s="232"/>
      <c r="AGL118" s="232"/>
      <c r="AGM118" s="232"/>
      <c r="AGN118" s="232"/>
      <c r="AGO118" s="232"/>
      <c r="AGP118" s="232"/>
      <c r="AGQ118" s="232"/>
      <c r="AGR118" s="232"/>
      <c r="AGS118" s="232"/>
      <c r="AGT118" s="232"/>
      <c r="AGU118" s="232"/>
      <c r="AGV118" s="232"/>
      <c r="AGW118" s="232"/>
      <c r="AGX118" s="232"/>
      <c r="AGY118" s="232"/>
      <c r="AGZ118" s="232"/>
      <c r="AHA118" s="232"/>
      <c r="AHB118" s="232"/>
      <c r="AHC118" s="232"/>
      <c r="AHD118" s="232"/>
      <c r="AHE118" s="232"/>
      <c r="AHF118" s="232"/>
      <c r="AHG118" s="232"/>
      <c r="AHH118" s="232"/>
      <c r="AHI118" s="232"/>
      <c r="AHJ118" s="232"/>
      <c r="AHK118" s="232"/>
      <c r="AHL118" s="232"/>
      <c r="AHM118" s="232"/>
      <c r="AHN118" s="232"/>
      <c r="AHO118" s="232"/>
      <c r="AHP118" s="232"/>
      <c r="AHQ118" s="232"/>
      <c r="AHR118" s="232"/>
      <c r="AHS118" s="232"/>
      <c r="AHT118" s="232"/>
      <c r="AHU118" s="232"/>
      <c r="AHV118" s="232"/>
      <c r="AHW118" s="232"/>
      <c r="AHX118" s="232"/>
      <c r="AHY118" s="232"/>
      <c r="AHZ118" s="232"/>
      <c r="AIA118" s="232"/>
      <c r="AIB118" s="232"/>
      <c r="AIC118" s="232"/>
      <c r="AID118" s="232"/>
      <c r="AIE118" s="232"/>
      <c r="AIF118" s="232"/>
      <c r="AIG118" s="232"/>
      <c r="AIH118" s="232"/>
      <c r="AII118" s="232"/>
      <c r="AIJ118" s="232"/>
      <c r="AIK118" s="232"/>
      <c r="AIL118" s="232"/>
      <c r="AIM118" s="232"/>
      <c r="AIN118" s="232"/>
      <c r="AIO118" s="232"/>
      <c r="AIP118" s="232"/>
      <c r="AIQ118" s="232"/>
      <c r="AIR118" s="232"/>
      <c r="AIS118" s="232"/>
      <c r="AIT118" s="232"/>
      <c r="AIU118" s="232"/>
      <c r="AIV118" s="232"/>
      <c r="AIW118" s="232"/>
      <c r="AIX118" s="232"/>
      <c r="AIY118" s="232"/>
      <c r="AIZ118" s="232"/>
      <c r="AJA118" s="232"/>
      <c r="AJB118" s="232"/>
      <c r="AJC118" s="232"/>
      <c r="AJD118" s="232"/>
      <c r="AJE118" s="232"/>
      <c r="AJF118" s="232"/>
      <c r="AJG118" s="232"/>
      <c r="AJH118" s="232"/>
      <c r="AJI118" s="232"/>
      <c r="AJJ118" s="232"/>
      <c r="AJK118" s="232"/>
      <c r="AJL118" s="232"/>
      <c r="AJM118" s="232"/>
      <c r="AJN118" s="232"/>
      <c r="AJO118" s="232"/>
      <c r="AJP118" s="232"/>
      <c r="AJQ118" s="232"/>
      <c r="AJR118" s="232"/>
      <c r="AJS118" s="232"/>
      <c r="AJT118" s="232"/>
      <c r="AJU118" s="232"/>
      <c r="AJV118" s="232"/>
      <c r="AJW118" s="232"/>
      <c r="AJX118" s="232"/>
      <c r="AJY118" s="232"/>
      <c r="AJZ118" s="232"/>
      <c r="AKA118" s="232"/>
      <c r="AKB118" s="232"/>
      <c r="AKC118" s="232"/>
      <c r="AKD118" s="232"/>
      <c r="AKE118" s="232"/>
      <c r="AKF118" s="232"/>
      <c r="AKG118" s="232"/>
      <c r="AKH118" s="232"/>
      <c r="AKI118" s="232"/>
      <c r="AKJ118" s="232"/>
      <c r="AKK118" s="232"/>
      <c r="AKL118" s="232"/>
      <c r="AKM118" s="232"/>
      <c r="AKN118" s="232"/>
      <c r="AKO118" s="232"/>
      <c r="AKP118" s="232"/>
      <c r="AKQ118" s="232"/>
      <c r="AKR118" s="232"/>
      <c r="AKS118" s="232"/>
      <c r="AKT118" s="232"/>
      <c r="AKU118" s="232"/>
      <c r="AKV118" s="232"/>
      <c r="AKW118" s="232"/>
      <c r="AKX118" s="232"/>
      <c r="AKY118" s="232"/>
      <c r="AKZ118" s="232"/>
      <c r="ALA118" s="232"/>
      <c r="ALB118" s="232"/>
      <c r="ALC118" s="232"/>
      <c r="ALD118" s="232"/>
      <c r="ALE118" s="232"/>
      <c r="ALF118" s="232"/>
      <c r="ALG118" s="232"/>
      <c r="ALH118" s="232"/>
      <c r="ALI118" s="232"/>
      <c r="ALJ118" s="232"/>
      <c r="ALK118" s="232"/>
      <c r="ALL118" s="232"/>
      <c r="ALM118" s="232"/>
      <c r="ALN118" s="232"/>
      <c r="ALO118" s="232"/>
      <c r="ALP118" s="232"/>
      <c r="ALQ118" s="232"/>
      <c r="ALR118" s="232"/>
      <c r="ALS118" s="232"/>
      <c r="ALT118" s="232"/>
      <c r="ALU118" s="232"/>
      <c r="ALV118" s="232"/>
      <c r="ALW118" s="232"/>
      <c r="ALX118" s="232"/>
      <c r="ALY118" s="232"/>
      <c r="ALZ118" s="232"/>
      <c r="AMA118" s="232"/>
      <c r="AMB118" s="232"/>
      <c r="AMC118" s="232"/>
      <c r="AMD118" s="232"/>
      <c r="AME118" s="232"/>
      <c r="AMF118" s="232"/>
      <c r="AMG118" s="232"/>
      <c r="AMH118" s="232"/>
      <c r="AMI118" s="232"/>
      <c r="AMJ118" s="232"/>
      <c r="AMK118" s="232"/>
    </row>
    <row r="119" spans="1:1025" s="416" customFormat="1" ht="14.25">
      <c r="A119" s="535"/>
      <c r="C119" s="564" t="s">
        <v>2884</v>
      </c>
      <c r="D119" s="614">
        <v>0.8</v>
      </c>
      <c r="E119" s="1042"/>
      <c r="F119" s="564">
        <f>D119*ROUND(E119,2)</f>
        <v>0</v>
      </c>
      <c r="G119" s="232"/>
      <c r="H119" s="232"/>
      <c r="I119" s="232"/>
      <c r="J119" s="232"/>
      <c r="K119" s="232"/>
      <c r="L119" s="232"/>
      <c r="M119" s="232"/>
      <c r="N119" s="232"/>
      <c r="O119" s="232"/>
      <c r="P119" s="232"/>
      <c r="Q119" s="232"/>
      <c r="R119" s="232"/>
      <c r="S119" s="232"/>
      <c r="T119" s="232"/>
      <c r="U119" s="232"/>
      <c r="V119" s="232"/>
      <c r="W119" s="232"/>
      <c r="X119" s="232"/>
      <c r="Y119" s="232"/>
      <c r="Z119" s="232"/>
      <c r="AA119" s="232"/>
      <c r="AB119" s="232"/>
      <c r="AC119" s="232"/>
      <c r="AD119" s="232"/>
      <c r="AE119" s="232"/>
      <c r="AF119" s="232"/>
      <c r="AG119" s="232"/>
      <c r="AH119" s="232"/>
      <c r="AI119" s="232"/>
      <c r="AJ119" s="232"/>
      <c r="AK119" s="232"/>
      <c r="AL119" s="232"/>
      <c r="AM119" s="232"/>
      <c r="AN119" s="232"/>
      <c r="AO119" s="232"/>
      <c r="AP119" s="232"/>
      <c r="AQ119" s="232"/>
      <c r="AR119" s="232"/>
      <c r="AS119" s="232"/>
      <c r="AT119" s="232"/>
      <c r="AU119" s="232"/>
      <c r="AV119" s="232"/>
      <c r="AW119" s="232"/>
      <c r="AX119" s="232"/>
      <c r="AY119" s="232"/>
      <c r="AZ119" s="232"/>
      <c r="BA119" s="232"/>
      <c r="BB119" s="232"/>
      <c r="BC119" s="232"/>
      <c r="BD119" s="232"/>
      <c r="BE119" s="232"/>
      <c r="BF119" s="232"/>
      <c r="BG119" s="232"/>
      <c r="BH119" s="232"/>
      <c r="BI119" s="232"/>
      <c r="BJ119" s="232"/>
      <c r="BK119" s="232"/>
      <c r="BL119" s="232"/>
      <c r="BM119" s="232"/>
      <c r="BN119" s="232"/>
      <c r="BO119" s="232"/>
      <c r="BP119" s="232"/>
      <c r="BQ119" s="232"/>
      <c r="BR119" s="232"/>
      <c r="BS119" s="232"/>
      <c r="BT119" s="232"/>
      <c r="BU119" s="232"/>
      <c r="BV119" s="232"/>
      <c r="BW119" s="232"/>
      <c r="BX119" s="232"/>
      <c r="BY119" s="232"/>
      <c r="BZ119" s="232"/>
      <c r="CA119" s="232"/>
      <c r="CB119" s="232"/>
      <c r="CC119" s="232"/>
      <c r="CD119" s="232"/>
      <c r="CE119" s="232"/>
      <c r="CF119" s="232"/>
      <c r="CG119" s="232"/>
      <c r="CH119" s="232"/>
      <c r="CI119" s="232"/>
      <c r="CJ119" s="232"/>
      <c r="CK119" s="232"/>
      <c r="CL119" s="232"/>
      <c r="CM119" s="232"/>
      <c r="CN119" s="232"/>
      <c r="CO119" s="232"/>
      <c r="CP119" s="232"/>
      <c r="CQ119" s="232"/>
      <c r="CR119" s="232"/>
      <c r="CS119" s="232"/>
      <c r="CT119" s="232"/>
      <c r="CU119" s="232"/>
      <c r="CV119" s="232"/>
      <c r="CW119" s="232"/>
      <c r="CX119" s="232"/>
      <c r="CY119" s="232"/>
      <c r="CZ119" s="232"/>
      <c r="DA119" s="232"/>
      <c r="DB119" s="232"/>
      <c r="DC119" s="232"/>
      <c r="DD119" s="232"/>
      <c r="DE119" s="232"/>
      <c r="DF119" s="232"/>
      <c r="DG119" s="232"/>
      <c r="DH119" s="232"/>
      <c r="DI119" s="232"/>
      <c r="DJ119" s="232"/>
      <c r="DK119" s="232"/>
      <c r="DL119" s="232"/>
      <c r="DM119" s="232"/>
      <c r="DN119" s="232"/>
      <c r="DO119" s="232"/>
      <c r="DP119" s="232"/>
      <c r="DQ119" s="232"/>
      <c r="DR119" s="232"/>
      <c r="DS119" s="232"/>
      <c r="DT119" s="232"/>
      <c r="DU119" s="232"/>
      <c r="DV119" s="232"/>
      <c r="DW119" s="232"/>
      <c r="DX119" s="232"/>
      <c r="DY119" s="232"/>
      <c r="DZ119" s="232"/>
      <c r="EA119" s="232"/>
      <c r="EB119" s="232"/>
      <c r="EC119" s="232"/>
      <c r="ED119" s="232"/>
      <c r="EE119" s="232"/>
      <c r="EF119" s="232"/>
      <c r="EG119" s="232"/>
      <c r="EH119" s="232"/>
      <c r="EI119" s="232"/>
      <c r="EJ119" s="232"/>
      <c r="EK119" s="232"/>
      <c r="EL119" s="232"/>
      <c r="EM119" s="232"/>
      <c r="EN119" s="232"/>
      <c r="EO119" s="232"/>
      <c r="EP119" s="232"/>
      <c r="EQ119" s="232"/>
      <c r="ER119" s="232"/>
      <c r="ES119" s="232"/>
      <c r="ET119" s="232"/>
      <c r="EU119" s="232"/>
      <c r="EV119" s="232"/>
      <c r="EW119" s="232"/>
      <c r="EX119" s="232"/>
      <c r="EY119" s="232"/>
      <c r="EZ119" s="232"/>
      <c r="FA119" s="232"/>
      <c r="FB119" s="232"/>
      <c r="FC119" s="232"/>
      <c r="FD119" s="232"/>
      <c r="FE119" s="232"/>
      <c r="FF119" s="232"/>
      <c r="FG119" s="232"/>
      <c r="FH119" s="232"/>
      <c r="FI119" s="232"/>
      <c r="FJ119" s="232"/>
      <c r="FK119" s="232"/>
      <c r="FL119" s="232"/>
      <c r="FM119" s="232"/>
      <c r="FN119" s="232"/>
      <c r="FO119" s="232"/>
      <c r="FP119" s="232"/>
      <c r="FQ119" s="232"/>
      <c r="FR119" s="232"/>
      <c r="FS119" s="232"/>
      <c r="FT119" s="232"/>
      <c r="FU119" s="232"/>
      <c r="FV119" s="232"/>
      <c r="FW119" s="232"/>
      <c r="FX119" s="232"/>
      <c r="FY119" s="232"/>
      <c r="FZ119" s="232"/>
      <c r="GA119" s="232"/>
      <c r="GB119" s="232"/>
      <c r="GC119" s="232"/>
      <c r="GD119" s="232"/>
      <c r="GE119" s="232"/>
      <c r="GF119" s="232"/>
      <c r="GG119" s="232"/>
      <c r="GH119" s="232"/>
      <c r="GI119" s="232"/>
      <c r="GJ119" s="232"/>
      <c r="GK119" s="232"/>
      <c r="GL119" s="232"/>
      <c r="GM119" s="232"/>
      <c r="GN119" s="232"/>
      <c r="GO119" s="232"/>
      <c r="GP119" s="232"/>
      <c r="GQ119" s="232"/>
      <c r="GR119" s="232"/>
      <c r="GS119" s="232"/>
      <c r="GT119" s="232"/>
      <c r="GU119" s="232"/>
      <c r="GV119" s="232"/>
      <c r="GW119" s="232"/>
      <c r="GX119" s="232"/>
      <c r="GY119" s="232"/>
      <c r="GZ119" s="232"/>
      <c r="HA119" s="232"/>
      <c r="HB119" s="232"/>
      <c r="HC119" s="232"/>
      <c r="HD119" s="232"/>
      <c r="HE119" s="232"/>
      <c r="HF119" s="232"/>
      <c r="HG119" s="232"/>
      <c r="HH119" s="232"/>
      <c r="HI119" s="232"/>
      <c r="HJ119" s="232"/>
      <c r="HK119" s="232"/>
      <c r="HL119" s="232"/>
      <c r="HM119" s="232"/>
      <c r="HN119" s="232"/>
      <c r="HO119" s="232"/>
      <c r="HP119" s="232"/>
      <c r="HQ119" s="232"/>
      <c r="HR119" s="232"/>
      <c r="HS119" s="232"/>
      <c r="HT119" s="232"/>
      <c r="HU119" s="232"/>
      <c r="HV119" s="232"/>
      <c r="HW119" s="232"/>
      <c r="HX119" s="232"/>
      <c r="HY119" s="232"/>
      <c r="HZ119" s="232"/>
      <c r="IA119" s="232"/>
      <c r="IB119" s="232"/>
      <c r="IC119" s="232"/>
      <c r="ID119" s="232"/>
      <c r="IE119" s="232"/>
      <c r="IF119" s="232"/>
      <c r="IG119" s="232"/>
      <c r="IH119" s="232"/>
      <c r="II119" s="232"/>
      <c r="IJ119" s="232"/>
      <c r="IK119" s="232"/>
      <c r="IL119" s="232"/>
      <c r="IM119" s="232"/>
      <c r="IN119" s="232"/>
      <c r="IO119" s="232"/>
      <c r="IP119" s="232"/>
      <c r="IQ119" s="232"/>
      <c r="IR119" s="232"/>
      <c r="IS119" s="232"/>
      <c r="IT119" s="232"/>
      <c r="IU119" s="232"/>
      <c r="IV119" s="232"/>
      <c r="IW119" s="232"/>
      <c r="IX119" s="232"/>
      <c r="IY119" s="232"/>
      <c r="IZ119" s="232"/>
      <c r="JA119" s="232"/>
      <c r="JB119" s="232"/>
      <c r="JC119" s="232"/>
      <c r="JD119" s="232"/>
      <c r="JE119" s="232"/>
      <c r="JF119" s="232"/>
      <c r="JG119" s="232"/>
      <c r="JH119" s="232"/>
      <c r="JI119" s="232"/>
      <c r="JJ119" s="232"/>
      <c r="JK119" s="232"/>
      <c r="JL119" s="232"/>
      <c r="JM119" s="232"/>
      <c r="JN119" s="232"/>
      <c r="JO119" s="232"/>
      <c r="JP119" s="232"/>
      <c r="JQ119" s="232"/>
      <c r="JR119" s="232"/>
      <c r="JS119" s="232"/>
      <c r="JT119" s="232"/>
      <c r="JU119" s="232"/>
      <c r="JV119" s="232"/>
      <c r="JW119" s="232"/>
      <c r="JX119" s="232"/>
      <c r="JY119" s="232"/>
      <c r="JZ119" s="232"/>
      <c r="KA119" s="232"/>
      <c r="KB119" s="232"/>
      <c r="KC119" s="232"/>
      <c r="KD119" s="232"/>
      <c r="KE119" s="232"/>
      <c r="KF119" s="232"/>
      <c r="KG119" s="232"/>
      <c r="KH119" s="232"/>
      <c r="KI119" s="232"/>
      <c r="KJ119" s="232"/>
      <c r="KK119" s="232"/>
      <c r="KL119" s="232"/>
      <c r="KM119" s="232"/>
      <c r="KN119" s="232"/>
      <c r="KO119" s="232"/>
      <c r="KP119" s="232"/>
      <c r="KQ119" s="232"/>
      <c r="KR119" s="232"/>
      <c r="KS119" s="232"/>
      <c r="KT119" s="232"/>
      <c r="KU119" s="232"/>
      <c r="KV119" s="232"/>
      <c r="KW119" s="232"/>
      <c r="KX119" s="232"/>
      <c r="KY119" s="232"/>
      <c r="KZ119" s="232"/>
      <c r="LA119" s="232"/>
      <c r="LB119" s="232"/>
      <c r="LC119" s="232"/>
      <c r="LD119" s="232"/>
      <c r="LE119" s="232"/>
      <c r="LF119" s="232"/>
      <c r="LG119" s="232"/>
      <c r="LH119" s="232"/>
      <c r="LI119" s="232"/>
      <c r="LJ119" s="232"/>
      <c r="LK119" s="232"/>
      <c r="LL119" s="232"/>
      <c r="LM119" s="232"/>
      <c r="LN119" s="232"/>
      <c r="LO119" s="232"/>
      <c r="LP119" s="232"/>
      <c r="LQ119" s="232"/>
      <c r="LR119" s="232"/>
      <c r="LS119" s="232"/>
      <c r="LT119" s="232"/>
      <c r="LU119" s="232"/>
      <c r="LV119" s="232"/>
      <c r="LW119" s="232"/>
      <c r="LX119" s="232"/>
      <c r="LY119" s="232"/>
      <c r="LZ119" s="232"/>
      <c r="MA119" s="232"/>
      <c r="MB119" s="232"/>
      <c r="MC119" s="232"/>
      <c r="MD119" s="232"/>
      <c r="ME119" s="232"/>
      <c r="MF119" s="232"/>
      <c r="MG119" s="232"/>
      <c r="MH119" s="232"/>
      <c r="MI119" s="232"/>
      <c r="MJ119" s="232"/>
      <c r="MK119" s="232"/>
      <c r="ML119" s="232"/>
      <c r="MM119" s="232"/>
      <c r="MN119" s="232"/>
      <c r="MO119" s="232"/>
      <c r="MP119" s="232"/>
      <c r="MQ119" s="232"/>
      <c r="MR119" s="232"/>
      <c r="MS119" s="232"/>
      <c r="MT119" s="232"/>
      <c r="MU119" s="232"/>
      <c r="MV119" s="232"/>
      <c r="MW119" s="232"/>
      <c r="MX119" s="232"/>
      <c r="MY119" s="232"/>
      <c r="MZ119" s="232"/>
      <c r="NA119" s="232"/>
      <c r="NB119" s="232"/>
      <c r="NC119" s="232"/>
      <c r="ND119" s="232"/>
      <c r="NE119" s="232"/>
      <c r="NF119" s="232"/>
      <c r="NG119" s="232"/>
      <c r="NH119" s="232"/>
      <c r="NI119" s="232"/>
      <c r="NJ119" s="232"/>
      <c r="NK119" s="232"/>
      <c r="NL119" s="232"/>
      <c r="NM119" s="232"/>
      <c r="NN119" s="232"/>
      <c r="NO119" s="232"/>
      <c r="NP119" s="232"/>
      <c r="NQ119" s="232"/>
      <c r="NR119" s="232"/>
      <c r="NS119" s="232"/>
      <c r="NT119" s="232"/>
      <c r="NU119" s="232"/>
      <c r="NV119" s="232"/>
      <c r="NW119" s="232"/>
      <c r="NX119" s="232"/>
      <c r="NY119" s="232"/>
      <c r="NZ119" s="232"/>
      <c r="OA119" s="232"/>
      <c r="OB119" s="232"/>
      <c r="OC119" s="232"/>
      <c r="OD119" s="232"/>
      <c r="OE119" s="232"/>
      <c r="OF119" s="232"/>
      <c r="OG119" s="232"/>
      <c r="OH119" s="232"/>
      <c r="OI119" s="232"/>
      <c r="OJ119" s="232"/>
      <c r="OK119" s="232"/>
      <c r="OL119" s="232"/>
      <c r="OM119" s="232"/>
      <c r="ON119" s="232"/>
      <c r="OO119" s="232"/>
      <c r="OP119" s="232"/>
      <c r="OQ119" s="232"/>
      <c r="OR119" s="232"/>
      <c r="OS119" s="232"/>
      <c r="OT119" s="232"/>
      <c r="OU119" s="232"/>
      <c r="OV119" s="232"/>
      <c r="OW119" s="232"/>
      <c r="OX119" s="232"/>
      <c r="OY119" s="232"/>
      <c r="OZ119" s="232"/>
      <c r="PA119" s="232"/>
      <c r="PB119" s="232"/>
      <c r="PC119" s="232"/>
      <c r="PD119" s="232"/>
      <c r="PE119" s="232"/>
      <c r="PF119" s="232"/>
      <c r="PG119" s="232"/>
      <c r="PH119" s="232"/>
      <c r="PI119" s="232"/>
      <c r="PJ119" s="232"/>
      <c r="PK119" s="232"/>
      <c r="PL119" s="232"/>
      <c r="PM119" s="232"/>
      <c r="PN119" s="232"/>
      <c r="PO119" s="232"/>
      <c r="PP119" s="232"/>
      <c r="PQ119" s="232"/>
      <c r="PR119" s="232"/>
      <c r="PS119" s="232"/>
      <c r="PT119" s="232"/>
      <c r="PU119" s="232"/>
      <c r="PV119" s="232"/>
      <c r="PW119" s="232"/>
      <c r="PX119" s="232"/>
      <c r="PY119" s="232"/>
      <c r="PZ119" s="232"/>
      <c r="QA119" s="232"/>
      <c r="QB119" s="232"/>
      <c r="QC119" s="232"/>
      <c r="QD119" s="232"/>
      <c r="QE119" s="232"/>
      <c r="QF119" s="232"/>
      <c r="QG119" s="232"/>
      <c r="QH119" s="232"/>
      <c r="QI119" s="232"/>
      <c r="QJ119" s="232"/>
      <c r="QK119" s="232"/>
      <c r="QL119" s="232"/>
      <c r="QM119" s="232"/>
      <c r="QN119" s="232"/>
      <c r="QO119" s="232"/>
      <c r="QP119" s="232"/>
      <c r="QQ119" s="232"/>
      <c r="QR119" s="232"/>
      <c r="QS119" s="232"/>
      <c r="QT119" s="232"/>
      <c r="QU119" s="232"/>
      <c r="QV119" s="232"/>
      <c r="QW119" s="232"/>
      <c r="QX119" s="232"/>
      <c r="QY119" s="232"/>
      <c r="QZ119" s="232"/>
      <c r="RA119" s="232"/>
      <c r="RB119" s="232"/>
      <c r="RC119" s="232"/>
      <c r="RD119" s="232"/>
      <c r="RE119" s="232"/>
      <c r="RF119" s="232"/>
      <c r="RG119" s="232"/>
      <c r="RH119" s="232"/>
      <c r="RI119" s="232"/>
      <c r="RJ119" s="232"/>
      <c r="RK119" s="232"/>
      <c r="RL119" s="232"/>
      <c r="RM119" s="232"/>
      <c r="RN119" s="232"/>
      <c r="RO119" s="232"/>
      <c r="RP119" s="232"/>
      <c r="RQ119" s="232"/>
      <c r="RR119" s="232"/>
      <c r="RS119" s="232"/>
      <c r="RT119" s="232"/>
      <c r="RU119" s="232"/>
      <c r="RV119" s="232"/>
      <c r="RW119" s="232"/>
      <c r="RX119" s="232"/>
      <c r="RY119" s="232"/>
      <c r="RZ119" s="232"/>
      <c r="SA119" s="232"/>
      <c r="SB119" s="232"/>
      <c r="SC119" s="232"/>
      <c r="SD119" s="232"/>
      <c r="SE119" s="232"/>
      <c r="SF119" s="232"/>
      <c r="SG119" s="232"/>
      <c r="SH119" s="232"/>
      <c r="SI119" s="232"/>
      <c r="SJ119" s="232"/>
      <c r="SK119" s="232"/>
      <c r="SL119" s="232"/>
      <c r="SM119" s="232"/>
      <c r="SN119" s="232"/>
      <c r="SO119" s="232"/>
      <c r="SP119" s="232"/>
      <c r="SQ119" s="232"/>
      <c r="SR119" s="232"/>
      <c r="SS119" s="232"/>
      <c r="ST119" s="232"/>
      <c r="SU119" s="232"/>
      <c r="SV119" s="232"/>
      <c r="SW119" s="232"/>
      <c r="SX119" s="232"/>
      <c r="SY119" s="232"/>
      <c r="SZ119" s="232"/>
      <c r="TA119" s="232"/>
      <c r="TB119" s="232"/>
      <c r="TC119" s="232"/>
      <c r="TD119" s="232"/>
      <c r="TE119" s="232"/>
      <c r="TF119" s="232"/>
      <c r="TG119" s="232"/>
      <c r="TH119" s="232"/>
      <c r="TI119" s="232"/>
      <c r="TJ119" s="232"/>
      <c r="TK119" s="232"/>
      <c r="TL119" s="232"/>
      <c r="TM119" s="232"/>
      <c r="TN119" s="232"/>
      <c r="TO119" s="232"/>
      <c r="TP119" s="232"/>
      <c r="TQ119" s="232"/>
      <c r="TR119" s="232"/>
      <c r="TS119" s="232"/>
      <c r="TT119" s="232"/>
      <c r="TU119" s="232"/>
      <c r="TV119" s="232"/>
      <c r="TW119" s="232"/>
      <c r="TX119" s="232"/>
      <c r="TY119" s="232"/>
      <c r="TZ119" s="232"/>
      <c r="UA119" s="232"/>
      <c r="UB119" s="232"/>
      <c r="UC119" s="232"/>
      <c r="UD119" s="232"/>
      <c r="UE119" s="232"/>
      <c r="UF119" s="232"/>
      <c r="UG119" s="232"/>
      <c r="UH119" s="232"/>
      <c r="UI119" s="232"/>
      <c r="UJ119" s="232"/>
      <c r="UK119" s="232"/>
      <c r="UL119" s="232"/>
      <c r="UM119" s="232"/>
      <c r="UN119" s="232"/>
      <c r="UO119" s="232"/>
      <c r="UP119" s="232"/>
      <c r="UQ119" s="232"/>
      <c r="UR119" s="232"/>
      <c r="US119" s="232"/>
      <c r="UT119" s="232"/>
      <c r="UU119" s="232"/>
      <c r="UV119" s="232"/>
      <c r="UW119" s="232"/>
      <c r="UX119" s="232"/>
      <c r="UY119" s="232"/>
      <c r="UZ119" s="232"/>
      <c r="VA119" s="232"/>
      <c r="VB119" s="232"/>
      <c r="VC119" s="232"/>
      <c r="VD119" s="232"/>
      <c r="VE119" s="232"/>
      <c r="VF119" s="232"/>
      <c r="VG119" s="232"/>
      <c r="VH119" s="232"/>
      <c r="VI119" s="232"/>
      <c r="VJ119" s="232"/>
      <c r="VK119" s="232"/>
      <c r="VL119" s="232"/>
      <c r="VM119" s="232"/>
      <c r="VN119" s="232"/>
      <c r="VO119" s="232"/>
      <c r="VP119" s="232"/>
      <c r="VQ119" s="232"/>
      <c r="VR119" s="232"/>
      <c r="VS119" s="232"/>
      <c r="VT119" s="232"/>
      <c r="VU119" s="232"/>
      <c r="VV119" s="232"/>
      <c r="VW119" s="232"/>
      <c r="VX119" s="232"/>
      <c r="VY119" s="232"/>
      <c r="VZ119" s="232"/>
      <c r="WA119" s="232"/>
      <c r="WB119" s="232"/>
      <c r="WC119" s="232"/>
      <c r="WD119" s="232"/>
      <c r="WE119" s="232"/>
      <c r="WF119" s="232"/>
      <c r="WG119" s="232"/>
      <c r="WH119" s="232"/>
      <c r="WI119" s="232"/>
      <c r="WJ119" s="232"/>
      <c r="WK119" s="232"/>
      <c r="WL119" s="232"/>
      <c r="WM119" s="232"/>
      <c r="WN119" s="232"/>
      <c r="WO119" s="232"/>
      <c r="WP119" s="232"/>
      <c r="WQ119" s="232"/>
      <c r="WR119" s="232"/>
      <c r="WS119" s="232"/>
      <c r="WT119" s="232"/>
      <c r="WU119" s="232"/>
      <c r="WV119" s="232"/>
      <c r="WW119" s="232"/>
      <c r="WX119" s="232"/>
      <c r="WY119" s="232"/>
      <c r="WZ119" s="232"/>
      <c r="XA119" s="232"/>
      <c r="XB119" s="232"/>
      <c r="XC119" s="232"/>
      <c r="XD119" s="232"/>
      <c r="XE119" s="232"/>
      <c r="XF119" s="232"/>
      <c r="XG119" s="232"/>
      <c r="XH119" s="232"/>
      <c r="XI119" s="232"/>
      <c r="XJ119" s="232"/>
      <c r="XK119" s="232"/>
      <c r="XL119" s="232"/>
      <c r="XM119" s="232"/>
      <c r="XN119" s="232"/>
      <c r="XO119" s="232"/>
      <c r="XP119" s="232"/>
      <c r="XQ119" s="232"/>
      <c r="XR119" s="232"/>
      <c r="XS119" s="232"/>
      <c r="XT119" s="232"/>
      <c r="XU119" s="232"/>
      <c r="XV119" s="232"/>
      <c r="XW119" s="232"/>
      <c r="XX119" s="232"/>
      <c r="XY119" s="232"/>
      <c r="XZ119" s="232"/>
      <c r="YA119" s="232"/>
      <c r="YB119" s="232"/>
      <c r="YC119" s="232"/>
      <c r="YD119" s="232"/>
      <c r="YE119" s="232"/>
      <c r="YF119" s="232"/>
      <c r="YG119" s="232"/>
      <c r="YH119" s="232"/>
      <c r="YI119" s="232"/>
      <c r="YJ119" s="232"/>
      <c r="YK119" s="232"/>
      <c r="YL119" s="232"/>
      <c r="YM119" s="232"/>
      <c r="YN119" s="232"/>
      <c r="YO119" s="232"/>
      <c r="YP119" s="232"/>
      <c r="YQ119" s="232"/>
      <c r="YR119" s="232"/>
      <c r="YS119" s="232"/>
      <c r="YT119" s="232"/>
      <c r="YU119" s="232"/>
      <c r="YV119" s="232"/>
      <c r="YW119" s="232"/>
      <c r="YX119" s="232"/>
      <c r="YY119" s="232"/>
      <c r="YZ119" s="232"/>
      <c r="ZA119" s="232"/>
      <c r="ZB119" s="232"/>
      <c r="ZC119" s="232"/>
      <c r="ZD119" s="232"/>
      <c r="ZE119" s="232"/>
      <c r="ZF119" s="232"/>
      <c r="ZG119" s="232"/>
      <c r="ZH119" s="232"/>
      <c r="ZI119" s="232"/>
      <c r="ZJ119" s="232"/>
      <c r="ZK119" s="232"/>
      <c r="ZL119" s="232"/>
      <c r="ZM119" s="232"/>
      <c r="ZN119" s="232"/>
      <c r="ZO119" s="232"/>
      <c r="ZP119" s="232"/>
      <c r="ZQ119" s="232"/>
      <c r="ZR119" s="232"/>
      <c r="ZS119" s="232"/>
      <c r="ZT119" s="232"/>
      <c r="ZU119" s="232"/>
      <c r="ZV119" s="232"/>
      <c r="ZW119" s="232"/>
      <c r="ZX119" s="232"/>
      <c r="ZY119" s="232"/>
      <c r="ZZ119" s="232"/>
      <c r="AAA119" s="232"/>
      <c r="AAB119" s="232"/>
      <c r="AAC119" s="232"/>
      <c r="AAD119" s="232"/>
      <c r="AAE119" s="232"/>
      <c r="AAF119" s="232"/>
      <c r="AAG119" s="232"/>
      <c r="AAH119" s="232"/>
      <c r="AAI119" s="232"/>
      <c r="AAJ119" s="232"/>
      <c r="AAK119" s="232"/>
      <c r="AAL119" s="232"/>
      <c r="AAM119" s="232"/>
      <c r="AAN119" s="232"/>
      <c r="AAO119" s="232"/>
      <c r="AAP119" s="232"/>
      <c r="AAQ119" s="232"/>
      <c r="AAR119" s="232"/>
      <c r="AAS119" s="232"/>
      <c r="AAT119" s="232"/>
      <c r="AAU119" s="232"/>
      <c r="AAV119" s="232"/>
      <c r="AAW119" s="232"/>
      <c r="AAX119" s="232"/>
      <c r="AAY119" s="232"/>
      <c r="AAZ119" s="232"/>
      <c r="ABA119" s="232"/>
      <c r="ABB119" s="232"/>
      <c r="ABC119" s="232"/>
      <c r="ABD119" s="232"/>
      <c r="ABE119" s="232"/>
      <c r="ABF119" s="232"/>
      <c r="ABG119" s="232"/>
      <c r="ABH119" s="232"/>
      <c r="ABI119" s="232"/>
      <c r="ABJ119" s="232"/>
      <c r="ABK119" s="232"/>
      <c r="ABL119" s="232"/>
      <c r="ABM119" s="232"/>
      <c r="ABN119" s="232"/>
      <c r="ABO119" s="232"/>
      <c r="ABP119" s="232"/>
      <c r="ABQ119" s="232"/>
      <c r="ABR119" s="232"/>
      <c r="ABS119" s="232"/>
      <c r="ABT119" s="232"/>
      <c r="ABU119" s="232"/>
      <c r="ABV119" s="232"/>
      <c r="ABW119" s="232"/>
      <c r="ABX119" s="232"/>
      <c r="ABY119" s="232"/>
      <c r="ABZ119" s="232"/>
      <c r="ACA119" s="232"/>
      <c r="ACB119" s="232"/>
      <c r="ACC119" s="232"/>
      <c r="ACD119" s="232"/>
      <c r="ACE119" s="232"/>
      <c r="ACF119" s="232"/>
      <c r="ACG119" s="232"/>
      <c r="ACH119" s="232"/>
      <c r="ACI119" s="232"/>
      <c r="ACJ119" s="232"/>
      <c r="ACK119" s="232"/>
      <c r="ACL119" s="232"/>
      <c r="ACM119" s="232"/>
      <c r="ACN119" s="232"/>
      <c r="ACO119" s="232"/>
      <c r="ACP119" s="232"/>
      <c r="ACQ119" s="232"/>
      <c r="ACR119" s="232"/>
      <c r="ACS119" s="232"/>
      <c r="ACT119" s="232"/>
      <c r="ACU119" s="232"/>
      <c r="ACV119" s="232"/>
      <c r="ACW119" s="232"/>
      <c r="ACX119" s="232"/>
      <c r="ACY119" s="232"/>
      <c r="ACZ119" s="232"/>
      <c r="ADA119" s="232"/>
      <c r="ADB119" s="232"/>
      <c r="ADC119" s="232"/>
      <c r="ADD119" s="232"/>
      <c r="ADE119" s="232"/>
      <c r="ADF119" s="232"/>
      <c r="ADG119" s="232"/>
      <c r="ADH119" s="232"/>
      <c r="ADI119" s="232"/>
      <c r="ADJ119" s="232"/>
      <c r="ADK119" s="232"/>
      <c r="ADL119" s="232"/>
      <c r="ADM119" s="232"/>
      <c r="ADN119" s="232"/>
      <c r="ADO119" s="232"/>
      <c r="ADP119" s="232"/>
      <c r="ADQ119" s="232"/>
      <c r="ADR119" s="232"/>
      <c r="ADS119" s="232"/>
      <c r="ADT119" s="232"/>
      <c r="ADU119" s="232"/>
      <c r="ADV119" s="232"/>
      <c r="ADW119" s="232"/>
      <c r="ADX119" s="232"/>
      <c r="ADY119" s="232"/>
      <c r="ADZ119" s="232"/>
      <c r="AEA119" s="232"/>
      <c r="AEB119" s="232"/>
      <c r="AEC119" s="232"/>
      <c r="AED119" s="232"/>
      <c r="AEE119" s="232"/>
      <c r="AEF119" s="232"/>
      <c r="AEG119" s="232"/>
      <c r="AEH119" s="232"/>
      <c r="AEI119" s="232"/>
      <c r="AEJ119" s="232"/>
      <c r="AEK119" s="232"/>
      <c r="AEL119" s="232"/>
      <c r="AEM119" s="232"/>
      <c r="AEN119" s="232"/>
      <c r="AEO119" s="232"/>
      <c r="AEP119" s="232"/>
      <c r="AEQ119" s="232"/>
      <c r="AER119" s="232"/>
      <c r="AES119" s="232"/>
      <c r="AET119" s="232"/>
      <c r="AEU119" s="232"/>
      <c r="AEV119" s="232"/>
      <c r="AEW119" s="232"/>
      <c r="AEX119" s="232"/>
      <c r="AEY119" s="232"/>
      <c r="AEZ119" s="232"/>
      <c r="AFA119" s="232"/>
      <c r="AFB119" s="232"/>
      <c r="AFC119" s="232"/>
      <c r="AFD119" s="232"/>
      <c r="AFE119" s="232"/>
      <c r="AFF119" s="232"/>
      <c r="AFG119" s="232"/>
      <c r="AFH119" s="232"/>
      <c r="AFI119" s="232"/>
      <c r="AFJ119" s="232"/>
      <c r="AFK119" s="232"/>
      <c r="AFL119" s="232"/>
      <c r="AFM119" s="232"/>
      <c r="AFN119" s="232"/>
      <c r="AFO119" s="232"/>
      <c r="AFP119" s="232"/>
      <c r="AFQ119" s="232"/>
      <c r="AFR119" s="232"/>
      <c r="AFS119" s="232"/>
      <c r="AFT119" s="232"/>
      <c r="AFU119" s="232"/>
      <c r="AFV119" s="232"/>
      <c r="AFW119" s="232"/>
      <c r="AFX119" s="232"/>
      <c r="AFY119" s="232"/>
      <c r="AFZ119" s="232"/>
      <c r="AGA119" s="232"/>
      <c r="AGB119" s="232"/>
      <c r="AGC119" s="232"/>
      <c r="AGD119" s="232"/>
      <c r="AGE119" s="232"/>
      <c r="AGF119" s="232"/>
      <c r="AGG119" s="232"/>
      <c r="AGH119" s="232"/>
      <c r="AGI119" s="232"/>
      <c r="AGJ119" s="232"/>
      <c r="AGK119" s="232"/>
      <c r="AGL119" s="232"/>
      <c r="AGM119" s="232"/>
      <c r="AGN119" s="232"/>
      <c r="AGO119" s="232"/>
      <c r="AGP119" s="232"/>
      <c r="AGQ119" s="232"/>
      <c r="AGR119" s="232"/>
      <c r="AGS119" s="232"/>
      <c r="AGT119" s="232"/>
      <c r="AGU119" s="232"/>
      <c r="AGV119" s="232"/>
      <c r="AGW119" s="232"/>
      <c r="AGX119" s="232"/>
      <c r="AGY119" s="232"/>
      <c r="AGZ119" s="232"/>
      <c r="AHA119" s="232"/>
      <c r="AHB119" s="232"/>
      <c r="AHC119" s="232"/>
      <c r="AHD119" s="232"/>
      <c r="AHE119" s="232"/>
      <c r="AHF119" s="232"/>
      <c r="AHG119" s="232"/>
      <c r="AHH119" s="232"/>
      <c r="AHI119" s="232"/>
      <c r="AHJ119" s="232"/>
      <c r="AHK119" s="232"/>
      <c r="AHL119" s="232"/>
      <c r="AHM119" s="232"/>
      <c r="AHN119" s="232"/>
      <c r="AHO119" s="232"/>
      <c r="AHP119" s="232"/>
      <c r="AHQ119" s="232"/>
      <c r="AHR119" s="232"/>
      <c r="AHS119" s="232"/>
      <c r="AHT119" s="232"/>
      <c r="AHU119" s="232"/>
      <c r="AHV119" s="232"/>
      <c r="AHW119" s="232"/>
      <c r="AHX119" s="232"/>
      <c r="AHY119" s="232"/>
      <c r="AHZ119" s="232"/>
      <c r="AIA119" s="232"/>
      <c r="AIB119" s="232"/>
      <c r="AIC119" s="232"/>
      <c r="AID119" s="232"/>
      <c r="AIE119" s="232"/>
      <c r="AIF119" s="232"/>
      <c r="AIG119" s="232"/>
      <c r="AIH119" s="232"/>
      <c r="AII119" s="232"/>
      <c r="AIJ119" s="232"/>
      <c r="AIK119" s="232"/>
      <c r="AIL119" s="232"/>
      <c r="AIM119" s="232"/>
      <c r="AIN119" s="232"/>
      <c r="AIO119" s="232"/>
      <c r="AIP119" s="232"/>
      <c r="AIQ119" s="232"/>
      <c r="AIR119" s="232"/>
      <c r="AIS119" s="232"/>
      <c r="AIT119" s="232"/>
      <c r="AIU119" s="232"/>
      <c r="AIV119" s="232"/>
      <c r="AIW119" s="232"/>
      <c r="AIX119" s="232"/>
      <c r="AIY119" s="232"/>
      <c r="AIZ119" s="232"/>
      <c r="AJA119" s="232"/>
      <c r="AJB119" s="232"/>
      <c r="AJC119" s="232"/>
      <c r="AJD119" s="232"/>
      <c r="AJE119" s="232"/>
      <c r="AJF119" s="232"/>
      <c r="AJG119" s="232"/>
      <c r="AJH119" s="232"/>
      <c r="AJI119" s="232"/>
      <c r="AJJ119" s="232"/>
      <c r="AJK119" s="232"/>
      <c r="AJL119" s="232"/>
      <c r="AJM119" s="232"/>
      <c r="AJN119" s="232"/>
      <c r="AJO119" s="232"/>
      <c r="AJP119" s="232"/>
      <c r="AJQ119" s="232"/>
      <c r="AJR119" s="232"/>
      <c r="AJS119" s="232"/>
      <c r="AJT119" s="232"/>
      <c r="AJU119" s="232"/>
      <c r="AJV119" s="232"/>
      <c r="AJW119" s="232"/>
      <c r="AJX119" s="232"/>
      <c r="AJY119" s="232"/>
      <c r="AJZ119" s="232"/>
      <c r="AKA119" s="232"/>
      <c r="AKB119" s="232"/>
      <c r="AKC119" s="232"/>
      <c r="AKD119" s="232"/>
      <c r="AKE119" s="232"/>
      <c r="AKF119" s="232"/>
      <c r="AKG119" s="232"/>
      <c r="AKH119" s="232"/>
      <c r="AKI119" s="232"/>
      <c r="AKJ119" s="232"/>
      <c r="AKK119" s="232"/>
      <c r="AKL119" s="232"/>
      <c r="AKM119" s="232"/>
      <c r="AKN119" s="232"/>
      <c r="AKO119" s="232"/>
      <c r="AKP119" s="232"/>
      <c r="AKQ119" s="232"/>
      <c r="AKR119" s="232"/>
      <c r="AKS119" s="232"/>
      <c r="AKT119" s="232"/>
      <c r="AKU119" s="232"/>
      <c r="AKV119" s="232"/>
      <c r="AKW119" s="232"/>
      <c r="AKX119" s="232"/>
      <c r="AKY119" s="232"/>
      <c r="AKZ119" s="232"/>
      <c r="ALA119" s="232"/>
      <c r="ALB119" s="232"/>
      <c r="ALC119" s="232"/>
      <c r="ALD119" s="232"/>
      <c r="ALE119" s="232"/>
      <c r="ALF119" s="232"/>
      <c r="ALG119" s="232"/>
      <c r="ALH119" s="232"/>
      <c r="ALI119" s="232"/>
      <c r="ALJ119" s="232"/>
      <c r="ALK119" s="232"/>
      <c r="ALL119" s="232"/>
      <c r="ALM119" s="232"/>
      <c r="ALN119" s="232"/>
      <c r="ALO119" s="232"/>
      <c r="ALP119" s="232"/>
      <c r="ALQ119" s="232"/>
      <c r="ALR119" s="232"/>
      <c r="ALS119" s="232"/>
      <c r="ALT119" s="232"/>
      <c r="ALU119" s="232"/>
      <c r="ALV119" s="232"/>
      <c r="ALW119" s="232"/>
      <c r="ALX119" s="232"/>
      <c r="ALY119" s="232"/>
      <c r="ALZ119" s="232"/>
      <c r="AMA119" s="232"/>
      <c r="AMB119" s="232"/>
      <c r="AMC119" s="232"/>
      <c r="AMD119" s="232"/>
      <c r="AME119" s="232"/>
      <c r="AMF119" s="232"/>
      <c r="AMG119" s="232"/>
      <c r="AMH119" s="232"/>
      <c r="AMI119" s="232"/>
      <c r="AMJ119" s="232"/>
      <c r="AMK119" s="232"/>
    </row>
    <row r="120" spans="1:1025" s="416" customFormat="1">
      <c r="A120" s="880"/>
      <c r="B120" s="870"/>
      <c r="C120" s="250"/>
      <c r="D120" s="152"/>
      <c r="E120" s="1037"/>
      <c r="F120" s="1038"/>
      <c r="G120" s="232"/>
      <c r="H120" s="232"/>
      <c r="I120" s="232"/>
      <c r="J120" s="232"/>
      <c r="K120" s="232"/>
      <c r="L120" s="232"/>
      <c r="M120" s="232"/>
      <c r="N120" s="232"/>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32"/>
      <c r="AJ120" s="232"/>
      <c r="AK120" s="232"/>
      <c r="AL120" s="232"/>
      <c r="AM120" s="232"/>
      <c r="AN120" s="232"/>
      <c r="AO120" s="232"/>
      <c r="AP120" s="232"/>
      <c r="AQ120" s="232"/>
      <c r="AR120" s="232"/>
      <c r="AS120" s="232"/>
      <c r="AT120" s="232"/>
      <c r="AU120" s="232"/>
      <c r="AV120" s="232"/>
      <c r="AW120" s="232"/>
      <c r="AX120" s="232"/>
      <c r="AY120" s="232"/>
      <c r="AZ120" s="232"/>
      <c r="BA120" s="232"/>
      <c r="BB120" s="232"/>
      <c r="BC120" s="232"/>
      <c r="BD120" s="232"/>
      <c r="BE120" s="232"/>
      <c r="BF120" s="232"/>
      <c r="BG120" s="232"/>
      <c r="BH120" s="232"/>
      <c r="BI120" s="232"/>
      <c r="BJ120" s="232"/>
      <c r="BK120" s="232"/>
      <c r="BL120" s="232"/>
      <c r="BM120" s="232"/>
      <c r="BN120" s="232"/>
      <c r="BO120" s="232"/>
      <c r="BP120" s="232"/>
      <c r="BQ120" s="232"/>
      <c r="BR120" s="232"/>
      <c r="BS120" s="232"/>
      <c r="BT120" s="232"/>
      <c r="BU120" s="232"/>
      <c r="BV120" s="232"/>
      <c r="BW120" s="232"/>
      <c r="BX120" s="232"/>
      <c r="BY120" s="232"/>
      <c r="BZ120" s="232"/>
      <c r="CA120" s="232"/>
      <c r="CB120" s="232"/>
      <c r="CC120" s="232"/>
      <c r="CD120" s="232"/>
      <c r="CE120" s="232"/>
      <c r="CF120" s="232"/>
      <c r="CG120" s="232"/>
      <c r="CH120" s="232"/>
      <c r="CI120" s="232"/>
      <c r="CJ120" s="232"/>
      <c r="CK120" s="232"/>
      <c r="CL120" s="232"/>
      <c r="CM120" s="232"/>
      <c r="CN120" s="232"/>
      <c r="CO120" s="232"/>
      <c r="CP120" s="232"/>
      <c r="CQ120" s="232"/>
      <c r="CR120" s="232"/>
      <c r="CS120" s="232"/>
      <c r="CT120" s="232"/>
      <c r="CU120" s="232"/>
      <c r="CV120" s="232"/>
      <c r="CW120" s="232"/>
      <c r="CX120" s="232"/>
      <c r="CY120" s="232"/>
      <c r="CZ120" s="232"/>
      <c r="DA120" s="232"/>
      <c r="DB120" s="232"/>
      <c r="DC120" s="232"/>
      <c r="DD120" s="232"/>
      <c r="DE120" s="232"/>
      <c r="DF120" s="232"/>
      <c r="DG120" s="232"/>
      <c r="DH120" s="232"/>
      <c r="DI120" s="232"/>
      <c r="DJ120" s="232"/>
      <c r="DK120" s="232"/>
      <c r="DL120" s="232"/>
      <c r="DM120" s="232"/>
      <c r="DN120" s="232"/>
      <c r="DO120" s="232"/>
      <c r="DP120" s="232"/>
      <c r="DQ120" s="232"/>
      <c r="DR120" s="232"/>
      <c r="DS120" s="232"/>
      <c r="DT120" s="232"/>
      <c r="DU120" s="232"/>
      <c r="DV120" s="232"/>
      <c r="DW120" s="232"/>
      <c r="DX120" s="232"/>
      <c r="DY120" s="232"/>
      <c r="DZ120" s="232"/>
      <c r="EA120" s="232"/>
      <c r="EB120" s="232"/>
      <c r="EC120" s="232"/>
      <c r="ED120" s="232"/>
      <c r="EE120" s="232"/>
      <c r="EF120" s="232"/>
      <c r="EG120" s="232"/>
      <c r="EH120" s="232"/>
      <c r="EI120" s="232"/>
      <c r="EJ120" s="232"/>
      <c r="EK120" s="232"/>
      <c r="EL120" s="232"/>
      <c r="EM120" s="232"/>
      <c r="EN120" s="232"/>
      <c r="EO120" s="232"/>
      <c r="EP120" s="232"/>
      <c r="EQ120" s="232"/>
      <c r="ER120" s="232"/>
      <c r="ES120" s="232"/>
      <c r="ET120" s="232"/>
      <c r="EU120" s="232"/>
      <c r="EV120" s="232"/>
      <c r="EW120" s="232"/>
      <c r="EX120" s="232"/>
      <c r="EY120" s="232"/>
      <c r="EZ120" s="232"/>
      <c r="FA120" s="232"/>
      <c r="FB120" s="232"/>
      <c r="FC120" s="232"/>
      <c r="FD120" s="232"/>
      <c r="FE120" s="232"/>
      <c r="FF120" s="232"/>
      <c r="FG120" s="232"/>
      <c r="FH120" s="232"/>
      <c r="FI120" s="232"/>
      <c r="FJ120" s="232"/>
      <c r="FK120" s="232"/>
      <c r="FL120" s="232"/>
      <c r="FM120" s="232"/>
      <c r="FN120" s="232"/>
      <c r="FO120" s="232"/>
      <c r="FP120" s="232"/>
      <c r="FQ120" s="232"/>
      <c r="FR120" s="232"/>
      <c r="FS120" s="232"/>
      <c r="FT120" s="232"/>
      <c r="FU120" s="232"/>
      <c r="FV120" s="232"/>
      <c r="FW120" s="232"/>
      <c r="FX120" s="232"/>
      <c r="FY120" s="232"/>
      <c r="FZ120" s="232"/>
      <c r="GA120" s="232"/>
      <c r="GB120" s="232"/>
      <c r="GC120" s="232"/>
      <c r="GD120" s="232"/>
      <c r="GE120" s="232"/>
      <c r="GF120" s="232"/>
      <c r="GG120" s="232"/>
      <c r="GH120" s="232"/>
      <c r="GI120" s="232"/>
      <c r="GJ120" s="232"/>
      <c r="GK120" s="232"/>
      <c r="GL120" s="232"/>
      <c r="GM120" s="232"/>
      <c r="GN120" s="232"/>
      <c r="GO120" s="232"/>
      <c r="GP120" s="232"/>
      <c r="GQ120" s="232"/>
      <c r="GR120" s="232"/>
      <c r="GS120" s="232"/>
      <c r="GT120" s="232"/>
      <c r="GU120" s="232"/>
      <c r="GV120" s="232"/>
      <c r="GW120" s="232"/>
      <c r="GX120" s="232"/>
      <c r="GY120" s="232"/>
      <c r="GZ120" s="232"/>
      <c r="HA120" s="232"/>
      <c r="HB120" s="232"/>
      <c r="HC120" s="232"/>
      <c r="HD120" s="232"/>
      <c r="HE120" s="232"/>
      <c r="HF120" s="232"/>
      <c r="HG120" s="232"/>
      <c r="HH120" s="232"/>
      <c r="HI120" s="232"/>
      <c r="HJ120" s="232"/>
      <c r="HK120" s="232"/>
      <c r="HL120" s="232"/>
      <c r="HM120" s="232"/>
      <c r="HN120" s="232"/>
      <c r="HO120" s="232"/>
      <c r="HP120" s="232"/>
      <c r="HQ120" s="232"/>
      <c r="HR120" s="232"/>
      <c r="HS120" s="232"/>
      <c r="HT120" s="232"/>
      <c r="HU120" s="232"/>
      <c r="HV120" s="232"/>
      <c r="HW120" s="232"/>
      <c r="HX120" s="232"/>
      <c r="HY120" s="232"/>
      <c r="HZ120" s="232"/>
      <c r="IA120" s="232"/>
      <c r="IB120" s="232"/>
      <c r="IC120" s="232"/>
      <c r="ID120" s="232"/>
      <c r="IE120" s="232"/>
      <c r="IF120" s="232"/>
      <c r="IG120" s="232"/>
      <c r="IH120" s="232"/>
      <c r="II120" s="232"/>
      <c r="IJ120" s="232"/>
      <c r="IK120" s="232"/>
      <c r="IL120" s="232"/>
      <c r="IM120" s="232"/>
      <c r="IN120" s="232"/>
      <c r="IO120" s="232"/>
      <c r="IP120" s="232"/>
      <c r="IQ120" s="232"/>
      <c r="IR120" s="232"/>
      <c r="IS120" s="232"/>
      <c r="IT120" s="232"/>
      <c r="IU120" s="232"/>
      <c r="IV120" s="232"/>
      <c r="IW120" s="232"/>
      <c r="IX120" s="232"/>
      <c r="IY120" s="232"/>
      <c r="IZ120" s="232"/>
      <c r="JA120" s="232"/>
      <c r="JB120" s="232"/>
      <c r="JC120" s="232"/>
      <c r="JD120" s="232"/>
      <c r="JE120" s="232"/>
      <c r="JF120" s="232"/>
      <c r="JG120" s="232"/>
      <c r="JH120" s="232"/>
      <c r="JI120" s="232"/>
      <c r="JJ120" s="232"/>
      <c r="JK120" s="232"/>
      <c r="JL120" s="232"/>
      <c r="JM120" s="232"/>
      <c r="JN120" s="232"/>
      <c r="JO120" s="232"/>
      <c r="JP120" s="232"/>
      <c r="JQ120" s="232"/>
      <c r="JR120" s="232"/>
      <c r="JS120" s="232"/>
      <c r="JT120" s="232"/>
      <c r="JU120" s="232"/>
      <c r="JV120" s="232"/>
      <c r="JW120" s="232"/>
      <c r="JX120" s="232"/>
      <c r="JY120" s="232"/>
      <c r="JZ120" s="232"/>
      <c r="KA120" s="232"/>
      <c r="KB120" s="232"/>
      <c r="KC120" s="232"/>
      <c r="KD120" s="232"/>
      <c r="KE120" s="232"/>
      <c r="KF120" s="232"/>
      <c r="KG120" s="232"/>
      <c r="KH120" s="232"/>
      <c r="KI120" s="232"/>
      <c r="KJ120" s="232"/>
      <c r="KK120" s="232"/>
      <c r="KL120" s="232"/>
      <c r="KM120" s="232"/>
      <c r="KN120" s="232"/>
      <c r="KO120" s="232"/>
      <c r="KP120" s="232"/>
      <c r="KQ120" s="232"/>
      <c r="KR120" s="232"/>
      <c r="KS120" s="232"/>
      <c r="KT120" s="232"/>
      <c r="KU120" s="232"/>
      <c r="KV120" s="232"/>
      <c r="KW120" s="232"/>
      <c r="KX120" s="232"/>
      <c r="KY120" s="232"/>
      <c r="KZ120" s="232"/>
      <c r="LA120" s="232"/>
      <c r="LB120" s="232"/>
      <c r="LC120" s="232"/>
      <c r="LD120" s="232"/>
      <c r="LE120" s="232"/>
      <c r="LF120" s="232"/>
      <c r="LG120" s="232"/>
      <c r="LH120" s="232"/>
      <c r="LI120" s="232"/>
      <c r="LJ120" s="232"/>
      <c r="LK120" s="232"/>
      <c r="LL120" s="232"/>
      <c r="LM120" s="232"/>
      <c r="LN120" s="232"/>
      <c r="LO120" s="232"/>
      <c r="LP120" s="232"/>
      <c r="LQ120" s="232"/>
      <c r="LR120" s="232"/>
      <c r="LS120" s="232"/>
      <c r="LT120" s="232"/>
      <c r="LU120" s="232"/>
      <c r="LV120" s="232"/>
      <c r="LW120" s="232"/>
      <c r="LX120" s="232"/>
      <c r="LY120" s="232"/>
      <c r="LZ120" s="232"/>
      <c r="MA120" s="232"/>
      <c r="MB120" s="232"/>
      <c r="MC120" s="232"/>
      <c r="MD120" s="232"/>
      <c r="ME120" s="232"/>
      <c r="MF120" s="232"/>
      <c r="MG120" s="232"/>
      <c r="MH120" s="232"/>
      <c r="MI120" s="232"/>
      <c r="MJ120" s="232"/>
      <c r="MK120" s="232"/>
      <c r="ML120" s="232"/>
      <c r="MM120" s="232"/>
      <c r="MN120" s="232"/>
      <c r="MO120" s="232"/>
      <c r="MP120" s="232"/>
      <c r="MQ120" s="232"/>
      <c r="MR120" s="232"/>
      <c r="MS120" s="232"/>
      <c r="MT120" s="232"/>
      <c r="MU120" s="232"/>
      <c r="MV120" s="232"/>
      <c r="MW120" s="232"/>
      <c r="MX120" s="232"/>
      <c r="MY120" s="232"/>
      <c r="MZ120" s="232"/>
      <c r="NA120" s="232"/>
      <c r="NB120" s="232"/>
      <c r="NC120" s="232"/>
      <c r="ND120" s="232"/>
      <c r="NE120" s="232"/>
      <c r="NF120" s="232"/>
      <c r="NG120" s="232"/>
      <c r="NH120" s="232"/>
      <c r="NI120" s="232"/>
      <c r="NJ120" s="232"/>
      <c r="NK120" s="232"/>
      <c r="NL120" s="232"/>
      <c r="NM120" s="232"/>
      <c r="NN120" s="232"/>
      <c r="NO120" s="232"/>
      <c r="NP120" s="232"/>
      <c r="NQ120" s="232"/>
      <c r="NR120" s="232"/>
      <c r="NS120" s="232"/>
      <c r="NT120" s="232"/>
      <c r="NU120" s="232"/>
      <c r="NV120" s="232"/>
      <c r="NW120" s="232"/>
      <c r="NX120" s="232"/>
      <c r="NY120" s="232"/>
      <c r="NZ120" s="232"/>
      <c r="OA120" s="232"/>
      <c r="OB120" s="232"/>
      <c r="OC120" s="232"/>
      <c r="OD120" s="232"/>
      <c r="OE120" s="232"/>
      <c r="OF120" s="232"/>
      <c r="OG120" s="232"/>
      <c r="OH120" s="232"/>
      <c r="OI120" s="232"/>
      <c r="OJ120" s="232"/>
      <c r="OK120" s="232"/>
      <c r="OL120" s="232"/>
      <c r="OM120" s="232"/>
      <c r="ON120" s="232"/>
      <c r="OO120" s="232"/>
      <c r="OP120" s="232"/>
      <c r="OQ120" s="232"/>
      <c r="OR120" s="232"/>
      <c r="OS120" s="232"/>
      <c r="OT120" s="232"/>
      <c r="OU120" s="232"/>
      <c r="OV120" s="232"/>
      <c r="OW120" s="232"/>
      <c r="OX120" s="232"/>
      <c r="OY120" s="232"/>
      <c r="OZ120" s="232"/>
      <c r="PA120" s="232"/>
      <c r="PB120" s="232"/>
      <c r="PC120" s="232"/>
      <c r="PD120" s="232"/>
      <c r="PE120" s="232"/>
      <c r="PF120" s="232"/>
      <c r="PG120" s="232"/>
      <c r="PH120" s="232"/>
      <c r="PI120" s="232"/>
      <c r="PJ120" s="232"/>
      <c r="PK120" s="232"/>
      <c r="PL120" s="232"/>
      <c r="PM120" s="232"/>
      <c r="PN120" s="232"/>
      <c r="PO120" s="232"/>
      <c r="PP120" s="232"/>
      <c r="PQ120" s="232"/>
      <c r="PR120" s="232"/>
      <c r="PS120" s="232"/>
      <c r="PT120" s="232"/>
      <c r="PU120" s="232"/>
      <c r="PV120" s="232"/>
      <c r="PW120" s="232"/>
      <c r="PX120" s="232"/>
      <c r="PY120" s="232"/>
      <c r="PZ120" s="232"/>
      <c r="QA120" s="232"/>
      <c r="QB120" s="232"/>
      <c r="QC120" s="232"/>
      <c r="QD120" s="232"/>
      <c r="QE120" s="232"/>
      <c r="QF120" s="232"/>
      <c r="QG120" s="232"/>
      <c r="QH120" s="232"/>
      <c r="QI120" s="232"/>
      <c r="QJ120" s="232"/>
      <c r="QK120" s="232"/>
      <c r="QL120" s="232"/>
      <c r="QM120" s="232"/>
      <c r="QN120" s="232"/>
      <c r="QO120" s="232"/>
      <c r="QP120" s="232"/>
      <c r="QQ120" s="232"/>
      <c r="QR120" s="232"/>
      <c r="QS120" s="232"/>
      <c r="QT120" s="232"/>
      <c r="QU120" s="232"/>
      <c r="QV120" s="232"/>
      <c r="QW120" s="232"/>
      <c r="QX120" s="232"/>
      <c r="QY120" s="232"/>
      <c r="QZ120" s="232"/>
      <c r="RA120" s="232"/>
      <c r="RB120" s="232"/>
      <c r="RC120" s="232"/>
      <c r="RD120" s="232"/>
      <c r="RE120" s="232"/>
      <c r="RF120" s="232"/>
      <c r="RG120" s="232"/>
      <c r="RH120" s="232"/>
      <c r="RI120" s="232"/>
      <c r="RJ120" s="232"/>
      <c r="RK120" s="232"/>
      <c r="RL120" s="232"/>
      <c r="RM120" s="232"/>
      <c r="RN120" s="232"/>
      <c r="RO120" s="232"/>
      <c r="RP120" s="232"/>
      <c r="RQ120" s="232"/>
      <c r="RR120" s="232"/>
      <c r="RS120" s="232"/>
      <c r="RT120" s="232"/>
      <c r="RU120" s="232"/>
      <c r="RV120" s="232"/>
      <c r="RW120" s="232"/>
      <c r="RX120" s="232"/>
      <c r="RY120" s="232"/>
      <c r="RZ120" s="232"/>
      <c r="SA120" s="232"/>
      <c r="SB120" s="232"/>
      <c r="SC120" s="232"/>
      <c r="SD120" s="232"/>
      <c r="SE120" s="232"/>
      <c r="SF120" s="232"/>
      <c r="SG120" s="232"/>
      <c r="SH120" s="232"/>
      <c r="SI120" s="232"/>
      <c r="SJ120" s="232"/>
      <c r="SK120" s="232"/>
      <c r="SL120" s="232"/>
      <c r="SM120" s="232"/>
      <c r="SN120" s="232"/>
      <c r="SO120" s="232"/>
      <c r="SP120" s="232"/>
      <c r="SQ120" s="232"/>
      <c r="SR120" s="232"/>
      <c r="SS120" s="232"/>
      <c r="ST120" s="232"/>
      <c r="SU120" s="232"/>
      <c r="SV120" s="232"/>
      <c r="SW120" s="232"/>
      <c r="SX120" s="232"/>
      <c r="SY120" s="232"/>
      <c r="SZ120" s="232"/>
      <c r="TA120" s="232"/>
      <c r="TB120" s="232"/>
      <c r="TC120" s="232"/>
      <c r="TD120" s="232"/>
      <c r="TE120" s="232"/>
      <c r="TF120" s="232"/>
      <c r="TG120" s="232"/>
      <c r="TH120" s="232"/>
      <c r="TI120" s="232"/>
      <c r="TJ120" s="232"/>
      <c r="TK120" s="232"/>
      <c r="TL120" s="232"/>
      <c r="TM120" s="232"/>
      <c r="TN120" s="232"/>
      <c r="TO120" s="232"/>
      <c r="TP120" s="232"/>
      <c r="TQ120" s="232"/>
      <c r="TR120" s="232"/>
      <c r="TS120" s="232"/>
      <c r="TT120" s="232"/>
      <c r="TU120" s="232"/>
      <c r="TV120" s="232"/>
      <c r="TW120" s="232"/>
      <c r="TX120" s="232"/>
      <c r="TY120" s="232"/>
      <c r="TZ120" s="232"/>
      <c r="UA120" s="232"/>
      <c r="UB120" s="232"/>
      <c r="UC120" s="232"/>
      <c r="UD120" s="232"/>
      <c r="UE120" s="232"/>
      <c r="UF120" s="232"/>
      <c r="UG120" s="232"/>
      <c r="UH120" s="232"/>
      <c r="UI120" s="232"/>
      <c r="UJ120" s="232"/>
      <c r="UK120" s="232"/>
      <c r="UL120" s="232"/>
      <c r="UM120" s="232"/>
      <c r="UN120" s="232"/>
      <c r="UO120" s="232"/>
      <c r="UP120" s="232"/>
      <c r="UQ120" s="232"/>
      <c r="UR120" s="232"/>
      <c r="US120" s="232"/>
      <c r="UT120" s="232"/>
      <c r="UU120" s="232"/>
      <c r="UV120" s="232"/>
      <c r="UW120" s="232"/>
      <c r="UX120" s="232"/>
      <c r="UY120" s="232"/>
      <c r="UZ120" s="232"/>
      <c r="VA120" s="232"/>
      <c r="VB120" s="232"/>
      <c r="VC120" s="232"/>
      <c r="VD120" s="232"/>
      <c r="VE120" s="232"/>
      <c r="VF120" s="232"/>
      <c r="VG120" s="232"/>
      <c r="VH120" s="232"/>
      <c r="VI120" s="232"/>
      <c r="VJ120" s="232"/>
      <c r="VK120" s="232"/>
      <c r="VL120" s="232"/>
      <c r="VM120" s="232"/>
      <c r="VN120" s="232"/>
      <c r="VO120" s="232"/>
      <c r="VP120" s="232"/>
      <c r="VQ120" s="232"/>
      <c r="VR120" s="232"/>
      <c r="VS120" s="232"/>
      <c r="VT120" s="232"/>
      <c r="VU120" s="232"/>
      <c r="VV120" s="232"/>
      <c r="VW120" s="232"/>
      <c r="VX120" s="232"/>
      <c r="VY120" s="232"/>
      <c r="VZ120" s="232"/>
      <c r="WA120" s="232"/>
      <c r="WB120" s="232"/>
      <c r="WC120" s="232"/>
      <c r="WD120" s="232"/>
      <c r="WE120" s="232"/>
      <c r="WF120" s="232"/>
      <c r="WG120" s="232"/>
      <c r="WH120" s="232"/>
      <c r="WI120" s="232"/>
      <c r="WJ120" s="232"/>
      <c r="WK120" s="232"/>
      <c r="WL120" s="232"/>
      <c r="WM120" s="232"/>
      <c r="WN120" s="232"/>
      <c r="WO120" s="232"/>
      <c r="WP120" s="232"/>
      <c r="WQ120" s="232"/>
      <c r="WR120" s="232"/>
      <c r="WS120" s="232"/>
      <c r="WT120" s="232"/>
      <c r="WU120" s="232"/>
      <c r="WV120" s="232"/>
      <c r="WW120" s="232"/>
      <c r="WX120" s="232"/>
      <c r="WY120" s="232"/>
      <c r="WZ120" s="232"/>
      <c r="XA120" s="232"/>
      <c r="XB120" s="232"/>
      <c r="XC120" s="232"/>
      <c r="XD120" s="232"/>
      <c r="XE120" s="232"/>
      <c r="XF120" s="232"/>
      <c r="XG120" s="232"/>
      <c r="XH120" s="232"/>
      <c r="XI120" s="232"/>
      <c r="XJ120" s="232"/>
      <c r="XK120" s="232"/>
      <c r="XL120" s="232"/>
      <c r="XM120" s="232"/>
      <c r="XN120" s="232"/>
      <c r="XO120" s="232"/>
      <c r="XP120" s="232"/>
      <c r="XQ120" s="232"/>
      <c r="XR120" s="232"/>
      <c r="XS120" s="232"/>
      <c r="XT120" s="232"/>
      <c r="XU120" s="232"/>
      <c r="XV120" s="232"/>
      <c r="XW120" s="232"/>
      <c r="XX120" s="232"/>
      <c r="XY120" s="232"/>
      <c r="XZ120" s="232"/>
      <c r="YA120" s="232"/>
      <c r="YB120" s="232"/>
      <c r="YC120" s="232"/>
      <c r="YD120" s="232"/>
      <c r="YE120" s="232"/>
      <c r="YF120" s="232"/>
      <c r="YG120" s="232"/>
      <c r="YH120" s="232"/>
      <c r="YI120" s="232"/>
      <c r="YJ120" s="232"/>
      <c r="YK120" s="232"/>
      <c r="YL120" s="232"/>
      <c r="YM120" s="232"/>
      <c r="YN120" s="232"/>
      <c r="YO120" s="232"/>
      <c r="YP120" s="232"/>
      <c r="YQ120" s="232"/>
      <c r="YR120" s="232"/>
      <c r="YS120" s="232"/>
      <c r="YT120" s="232"/>
      <c r="YU120" s="232"/>
      <c r="YV120" s="232"/>
      <c r="YW120" s="232"/>
      <c r="YX120" s="232"/>
      <c r="YY120" s="232"/>
      <c r="YZ120" s="232"/>
      <c r="ZA120" s="232"/>
      <c r="ZB120" s="232"/>
      <c r="ZC120" s="232"/>
      <c r="ZD120" s="232"/>
      <c r="ZE120" s="232"/>
      <c r="ZF120" s="232"/>
      <c r="ZG120" s="232"/>
      <c r="ZH120" s="232"/>
      <c r="ZI120" s="232"/>
      <c r="ZJ120" s="232"/>
      <c r="ZK120" s="232"/>
      <c r="ZL120" s="232"/>
      <c r="ZM120" s="232"/>
      <c r="ZN120" s="232"/>
      <c r="ZO120" s="232"/>
      <c r="ZP120" s="232"/>
      <c r="ZQ120" s="232"/>
      <c r="ZR120" s="232"/>
      <c r="ZS120" s="232"/>
      <c r="ZT120" s="232"/>
      <c r="ZU120" s="232"/>
      <c r="ZV120" s="232"/>
      <c r="ZW120" s="232"/>
      <c r="ZX120" s="232"/>
      <c r="ZY120" s="232"/>
      <c r="ZZ120" s="232"/>
      <c r="AAA120" s="232"/>
      <c r="AAB120" s="232"/>
      <c r="AAC120" s="232"/>
      <c r="AAD120" s="232"/>
      <c r="AAE120" s="232"/>
      <c r="AAF120" s="232"/>
      <c r="AAG120" s="232"/>
      <c r="AAH120" s="232"/>
      <c r="AAI120" s="232"/>
      <c r="AAJ120" s="232"/>
      <c r="AAK120" s="232"/>
      <c r="AAL120" s="232"/>
      <c r="AAM120" s="232"/>
      <c r="AAN120" s="232"/>
      <c r="AAO120" s="232"/>
      <c r="AAP120" s="232"/>
      <c r="AAQ120" s="232"/>
      <c r="AAR120" s="232"/>
      <c r="AAS120" s="232"/>
      <c r="AAT120" s="232"/>
      <c r="AAU120" s="232"/>
      <c r="AAV120" s="232"/>
      <c r="AAW120" s="232"/>
      <c r="AAX120" s="232"/>
      <c r="AAY120" s="232"/>
      <c r="AAZ120" s="232"/>
      <c r="ABA120" s="232"/>
      <c r="ABB120" s="232"/>
      <c r="ABC120" s="232"/>
      <c r="ABD120" s="232"/>
      <c r="ABE120" s="232"/>
      <c r="ABF120" s="232"/>
      <c r="ABG120" s="232"/>
      <c r="ABH120" s="232"/>
      <c r="ABI120" s="232"/>
      <c r="ABJ120" s="232"/>
      <c r="ABK120" s="232"/>
      <c r="ABL120" s="232"/>
      <c r="ABM120" s="232"/>
      <c r="ABN120" s="232"/>
      <c r="ABO120" s="232"/>
      <c r="ABP120" s="232"/>
      <c r="ABQ120" s="232"/>
      <c r="ABR120" s="232"/>
      <c r="ABS120" s="232"/>
      <c r="ABT120" s="232"/>
      <c r="ABU120" s="232"/>
      <c r="ABV120" s="232"/>
      <c r="ABW120" s="232"/>
      <c r="ABX120" s="232"/>
      <c r="ABY120" s="232"/>
      <c r="ABZ120" s="232"/>
      <c r="ACA120" s="232"/>
      <c r="ACB120" s="232"/>
      <c r="ACC120" s="232"/>
      <c r="ACD120" s="232"/>
      <c r="ACE120" s="232"/>
      <c r="ACF120" s="232"/>
      <c r="ACG120" s="232"/>
      <c r="ACH120" s="232"/>
      <c r="ACI120" s="232"/>
      <c r="ACJ120" s="232"/>
      <c r="ACK120" s="232"/>
      <c r="ACL120" s="232"/>
      <c r="ACM120" s="232"/>
      <c r="ACN120" s="232"/>
      <c r="ACO120" s="232"/>
      <c r="ACP120" s="232"/>
      <c r="ACQ120" s="232"/>
      <c r="ACR120" s="232"/>
      <c r="ACS120" s="232"/>
      <c r="ACT120" s="232"/>
      <c r="ACU120" s="232"/>
      <c r="ACV120" s="232"/>
      <c r="ACW120" s="232"/>
      <c r="ACX120" s="232"/>
      <c r="ACY120" s="232"/>
      <c r="ACZ120" s="232"/>
      <c r="ADA120" s="232"/>
      <c r="ADB120" s="232"/>
      <c r="ADC120" s="232"/>
      <c r="ADD120" s="232"/>
      <c r="ADE120" s="232"/>
      <c r="ADF120" s="232"/>
      <c r="ADG120" s="232"/>
      <c r="ADH120" s="232"/>
      <c r="ADI120" s="232"/>
      <c r="ADJ120" s="232"/>
      <c r="ADK120" s="232"/>
      <c r="ADL120" s="232"/>
      <c r="ADM120" s="232"/>
      <c r="ADN120" s="232"/>
      <c r="ADO120" s="232"/>
      <c r="ADP120" s="232"/>
      <c r="ADQ120" s="232"/>
      <c r="ADR120" s="232"/>
      <c r="ADS120" s="232"/>
      <c r="ADT120" s="232"/>
      <c r="ADU120" s="232"/>
      <c r="ADV120" s="232"/>
      <c r="ADW120" s="232"/>
      <c r="ADX120" s="232"/>
      <c r="ADY120" s="232"/>
      <c r="ADZ120" s="232"/>
      <c r="AEA120" s="232"/>
      <c r="AEB120" s="232"/>
      <c r="AEC120" s="232"/>
      <c r="AED120" s="232"/>
      <c r="AEE120" s="232"/>
      <c r="AEF120" s="232"/>
      <c r="AEG120" s="232"/>
      <c r="AEH120" s="232"/>
      <c r="AEI120" s="232"/>
      <c r="AEJ120" s="232"/>
      <c r="AEK120" s="232"/>
      <c r="AEL120" s="232"/>
      <c r="AEM120" s="232"/>
      <c r="AEN120" s="232"/>
      <c r="AEO120" s="232"/>
      <c r="AEP120" s="232"/>
      <c r="AEQ120" s="232"/>
      <c r="AER120" s="232"/>
      <c r="AES120" s="232"/>
      <c r="AET120" s="232"/>
      <c r="AEU120" s="232"/>
      <c r="AEV120" s="232"/>
      <c r="AEW120" s="232"/>
      <c r="AEX120" s="232"/>
      <c r="AEY120" s="232"/>
      <c r="AEZ120" s="232"/>
      <c r="AFA120" s="232"/>
      <c r="AFB120" s="232"/>
      <c r="AFC120" s="232"/>
      <c r="AFD120" s="232"/>
      <c r="AFE120" s="232"/>
      <c r="AFF120" s="232"/>
      <c r="AFG120" s="232"/>
      <c r="AFH120" s="232"/>
      <c r="AFI120" s="232"/>
      <c r="AFJ120" s="232"/>
      <c r="AFK120" s="232"/>
      <c r="AFL120" s="232"/>
      <c r="AFM120" s="232"/>
      <c r="AFN120" s="232"/>
      <c r="AFO120" s="232"/>
      <c r="AFP120" s="232"/>
      <c r="AFQ120" s="232"/>
      <c r="AFR120" s="232"/>
      <c r="AFS120" s="232"/>
      <c r="AFT120" s="232"/>
      <c r="AFU120" s="232"/>
      <c r="AFV120" s="232"/>
      <c r="AFW120" s="232"/>
      <c r="AFX120" s="232"/>
      <c r="AFY120" s="232"/>
      <c r="AFZ120" s="232"/>
      <c r="AGA120" s="232"/>
      <c r="AGB120" s="232"/>
      <c r="AGC120" s="232"/>
      <c r="AGD120" s="232"/>
      <c r="AGE120" s="232"/>
      <c r="AGF120" s="232"/>
      <c r="AGG120" s="232"/>
      <c r="AGH120" s="232"/>
      <c r="AGI120" s="232"/>
      <c r="AGJ120" s="232"/>
      <c r="AGK120" s="232"/>
      <c r="AGL120" s="232"/>
      <c r="AGM120" s="232"/>
      <c r="AGN120" s="232"/>
      <c r="AGO120" s="232"/>
      <c r="AGP120" s="232"/>
      <c r="AGQ120" s="232"/>
      <c r="AGR120" s="232"/>
      <c r="AGS120" s="232"/>
      <c r="AGT120" s="232"/>
      <c r="AGU120" s="232"/>
      <c r="AGV120" s="232"/>
      <c r="AGW120" s="232"/>
      <c r="AGX120" s="232"/>
      <c r="AGY120" s="232"/>
      <c r="AGZ120" s="232"/>
      <c r="AHA120" s="232"/>
      <c r="AHB120" s="232"/>
      <c r="AHC120" s="232"/>
      <c r="AHD120" s="232"/>
      <c r="AHE120" s="232"/>
      <c r="AHF120" s="232"/>
      <c r="AHG120" s="232"/>
      <c r="AHH120" s="232"/>
      <c r="AHI120" s="232"/>
      <c r="AHJ120" s="232"/>
      <c r="AHK120" s="232"/>
      <c r="AHL120" s="232"/>
      <c r="AHM120" s="232"/>
      <c r="AHN120" s="232"/>
      <c r="AHO120" s="232"/>
      <c r="AHP120" s="232"/>
      <c r="AHQ120" s="232"/>
      <c r="AHR120" s="232"/>
      <c r="AHS120" s="232"/>
      <c r="AHT120" s="232"/>
      <c r="AHU120" s="232"/>
      <c r="AHV120" s="232"/>
      <c r="AHW120" s="232"/>
      <c r="AHX120" s="232"/>
      <c r="AHY120" s="232"/>
      <c r="AHZ120" s="232"/>
      <c r="AIA120" s="232"/>
      <c r="AIB120" s="232"/>
      <c r="AIC120" s="232"/>
      <c r="AID120" s="232"/>
      <c r="AIE120" s="232"/>
      <c r="AIF120" s="232"/>
      <c r="AIG120" s="232"/>
      <c r="AIH120" s="232"/>
      <c r="AII120" s="232"/>
      <c r="AIJ120" s="232"/>
      <c r="AIK120" s="232"/>
      <c r="AIL120" s="232"/>
      <c r="AIM120" s="232"/>
      <c r="AIN120" s="232"/>
      <c r="AIO120" s="232"/>
      <c r="AIP120" s="232"/>
      <c r="AIQ120" s="232"/>
      <c r="AIR120" s="232"/>
      <c r="AIS120" s="232"/>
      <c r="AIT120" s="232"/>
      <c r="AIU120" s="232"/>
      <c r="AIV120" s="232"/>
      <c r="AIW120" s="232"/>
      <c r="AIX120" s="232"/>
      <c r="AIY120" s="232"/>
      <c r="AIZ120" s="232"/>
      <c r="AJA120" s="232"/>
      <c r="AJB120" s="232"/>
      <c r="AJC120" s="232"/>
      <c r="AJD120" s="232"/>
      <c r="AJE120" s="232"/>
      <c r="AJF120" s="232"/>
      <c r="AJG120" s="232"/>
      <c r="AJH120" s="232"/>
      <c r="AJI120" s="232"/>
      <c r="AJJ120" s="232"/>
      <c r="AJK120" s="232"/>
      <c r="AJL120" s="232"/>
      <c r="AJM120" s="232"/>
      <c r="AJN120" s="232"/>
      <c r="AJO120" s="232"/>
      <c r="AJP120" s="232"/>
      <c r="AJQ120" s="232"/>
      <c r="AJR120" s="232"/>
      <c r="AJS120" s="232"/>
      <c r="AJT120" s="232"/>
      <c r="AJU120" s="232"/>
      <c r="AJV120" s="232"/>
      <c r="AJW120" s="232"/>
      <c r="AJX120" s="232"/>
      <c r="AJY120" s="232"/>
      <c r="AJZ120" s="232"/>
      <c r="AKA120" s="232"/>
      <c r="AKB120" s="232"/>
      <c r="AKC120" s="232"/>
      <c r="AKD120" s="232"/>
      <c r="AKE120" s="232"/>
      <c r="AKF120" s="232"/>
      <c r="AKG120" s="232"/>
      <c r="AKH120" s="232"/>
      <c r="AKI120" s="232"/>
      <c r="AKJ120" s="232"/>
      <c r="AKK120" s="232"/>
      <c r="AKL120" s="232"/>
      <c r="AKM120" s="232"/>
      <c r="AKN120" s="232"/>
      <c r="AKO120" s="232"/>
      <c r="AKP120" s="232"/>
      <c r="AKQ120" s="232"/>
      <c r="AKR120" s="232"/>
      <c r="AKS120" s="232"/>
      <c r="AKT120" s="232"/>
      <c r="AKU120" s="232"/>
      <c r="AKV120" s="232"/>
      <c r="AKW120" s="232"/>
      <c r="AKX120" s="232"/>
      <c r="AKY120" s="232"/>
      <c r="AKZ120" s="232"/>
      <c r="ALA120" s="232"/>
      <c r="ALB120" s="232"/>
      <c r="ALC120" s="232"/>
      <c r="ALD120" s="232"/>
      <c r="ALE120" s="232"/>
      <c r="ALF120" s="232"/>
      <c r="ALG120" s="232"/>
      <c r="ALH120" s="232"/>
      <c r="ALI120" s="232"/>
      <c r="ALJ120" s="232"/>
      <c r="ALK120" s="232"/>
      <c r="ALL120" s="232"/>
      <c r="ALM120" s="232"/>
      <c r="ALN120" s="232"/>
      <c r="ALO120" s="232"/>
      <c r="ALP120" s="232"/>
      <c r="ALQ120" s="232"/>
      <c r="ALR120" s="232"/>
      <c r="ALS120" s="232"/>
      <c r="ALT120" s="232"/>
      <c r="ALU120" s="232"/>
      <c r="ALV120" s="232"/>
      <c r="ALW120" s="232"/>
      <c r="ALX120" s="232"/>
      <c r="ALY120" s="232"/>
      <c r="ALZ120" s="232"/>
      <c r="AMA120" s="232"/>
      <c r="AMB120" s="232"/>
      <c r="AMC120" s="232"/>
      <c r="AMD120" s="232"/>
      <c r="AME120" s="232"/>
      <c r="AMF120" s="232"/>
      <c r="AMG120" s="232"/>
      <c r="AMH120" s="232"/>
      <c r="AMI120" s="232"/>
      <c r="AMJ120" s="232"/>
      <c r="AMK120" s="232"/>
    </row>
    <row r="121" spans="1:1025" s="416" customFormat="1" ht="46.15" customHeight="1">
      <c r="A121" s="880" t="s">
        <v>2887</v>
      </c>
      <c r="B121" s="870" t="s">
        <v>1833</v>
      </c>
      <c r="C121" s="362"/>
      <c r="D121" s="88"/>
      <c r="E121" s="1039"/>
      <c r="F121" s="1040"/>
      <c r="G121" s="232"/>
      <c r="H121" s="232"/>
      <c r="I121" s="232"/>
      <c r="J121" s="232"/>
      <c r="K121" s="232"/>
      <c r="L121" s="232"/>
      <c r="M121" s="232"/>
      <c r="N121" s="232"/>
      <c r="O121" s="232"/>
      <c r="P121" s="232"/>
      <c r="Q121" s="232"/>
      <c r="R121" s="232"/>
      <c r="S121" s="232"/>
      <c r="T121" s="232"/>
      <c r="U121" s="232"/>
      <c r="V121" s="232"/>
      <c r="W121" s="232"/>
      <c r="X121" s="232"/>
      <c r="Y121" s="232"/>
      <c r="Z121" s="232"/>
      <c r="AA121" s="232"/>
      <c r="AB121" s="232"/>
      <c r="AC121" s="232"/>
      <c r="AD121" s="232"/>
      <c r="AE121" s="232"/>
      <c r="AF121" s="232"/>
      <c r="AG121" s="232"/>
      <c r="AH121" s="232"/>
      <c r="AI121" s="232"/>
      <c r="AJ121" s="232"/>
      <c r="AK121" s="232"/>
      <c r="AL121" s="232"/>
      <c r="AM121" s="232"/>
      <c r="AN121" s="232"/>
      <c r="AO121" s="232"/>
      <c r="AP121" s="232"/>
      <c r="AQ121" s="232"/>
      <c r="AR121" s="232"/>
      <c r="AS121" s="232"/>
      <c r="AT121" s="232"/>
      <c r="AU121" s="232"/>
      <c r="AV121" s="232"/>
      <c r="AW121" s="232"/>
      <c r="AX121" s="232"/>
      <c r="AY121" s="232"/>
      <c r="AZ121" s="232"/>
      <c r="BA121" s="232"/>
      <c r="BB121" s="232"/>
      <c r="BC121" s="232"/>
      <c r="BD121" s="232"/>
      <c r="BE121" s="232"/>
      <c r="BF121" s="232"/>
      <c r="BG121" s="232"/>
      <c r="BH121" s="232"/>
      <c r="BI121" s="232"/>
      <c r="BJ121" s="232"/>
      <c r="BK121" s="232"/>
      <c r="BL121" s="232"/>
      <c r="BM121" s="232"/>
      <c r="BN121" s="232"/>
      <c r="BO121" s="232"/>
      <c r="BP121" s="232"/>
      <c r="BQ121" s="232"/>
      <c r="BR121" s="232"/>
      <c r="BS121" s="232"/>
      <c r="BT121" s="232"/>
      <c r="BU121" s="232"/>
      <c r="BV121" s="232"/>
      <c r="BW121" s="232"/>
      <c r="BX121" s="232"/>
      <c r="BY121" s="232"/>
      <c r="BZ121" s="232"/>
      <c r="CA121" s="232"/>
      <c r="CB121" s="232"/>
      <c r="CC121" s="232"/>
      <c r="CD121" s="232"/>
      <c r="CE121" s="232"/>
      <c r="CF121" s="232"/>
      <c r="CG121" s="232"/>
      <c r="CH121" s="232"/>
      <c r="CI121" s="232"/>
      <c r="CJ121" s="232"/>
      <c r="CK121" s="232"/>
      <c r="CL121" s="232"/>
      <c r="CM121" s="232"/>
      <c r="CN121" s="232"/>
      <c r="CO121" s="232"/>
      <c r="CP121" s="232"/>
      <c r="CQ121" s="232"/>
      <c r="CR121" s="232"/>
      <c r="CS121" s="232"/>
      <c r="CT121" s="232"/>
      <c r="CU121" s="232"/>
      <c r="CV121" s="232"/>
      <c r="CW121" s="232"/>
      <c r="CX121" s="232"/>
      <c r="CY121" s="232"/>
      <c r="CZ121" s="232"/>
      <c r="DA121" s="232"/>
      <c r="DB121" s="232"/>
      <c r="DC121" s="232"/>
      <c r="DD121" s="232"/>
      <c r="DE121" s="232"/>
      <c r="DF121" s="232"/>
      <c r="DG121" s="232"/>
      <c r="DH121" s="232"/>
      <c r="DI121" s="232"/>
      <c r="DJ121" s="232"/>
      <c r="DK121" s="232"/>
      <c r="DL121" s="232"/>
      <c r="DM121" s="232"/>
      <c r="DN121" s="232"/>
      <c r="DO121" s="232"/>
      <c r="DP121" s="232"/>
      <c r="DQ121" s="232"/>
      <c r="DR121" s="232"/>
      <c r="DS121" s="232"/>
      <c r="DT121" s="232"/>
      <c r="DU121" s="232"/>
      <c r="DV121" s="232"/>
      <c r="DW121" s="232"/>
      <c r="DX121" s="232"/>
      <c r="DY121" s="232"/>
      <c r="DZ121" s="232"/>
      <c r="EA121" s="232"/>
      <c r="EB121" s="232"/>
      <c r="EC121" s="232"/>
      <c r="ED121" s="232"/>
      <c r="EE121" s="232"/>
      <c r="EF121" s="232"/>
      <c r="EG121" s="232"/>
      <c r="EH121" s="232"/>
      <c r="EI121" s="232"/>
      <c r="EJ121" s="232"/>
      <c r="EK121" s="232"/>
      <c r="EL121" s="232"/>
      <c r="EM121" s="232"/>
      <c r="EN121" s="232"/>
      <c r="EO121" s="232"/>
      <c r="EP121" s="232"/>
      <c r="EQ121" s="232"/>
      <c r="ER121" s="232"/>
      <c r="ES121" s="232"/>
      <c r="ET121" s="232"/>
      <c r="EU121" s="232"/>
      <c r="EV121" s="232"/>
      <c r="EW121" s="232"/>
      <c r="EX121" s="232"/>
      <c r="EY121" s="232"/>
      <c r="EZ121" s="232"/>
      <c r="FA121" s="232"/>
      <c r="FB121" s="232"/>
      <c r="FC121" s="232"/>
      <c r="FD121" s="232"/>
      <c r="FE121" s="232"/>
      <c r="FF121" s="232"/>
      <c r="FG121" s="232"/>
      <c r="FH121" s="232"/>
      <c r="FI121" s="232"/>
      <c r="FJ121" s="232"/>
      <c r="FK121" s="232"/>
      <c r="FL121" s="232"/>
      <c r="FM121" s="232"/>
      <c r="FN121" s="232"/>
      <c r="FO121" s="232"/>
      <c r="FP121" s="232"/>
      <c r="FQ121" s="232"/>
      <c r="FR121" s="232"/>
      <c r="FS121" s="232"/>
      <c r="FT121" s="232"/>
      <c r="FU121" s="232"/>
      <c r="FV121" s="232"/>
      <c r="FW121" s="232"/>
      <c r="FX121" s="232"/>
      <c r="FY121" s="232"/>
      <c r="FZ121" s="232"/>
      <c r="GA121" s="232"/>
      <c r="GB121" s="232"/>
      <c r="GC121" s="232"/>
      <c r="GD121" s="232"/>
      <c r="GE121" s="232"/>
      <c r="GF121" s="232"/>
      <c r="GG121" s="232"/>
      <c r="GH121" s="232"/>
      <c r="GI121" s="232"/>
      <c r="GJ121" s="232"/>
      <c r="GK121" s="232"/>
      <c r="GL121" s="232"/>
      <c r="GM121" s="232"/>
      <c r="GN121" s="232"/>
      <c r="GO121" s="232"/>
      <c r="GP121" s="232"/>
      <c r="GQ121" s="232"/>
      <c r="GR121" s="232"/>
      <c r="GS121" s="232"/>
      <c r="GT121" s="232"/>
      <c r="GU121" s="232"/>
      <c r="GV121" s="232"/>
      <c r="GW121" s="232"/>
      <c r="GX121" s="232"/>
      <c r="GY121" s="232"/>
      <c r="GZ121" s="232"/>
      <c r="HA121" s="232"/>
      <c r="HB121" s="232"/>
      <c r="HC121" s="232"/>
      <c r="HD121" s="232"/>
      <c r="HE121" s="232"/>
      <c r="HF121" s="232"/>
      <c r="HG121" s="232"/>
      <c r="HH121" s="232"/>
      <c r="HI121" s="232"/>
      <c r="HJ121" s="232"/>
      <c r="HK121" s="232"/>
      <c r="HL121" s="232"/>
      <c r="HM121" s="232"/>
      <c r="HN121" s="232"/>
      <c r="HO121" s="232"/>
      <c r="HP121" s="232"/>
      <c r="HQ121" s="232"/>
      <c r="HR121" s="232"/>
      <c r="HS121" s="232"/>
      <c r="HT121" s="232"/>
      <c r="HU121" s="232"/>
      <c r="HV121" s="232"/>
      <c r="HW121" s="232"/>
      <c r="HX121" s="232"/>
      <c r="HY121" s="232"/>
      <c r="HZ121" s="232"/>
      <c r="IA121" s="232"/>
      <c r="IB121" s="232"/>
      <c r="IC121" s="232"/>
      <c r="ID121" s="232"/>
      <c r="IE121" s="232"/>
      <c r="IF121" s="232"/>
      <c r="IG121" s="232"/>
      <c r="IH121" s="232"/>
      <c r="II121" s="232"/>
      <c r="IJ121" s="232"/>
      <c r="IK121" s="232"/>
      <c r="IL121" s="232"/>
      <c r="IM121" s="232"/>
      <c r="IN121" s="232"/>
      <c r="IO121" s="232"/>
      <c r="IP121" s="232"/>
      <c r="IQ121" s="232"/>
      <c r="IR121" s="232"/>
      <c r="IS121" s="232"/>
      <c r="IT121" s="232"/>
      <c r="IU121" s="232"/>
      <c r="IV121" s="232"/>
      <c r="IW121" s="232"/>
      <c r="IX121" s="232"/>
      <c r="IY121" s="232"/>
      <c r="IZ121" s="232"/>
      <c r="JA121" s="232"/>
      <c r="JB121" s="232"/>
      <c r="JC121" s="232"/>
      <c r="JD121" s="232"/>
      <c r="JE121" s="232"/>
      <c r="JF121" s="232"/>
      <c r="JG121" s="232"/>
      <c r="JH121" s="232"/>
      <c r="JI121" s="232"/>
      <c r="JJ121" s="232"/>
      <c r="JK121" s="232"/>
      <c r="JL121" s="232"/>
      <c r="JM121" s="232"/>
      <c r="JN121" s="232"/>
      <c r="JO121" s="232"/>
      <c r="JP121" s="232"/>
      <c r="JQ121" s="232"/>
      <c r="JR121" s="232"/>
      <c r="JS121" s="232"/>
      <c r="JT121" s="232"/>
      <c r="JU121" s="232"/>
      <c r="JV121" s="232"/>
      <c r="JW121" s="232"/>
      <c r="JX121" s="232"/>
      <c r="JY121" s="232"/>
      <c r="JZ121" s="232"/>
      <c r="KA121" s="232"/>
      <c r="KB121" s="232"/>
      <c r="KC121" s="232"/>
      <c r="KD121" s="232"/>
      <c r="KE121" s="232"/>
      <c r="KF121" s="232"/>
      <c r="KG121" s="232"/>
      <c r="KH121" s="232"/>
      <c r="KI121" s="232"/>
      <c r="KJ121" s="232"/>
      <c r="KK121" s="232"/>
      <c r="KL121" s="232"/>
      <c r="KM121" s="232"/>
      <c r="KN121" s="232"/>
      <c r="KO121" s="232"/>
      <c r="KP121" s="232"/>
      <c r="KQ121" s="232"/>
      <c r="KR121" s="232"/>
      <c r="KS121" s="232"/>
      <c r="KT121" s="232"/>
      <c r="KU121" s="232"/>
      <c r="KV121" s="232"/>
      <c r="KW121" s="232"/>
      <c r="KX121" s="232"/>
      <c r="KY121" s="232"/>
      <c r="KZ121" s="232"/>
      <c r="LA121" s="232"/>
      <c r="LB121" s="232"/>
      <c r="LC121" s="232"/>
      <c r="LD121" s="232"/>
      <c r="LE121" s="232"/>
      <c r="LF121" s="232"/>
      <c r="LG121" s="232"/>
      <c r="LH121" s="232"/>
      <c r="LI121" s="232"/>
      <c r="LJ121" s="232"/>
      <c r="LK121" s="232"/>
      <c r="LL121" s="232"/>
      <c r="LM121" s="232"/>
      <c r="LN121" s="232"/>
      <c r="LO121" s="232"/>
      <c r="LP121" s="232"/>
      <c r="LQ121" s="232"/>
      <c r="LR121" s="232"/>
      <c r="LS121" s="232"/>
      <c r="LT121" s="232"/>
      <c r="LU121" s="232"/>
      <c r="LV121" s="232"/>
      <c r="LW121" s="232"/>
      <c r="LX121" s="232"/>
      <c r="LY121" s="232"/>
      <c r="LZ121" s="232"/>
      <c r="MA121" s="232"/>
      <c r="MB121" s="232"/>
      <c r="MC121" s="232"/>
      <c r="MD121" s="232"/>
      <c r="ME121" s="232"/>
      <c r="MF121" s="232"/>
      <c r="MG121" s="232"/>
      <c r="MH121" s="232"/>
      <c r="MI121" s="232"/>
      <c r="MJ121" s="232"/>
      <c r="MK121" s="232"/>
      <c r="ML121" s="232"/>
      <c r="MM121" s="232"/>
      <c r="MN121" s="232"/>
      <c r="MO121" s="232"/>
      <c r="MP121" s="232"/>
      <c r="MQ121" s="232"/>
      <c r="MR121" s="232"/>
      <c r="MS121" s="232"/>
      <c r="MT121" s="232"/>
      <c r="MU121" s="232"/>
      <c r="MV121" s="232"/>
      <c r="MW121" s="232"/>
      <c r="MX121" s="232"/>
      <c r="MY121" s="232"/>
      <c r="MZ121" s="232"/>
      <c r="NA121" s="232"/>
      <c r="NB121" s="232"/>
      <c r="NC121" s="232"/>
      <c r="ND121" s="232"/>
      <c r="NE121" s="232"/>
      <c r="NF121" s="232"/>
      <c r="NG121" s="232"/>
      <c r="NH121" s="232"/>
      <c r="NI121" s="232"/>
      <c r="NJ121" s="232"/>
      <c r="NK121" s="232"/>
      <c r="NL121" s="232"/>
      <c r="NM121" s="232"/>
      <c r="NN121" s="232"/>
      <c r="NO121" s="232"/>
      <c r="NP121" s="232"/>
      <c r="NQ121" s="232"/>
      <c r="NR121" s="232"/>
      <c r="NS121" s="232"/>
      <c r="NT121" s="232"/>
      <c r="NU121" s="232"/>
      <c r="NV121" s="232"/>
      <c r="NW121" s="232"/>
      <c r="NX121" s="232"/>
      <c r="NY121" s="232"/>
      <c r="NZ121" s="232"/>
      <c r="OA121" s="232"/>
      <c r="OB121" s="232"/>
      <c r="OC121" s="232"/>
      <c r="OD121" s="232"/>
      <c r="OE121" s="232"/>
      <c r="OF121" s="232"/>
      <c r="OG121" s="232"/>
      <c r="OH121" s="232"/>
      <c r="OI121" s="232"/>
      <c r="OJ121" s="232"/>
      <c r="OK121" s="232"/>
      <c r="OL121" s="232"/>
      <c r="OM121" s="232"/>
      <c r="ON121" s="232"/>
      <c r="OO121" s="232"/>
      <c r="OP121" s="232"/>
      <c r="OQ121" s="232"/>
      <c r="OR121" s="232"/>
      <c r="OS121" s="232"/>
      <c r="OT121" s="232"/>
      <c r="OU121" s="232"/>
      <c r="OV121" s="232"/>
      <c r="OW121" s="232"/>
      <c r="OX121" s="232"/>
      <c r="OY121" s="232"/>
      <c r="OZ121" s="232"/>
      <c r="PA121" s="232"/>
      <c r="PB121" s="232"/>
      <c r="PC121" s="232"/>
      <c r="PD121" s="232"/>
      <c r="PE121" s="232"/>
      <c r="PF121" s="232"/>
      <c r="PG121" s="232"/>
      <c r="PH121" s="232"/>
      <c r="PI121" s="232"/>
      <c r="PJ121" s="232"/>
      <c r="PK121" s="232"/>
      <c r="PL121" s="232"/>
      <c r="PM121" s="232"/>
      <c r="PN121" s="232"/>
      <c r="PO121" s="232"/>
      <c r="PP121" s="232"/>
      <c r="PQ121" s="232"/>
      <c r="PR121" s="232"/>
      <c r="PS121" s="232"/>
      <c r="PT121" s="232"/>
      <c r="PU121" s="232"/>
      <c r="PV121" s="232"/>
      <c r="PW121" s="232"/>
      <c r="PX121" s="232"/>
      <c r="PY121" s="232"/>
      <c r="PZ121" s="232"/>
      <c r="QA121" s="232"/>
      <c r="QB121" s="232"/>
      <c r="QC121" s="232"/>
      <c r="QD121" s="232"/>
      <c r="QE121" s="232"/>
      <c r="QF121" s="232"/>
      <c r="QG121" s="232"/>
      <c r="QH121" s="232"/>
      <c r="QI121" s="232"/>
      <c r="QJ121" s="232"/>
      <c r="QK121" s="232"/>
      <c r="QL121" s="232"/>
      <c r="QM121" s="232"/>
      <c r="QN121" s="232"/>
      <c r="QO121" s="232"/>
      <c r="QP121" s="232"/>
      <c r="QQ121" s="232"/>
      <c r="QR121" s="232"/>
      <c r="QS121" s="232"/>
      <c r="QT121" s="232"/>
      <c r="QU121" s="232"/>
      <c r="QV121" s="232"/>
      <c r="QW121" s="232"/>
      <c r="QX121" s="232"/>
      <c r="QY121" s="232"/>
      <c r="QZ121" s="232"/>
      <c r="RA121" s="232"/>
      <c r="RB121" s="232"/>
      <c r="RC121" s="232"/>
      <c r="RD121" s="232"/>
      <c r="RE121" s="232"/>
      <c r="RF121" s="232"/>
      <c r="RG121" s="232"/>
      <c r="RH121" s="232"/>
      <c r="RI121" s="232"/>
      <c r="RJ121" s="232"/>
      <c r="RK121" s="232"/>
      <c r="RL121" s="232"/>
      <c r="RM121" s="232"/>
      <c r="RN121" s="232"/>
      <c r="RO121" s="232"/>
      <c r="RP121" s="232"/>
      <c r="RQ121" s="232"/>
      <c r="RR121" s="232"/>
      <c r="RS121" s="232"/>
      <c r="RT121" s="232"/>
      <c r="RU121" s="232"/>
      <c r="RV121" s="232"/>
      <c r="RW121" s="232"/>
      <c r="RX121" s="232"/>
      <c r="RY121" s="232"/>
      <c r="RZ121" s="232"/>
      <c r="SA121" s="232"/>
      <c r="SB121" s="232"/>
      <c r="SC121" s="232"/>
      <c r="SD121" s="232"/>
      <c r="SE121" s="232"/>
      <c r="SF121" s="232"/>
      <c r="SG121" s="232"/>
      <c r="SH121" s="232"/>
      <c r="SI121" s="232"/>
      <c r="SJ121" s="232"/>
      <c r="SK121" s="232"/>
      <c r="SL121" s="232"/>
      <c r="SM121" s="232"/>
      <c r="SN121" s="232"/>
      <c r="SO121" s="232"/>
      <c r="SP121" s="232"/>
      <c r="SQ121" s="232"/>
      <c r="SR121" s="232"/>
      <c r="SS121" s="232"/>
      <c r="ST121" s="232"/>
      <c r="SU121" s="232"/>
      <c r="SV121" s="232"/>
      <c r="SW121" s="232"/>
      <c r="SX121" s="232"/>
      <c r="SY121" s="232"/>
      <c r="SZ121" s="232"/>
      <c r="TA121" s="232"/>
      <c r="TB121" s="232"/>
      <c r="TC121" s="232"/>
      <c r="TD121" s="232"/>
      <c r="TE121" s="232"/>
      <c r="TF121" s="232"/>
      <c r="TG121" s="232"/>
      <c r="TH121" s="232"/>
      <c r="TI121" s="232"/>
      <c r="TJ121" s="232"/>
      <c r="TK121" s="232"/>
      <c r="TL121" s="232"/>
      <c r="TM121" s="232"/>
      <c r="TN121" s="232"/>
      <c r="TO121" s="232"/>
      <c r="TP121" s="232"/>
      <c r="TQ121" s="232"/>
      <c r="TR121" s="232"/>
      <c r="TS121" s="232"/>
      <c r="TT121" s="232"/>
      <c r="TU121" s="232"/>
      <c r="TV121" s="232"/>
      <c r="TW121" s="232"/>
      <c r="TX121" s="232"/>
      <c r="TY121" s="232"/>
      <c r="TZ121" s="232"/>
      <c r="UA121" s="232"/>
      <c r="UB121" s="232"/>
      <c r="UC121" s="232"/>
      <c r="UD121" s="232"/>
      <c r="UE121" s="232"/>
      <c r="UF121" s="232"/>
      <c r="UG121" s="232"/>
      <c r="UH121" s="232"/>
      <c r="UI121" s="232"/>
      <c r="UJ121" s="232"/>
      <c r="UK121" s="232"/>
      <c r="UL121" s="232"/>
      <c r="UM121" s="232"/>
      <c r="UN121" s="232"/>
      <c r="UO121" s="232"/>
      <c r="UP121" s="232"/>
      <c r="UQ121" s="232"/>
      <c r="UR121" s="232"/>
      <c r="US121" s="232"/>
      <c r="UT121" s="232"/>
      <c r="UU121" s="232"/>
      <c r="UV121" s="232"/>
      <c r="UW121" s="232"/>
      <c r="UX121" s="232"/>
      <c r="UY121" s="232"/>
      <c r="UZ121" s="232"/>
      <c r="VA121" s="232"/>
      <c r="VB121" s="232"/>
      <c r="VC121" s="232"/>
      <c r="VD121" s="232"/>
      <c r="VE121" s="232"/>
      <c r="VF121" s="232"/>
      <c r="VG121" s="232"/>
      <c r="VH121" s="232"/>
      <c r="VI121" s="232"/>
      <c r="VJ121" s="232"/>
      <c r="VK121" s="232"/>
      <c r="VL121" s="232"/>
      <c r="VM121" s="232"/>
      <c r="VN121" s="232"/>
      <c r="VO121" s="232"/>
      <c r="VP121" s="232"/>
      <c r="VQ121" s="232"/>
      <c r="VR121" s="232"/>
      <c r="VS121" s="232"/>
      <c r="VT121" s="232"/>
      <c r="VU121" s="232"/>
      <c r="VV121" s="232"/>
      <c r="VW121" s="232"/>
      <c r="VX121" s="232"/>
      <c r="VY121" s="232"/>
      <c r="VZ121" s="232"/>
      <c r="WA121" s="232"/>
      <c r="WB121" s="232"/>
      <c r="WC121" s="232"/>
      <c r="WD121" s="232"/>
      <c r="WE121" s="232"/>
      <c r="WF121" s="232"/>
      <c r="WG121" s="232"/>
      <c r="WH121" s="232"/>
      <c r="WI121" s="232"/>
      <c r="WJ121" s="232"/>
      <c r="WK121" s="232"/>
      <c r="WL121" s="232"/>
      <c r="WM121" s="232"/>
      <c r="WN121" s="232"/>
      <c r="WO121" s="232"/>
      <c r="WP121" s="232"/>
      <c r="WQ121" s="232"/>
      <c r="WR121" s="232"/>
      <c r="WS121" s="232"/>
      <c r="WT121" s="232"/>
      <c r="WU121" s="232"/>
      <c r="WV121" s="232"/>
      <c r="WW121" s="232"/>
      <c r="WX121" s="232"/>
      <c r="WY121" s="232"/>
      <c r="WZ121" s="232"/>
      <c r="XA121" s="232"/>
      <c r="XB121" s="232"/>
      <c r="XC121" s="232"/>
      <c r="XD121" s="232"/>
      <c r="XE121" s="232"/>
      <c r="XF121" s="232"/>
      <c r="XG121" s="232"/>
      <c r="XH121" s="232"/>
      <c r="XI121" s="232"/>
      <c r="XJ121" s="232"/>
      <c r="XK121" s="232"/>
      <c r="XL121" s="232"/>
      <c r="XM121" s="232"/>
      <c r="XN121" s="232"/>
      <c r="XO121" s="232"/>
      <c r="XP121" s="232"/>
      <c r="XQ121" s="232"/>
      <c r="XR121" s="232"/>
      <c r="XS121" s="232"/>
      <c r="XT121" s="232"/>
      <c r="XU121" s="232"/>
      <c r="XV121" s="232"/>
      <c r="XW121" s="232"/>
      <c r="XX121" s="232"/>
      <c r="XY121" s="232"/>
      <c r="XZ121" s="232"/>
      <c r="YA121" s="232"/>
      <c r="YB121" s="232"/>
      <c r="YC121" s="232"/>
      <c r="YD121" s="232"/>
      <c r="YE121" s="232"/>
      <c r="YF121" s="232"/>
      <c r="YG121" s="232"/>
      <c r="YH121" s="232"/>
      <c r="YI121" s="232"/>
      <c r="YJ121" s="232"/>
      <c r="YK121" s="232"/>
      <c r="YL121" s="232"/>
      <c r="YM121" s="232"/>
      <c r="YN121" s="232"/>
      <c r="YO121" s="232"/>
      <c r="YP121" s="232"/>
      <c r="YQ121" s="232"/>
      <c r="YR121" s="232"/>
      <c r="YS121" s="232"/>
      <c r="YT121" s="232"/>
      <c r="YU121" s="232"/>
      <c r="YV121" s="232"/>
      <c r="YW121" s="232"/>
      <c r="YX121" s="232"/>
      <c r="YY121" s="232"/>
      <c r="YZ121" s="232"/>
      <c r="ZA121" s="232"/>
      <c r="ZB121" s="232"/>
      <c r="ZC121" s="232"/>
      <c r="ZD121" s="232"/>
      <c r="ZE121" s="232"/>
      <c r="ZF121" s="232"/>
      <c r="ZG121" s="232"/>
      <c r="ZH121" s="232"/>
      <c r="ZI121" s="232"/>
      <c r="ZJ121" s="232"/>
      <c r="ZK121" s="232"/>
      <c r="ZL121" s="232"/>
      <c r="ZM121" s="232"/>
      <c r="ZN121" s="232"/>
      <c r="ZO121" s="232"/>
      <c r="ZP121" s="232"/>
      <c r="ZQ121" s="232"/>
      <c r="ZR121" s="232"/>
      <c r="ZS121" s="232"/>
      <c r="ZT121" s="232"/>
      <c r="ZU121" s="232"/>
      <c r="ZV121" s="232"/>
      <c r="ZW121" s="232"/>
      <c r="ZX121" s="232"/>
      <c r="ZY121" s="232"/>
      <c r="ZZ121" s="232"/>
      <c r="AAA121" s="232"/>
      <c r="AAB121" s="232"/>
      <c r="AAC121" s="232"/>
      <c r="AAD121" s="232"/>
      <c r="AAE121" s="232"/>
      <c r="AAF121" s="232"/>
      <c r="AAG121" s="232"/>
      <c r="AAH121" s="232"/>
      <c r="AAI121" s="232"/>
      <c r="AAJ121" s="232"/>
      <c r="AAK121" s="232"/>
      <c r="AAL121" s="232"/>
      <c r="AAM121" s="232"/>
      <c r="AAN121" s="232"/>
      <c r="AAO121" s="232"/>
      <c r="AAP121" s="232"/>
      <c r="AAQ121" s="232"/>
      <c r="AAR121" s="232"/>
      <c r="AAS121" s="232"/>
      <c r="AAT121" s="232"/>
      <c r="AAU121" s="232"/>
      <c r="AAV121" s="232"/>
      <c r="AAW121" s="232"/>
      <c r="AAX121" s="232"/>
      <c r="AAY121" s="232"/>
      <c r="AAZ121" s="232"/>
      <c r="ABA121" s="232"/>
      <c r="ABB121" s="232"/>
      <c r="ABC121" s="232"/>
      <c r="ABD121" s="232"/>
      <c r="ABE121" s="232"/>
      <c r="ABF121" s="232"/>
      <c r="ABG121" s="232"/>
      <c r="ABH121" s="232"/>
      <c r="ABI121" s="232"/>
      <c r="ABJ121" s="232"/>
      <c r="ABK121" s="232"/>
      <c r="ABL121" s="232"/>
      <c r="ABM121" s="232"/>
      <c r="ABN121" s="232"/>
      <c r="ABO121" s="232"/>
      <c r="ABP121" s="232"/>
      <c r="ABQ121" s="232"/>
      <c r="ABR121" s="232"/>
      <c r="ABS121" s="232"/>
      <c r="ABT121" s="232"/>
      <c r="ABU121" s="232"/>
      <c r="ABV121" s="232"/>
      <c r="ABW121" s="232"/>
      <c r="ABX121" s="232"/>
      <c r="ABY121" s="232"/>
      <c r="ABZ121" s="232"/>
      <c r="ACA121" s="232"/>
      <c r="ACB121" s="232"/>
      <c r="ACC121" s="232"/>
      <c r="ACD121" s="232"/>
      <c r="ACE121" s="232"/>
      <c r="ACF121" s="232"/>
      <c r="ACG121" s="232"/>
      <c r="ACH121" s="232"/>
      <c r="ACI121" s="232"/>
      <c r="ACJ121" s="232"/>
      <c r="ACK121" s="232"/>
      <c r="ACL121" s="232"/>
      <c r="ACM121" s="232"/>
      <c r="ACN121" s="232"/>
      <c r="ACO121" s="232"/>
      <c r="ACP121" s="232"/>
      <c r="ACQ121" s="232"/>
      <c r="ACR121" s="232"/>
      <c r="ACS121" s="232"/>
      <c r="ACT121" s="232"/>
      <c r="ACU121" s="232"/>
      <c r="ACV121" s="232"/>
      <c r="ACW121" s="232"/>
      <c r="ACX121" s="232"/>
      <c r="ACY121" s="232"/>
      <c r="ACZ121" s="232"/>
      <c r="ADA121" s="232"/>
      <c r="ADB121" s="232"/>
      <c r="ADC121" s="232"/>
      <c r="ADD121" s="232"/>
      <c r="ADE121" s="232"/>
      <c r="ADF121" s="232"/>
      <c r="ADG121" s="232"/>
      <c r="ADH121" s="232"/>
      <c r="ADI121" s="232"/>
      <c r="ADJ121" s="232"/>
      <c r="ADK121" s="232"/>
      <c r="ADL121" s="232"/>
      <c r="ADM121" s="232"/>
      <c r="ADN121" s="232"/>
      <c r="ADO121" s="232"/>
      <c r="ADP121" s="232"/>
      <c r="ADQ121" s="232"/>
      <c r="ADR121" s="232"/>
      <c r="ADS121" s="232"/>
      <c r="ADT121" s="232"/>
      <c r="ADU121" s="232"/>
      <c r="ADV121" s="232"/>
      <c r="ADW121" s="232"/>
      <c r="ADX121" s="232"/>
      <c r="ADY121" s="232"/>
      <c r="ADZ121" s="232"/>
      <c r="AEA121" s="232"/>
      <c r="AEB121" s="232"/>
      <c r="AEC121" s="232"/>
      <c r="AED121" s="232"/>
      <c r="AEE121" s="232"/>
      <c r="AEF121" s="232"/>
      <c r="AEG121" s="232"/>
      <c r="AEH121" s="232"/>
      <c r="AEI121" s="232"/>
      <c r="AEJ121" s="232"/>
      <c r="AEK121" s="232"/>
      <c r="AEL121" s="232"/>
      <c r="AEM121" s="232"/>
      <c r="AEN121" s="232"/>
      <c r="AEO121" s="232"/>
      <c r="AEP121" s="232"/>
      <c r="AEQ121" s="232"/>
      <c r="AER121" s="232"/>
      <c r="AES121" s="232"/>
      <c r="AET121" s="232"/>
      <c r="AEU121" s="232"/>
      <c r="AEV121" s="232"/>
      <c r="AEW121" s="232"/>
      <c r="AEX121" s="232"/>
      <c r="AEY121" s="232"/>
      <c r="AEZ121" s="232"/>
      <c r="AFA121" s="232"/>
      <c r="AFB121" s="232"/>
      <c r="AFC121" s="232"/>
      <c r="AFD121" s="232"/>
      <c r="AFE121" s="232"/>
      <c r="AFF121" s="232"/>
      <c r="AFG121" s="232"/>
      <c r="AFH121" s="232"/>
      <c r="AFI121" s="232"/>
      <c r="AFJ121" s="232"/>
      <c r="AFK121" s="232"/>
      <c r="AFL121" s="232"/>
      <c r="AFM121" s="232"/>
      <c r="AFN121" s="232"/>
      <c r="AFO121" s="232"/>
      <c r="AFP121" s="232"/>
      <c r="AFQ121" s="232"/>
      <c r="AFR121" s="232"/>
      <c r="AFS121" s="232"/>
      <c r="AFT121" s="232"/>
      <c r="AFU121" s="232"/>
      <c r="AFV121" s="232"/>
      <c r="AFW121" s="232"/>
      <c r="AFX121" s="232"/>
      <c r="AFY121" s="232"/>
      <c r="AFZ121" s="232"/>
      <c r="AGA121" s="232"/>
      <c r="AGB121" s="232"/>
      <c r="AGC121" s="232"/>
      <c r="AGD121" s="232"/>
      <c r="AGE121" s="232"/>
      <c r="AGF121" s="232"/>
      <c r="AGG121" s="232"/>
      <c r="AGH121" s="232"/>
      <c r="AGI121" s="232"/>
      <c r="AGJ121" s="232"/>
      <c r="AGK121" s="232"/>
      <c r="AGL121" s="232"/>
      <c r="AGM121" s="232"/>
      <c r="AGN121" s="232"/>
      <c r="AGO121" s="232"/>
      <c r="AGP121" s="232"/>
      <c r="AGQ121" s="232"/>
      <c r="AGR121" s="232"/>
      <c r="AGS121" s="232"/>
      <c r="AGT121" s="232"/>
      <c r="AGU121" s="232"/>
      <c r="AGV121" s="232"/>
      <c r="AGW121" s="232"/>
      <c r="AGX121" s="232"/>
      <c r="AGY121" s="232"/>
      <c r="AGZ121" s="232"/>
      <c r="AHA121" s="232"/>
      <c r="AHB121" s="232"/>
      <c r="AHC121" s="232"/>
      <c r="AHD121" s="232"/>
      <c r="AHE121" s="232"/>
      <c r="AHF121" s="232"/>
      <c r="AHG121" s="232"/>
      <c r="AHH121" s="232"/>
      <c r="AHI121" s="232"/>
      <c r="AHJ121" s="232"/>
      <c r="AHK121" s="232"/>
      <c r="AHL121" s="232"/>
      <c r="AHM121" s="232"/>
      <c r="AHN121" s="232"/>
      <c r="AHO121" s="232"/>
      <c r="AHP121" s="232"/>
      <c r="AHQ121" s="232"/>
      <c r="AHR121" s="232"/>
      <c r="AHS121" s="232"/>
      <c r="AHT121" s="232"/>
      <c r="AHU121" s="232"/>
      <c r="AHV121" s="232"/>
      <c r="AHW121" s="232"/>
      <c r="AHX121" s="232"/>
      <c r="AHY121" s="232"/>
      <c r="AHZ121" s="232"/>
      <c r="AIA121" s="232"/>
      <c r="AIB121" s="232"/>
      <c r="AIC121" s="232"/>
      <c r="AID121" s="232"/>
      <c r="AIE121" s="232"/>
      <c r="AIF121" s="232"/>
      <c r="AIG121" s="232"/>
      <c r="AIH121" s="232"/>
      <c r="AII121" s="232"/>
      <c r="AIJ121" s="232"/>
      <c r="AIK121" s="232"/>
      <c r="AIL121" s="232"/>
      <c r="AIM121" s="232"/>
      <c r="AIN121" s="232"/>
      <c r="AIO121" s="232"/>
      <c r="AIP121" s="232"/>
      <c r="AIQ121" s="232"/>
      <c r="AIR121" s="232"/>
      <c r="AIS121" s="232"/>
      <c r="AIT121" s="232"/>
      <c r="AIU121" s="232"/>
      <c r="AIV121" s="232"/>
      <c r="AIW121" s="232"/>
      <c r="AIX121" s="232"/>
      <c r="AIY121" s="232"/>
      <c r="AIZ121" s="232"/>
      <c r="AJA121" s="232"/>
      <c r="AJB121" s="232"/>
      <c r="AJC121" s="232"/>
      <c r="AJD121" s="232"/>
      <c r="AJE121" s="232"/>
      <c r="AJF121" s="232"/>
      <c r="AJG121" s="232"/>
      <c r="AJH121" s="232"/>
      <c r="AJI121" s="232"/>
      <c r="AJJ121" s="232"/>
      <c r="AJK121" s="232"/>
      <c r="AJL121" s="232"/>
      <c r="AJM121" s="232"/>
      <c r="AJN121" s="232"/>
      <c r="AJO121" s="232"/>
      <c r="AJP121" s="232"/>
      <c r="AJQ121" s="232"/>
      <c r="AJR121" s="232"/>
      <c r="AJS121" s="232"/>
      <c r="AJT121" s="232"/>
      <c r="AJU121" s="232"/>
      <c r="AJV121" s="232"/>
      <c r="AJW121" s="232"/>
      <c r="AJX121" s="232"/>
      <c r="AJY121" s="232"/>
      <c r="AJZ121" s="232"/>
      <c r="AKA121" s="232"/>
      <c r="AKB121" s="232"/>
      <c r="AKC121" s="232"/>
      <c r="AKD121" s="232"/>
      <c r="AKE121" s="232"/>
      <c r="AKF121" s="232"/>
      <c r="AKG121" s="232"/>
      <c r="AKH121" s="232"/>
      <c r="AKI121" s="232"/>
      <c r="AKJ121" s="232"/>
      <c r="AKK121" s="232"/>
      <c r="AKL121" s="232"/>
      <c r="AKM121" s="232"/>
      <c r="AKN121" s="232"/>
      <c r="AKO121" s="232"/>
      <c r="AKP121" s="232"/>
      <c r="AKQ121" s="232"/>
      <c r="AKR121" s="232"/>
      <c r="AKS121" s="232"/>
      <c r="AKT121" s="232"/>
      <c r="AKU121" s="232"/>
      <c r="AKV121" s="232"/>
      <c r="AKW121" s="232"/>
      <c r="AKX121" s="232"/>
      <c r="AKY121" s="232"/>
      <c r="AKZ121" s="232"/>
      <c r="ALA121" s="232"/>
      <c r="ALB121" s="232"/>
      <c r="ALC121" s="232"/>
      <c r="ALD121" s="232"/>
      <c r="ALE121" s="232"/>
      <c r="ALF121" s="232"/>
      <c r="ALG121" s="232"/>
      <c r="ALH121" s="232"/>
      <c r="ALI121" s="232"/>
      <c r="ALJ121" s="232"/>
      <c r="ALK121" s="232"/>
      <c r="ALL121" s="232"/>
      <c r="ALM121" s="232"/>
      <c r="ALN121" s="232"/>
      <c r="ALO121" s="232"/>
      <c r="ALP121" s="232"/>
      <c r="ALQ121" s="232"/>
      <c r="ALR121" s="232"/>
      <c r="ALS121" s="232"/>
      <c r="ALT121" s="232"/>
      <c r="ALU121" s="232"/>
      <c r="ALV121" s="232"/>
      <c r="ALW121" s="232"/>
      <c r="ALX121" s="232"/>
      <c r="ALY121" s="232"/>
      <c r="ALZ121" s="232"/>
      <c r="AMA121" s="232"/>
      <c r="AMB121" s="232"/>
      <c r="AMC121" s="232"/>
      <c r="AMD121" s="232"/>
      <c r="AME121" s="232"/>
      <c r="AMF121" s="232"/>
      <c r="AMG121" s="232"/>
      <c r="AMH121" s="232"/>
      <c r="AMI121" s="232"/>
      <c r="AMJ121" s="232"/>
      <c r="AMK121" s="232"/>
    </row>
    <row r="122" spans="1:1025" s="416" customFormat="1" ht="14.25">
      <c r="A122" s="1047"/>
      <c r="B122" s="1048"/>
      <c r="C122" s="564" t="s">
        <v>2884</v>
      </c>
      <c r="D122" s="614">
        <v>0.2</v>
      </c>
      <c r="E122" s="1042"/>
      <c r="F122" s="564">
        <f>D122*ROUND(E122,2)</f>
        <v>0</v>
      </c>
      <c r="G122" s="232"/>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232"/>
      <c r="AL122" s="232"/>
      <c r="AM122" s="232"/>
      <c r="AN122" s="232"/>
      <c r="AO122" s="232"/>
      <c r="AP122" s="232"/>
      <c r="AQ122" s="232"/>
      <c r="AR122" s="232"/>
      <c r="AS122" s="232"/>
      <c r="AT122" s="232"/>
      <c r="AU122" s="232"/>
      <c r="AV122" s="232"/>
      <c r="AW122" s="232"/>
      <c r="AX122" s="232"/>
      <c r="AY122" s="232"/>
      <c r="AZ122" s="232"/>
      <c r="BA122" s="232"/>
      <c r="BB122" s="232"/>
      <c r="BC122" s="232"/>
      <c r="BD122" s="232"/>
      <c r="BE122" s="232"/>
      <c r="BF122" s="232"/>
      <c r="BG122" s="232"/>
      <c r="BH122" s="232"/>
      <c r="BI122" s="232"/>
      <c r="BJ122" s="232"/>
      <c r="BK122" s="232"/>
      <c r="BL122" s="232"/>
      <c r="BM122" s="232"/>
      <c r="BN122" s="232"/>
      <c r="BO122" s="232"/>
      <c r="BP122" s="232"/>
      <c r="BQ122" s="232"/>
      <c r="BR122" s="232"/>
      <c r="BS122" s="232"/>
      <c r="BT122" s="232"/>
      <c r="BU122" s="232"/>
      <c r="BV122" s="232"/>
      <c r="BW122" s="232"/>
      <c r="BX122" s="232"/>
      <c r="BY122" s="232"/>
      <c r="BZ122" s="232"/>
      <c r="CA122" s="232"/>
      <c r="CB122" s="232"/>
      <c r="CC122" s="232"/>
      <c r="CD122" s="232"/>
      <c r="CE122" s="232"/>
      <c r="CF122" s="232"/>
      <c r="CG122" s="232"/>
      <c r="CH122" s="232"/>
      <c r="CI122" s="232"/>
      <c r="CJ122" s="232"/>
      <c r="CK122" s="232"/>
      <c r="CL122" s="232"/>
      <c r="CM122" s="232"/>
      <c r="CN122" s="232"/>
      <c r="CO122" s="232"/>
      <c r="CP122" s="232"/>
      <c r="CQ122" s="232"/>
      <c r="CR122" s="232"/>
      <c r="CS122" s="232"/>
      <c r="CT122" s="232"/>
      <c r="CU122" s="232"/>
      <c r="CV122" s="232"/>
      <c r="CW122" s="232"/>
      <c r="CX122" s="232"/>
      <c r="CY122" s="232"/>
      <c r="CZ122" s="232"/>
      <c r="DA122" s="232"/>
      <c r="DB122" s="232"/>
      <c r="DC122" s="232"/>
      <c r="DD122" s="232"/>
      <c r="DE122" s="232"/>
      <c r="DF122" s="232"/>
      <c r="DG122" s="232"/>
      <c r="DH122" s="232"/>
      <c r="DI122" s="232"/>
      <c r="DJ122" s="232"/>
      <c r="DK122" s="232"/>
      <c r="DL122" s="232"/>
      <c r="DM122" s="232"/>
      <c r="DN122" s="232"/>
      <c r="DO122" s="232"/>
      <c r="DP122" s="232"/>
      <c r="DQ122" s="232"/>
      <c r="DR122" s="232"/>
      <c r="DS122" s="232"/>
      <c r="DT122" s="232"/>
      <c r="DU122" s="232"/>
      <c r="DV122" s="232"/>
      <c r="DW122" s="232"/>
      <c r="DX122" s="232"/>
      <c r="DY122" s="232"/>
      <c r="DZ122" s="232"/>
      <c r="EA122" s="232"/>
      <c r="EB122" s="232"/>
      <c r="EC122" s="232"/>
      <c r="ED122" s="232"/>
      <c r="EE122" s="232"/>
      <c r="EF122" s="232"/>
      <c r="EG122" s="232"/>
      <c r="EH122" s="232"/>
      <c r="EI122" s="232"/>
      <c r="EJ122" s="232"/>
      <c r="EK122" s="232"/>
      <c r="EL122" s="232"/>
      <c r="EM122" s="232"/>
      <c r="EN122" s="232"/>
      <c r="EO122" s="232"/>
      <c r="EP122" s="232"/>
      <c r="EQ122" s="232"/>
      <c r="ER122" s="232"/>
      <c r="ES122" s="232"/>
      <c r="ET122" s="232"/>
      <c r="EU122" s="232"/>
      <c r="EV122" s="232"/>
      <c r="EW122" s="232"/>
      <c r="EX122" s="232"/>
      <c r="EY122" s="232"/>
      <c r="EZ122" s="232"/>
      <c r="FA122" s="232"/>
      <c r="FB122" s="232"/>
      <c r="FC122" s="232"/>
      <c r="FD122" s="232"/>
      <c r="FE122" s="232"/>
      <c r="FF122" s="232"/>
      <c r="FG122" s="232"/>
      <c r="FH122" s="232"/>
      <c r="FI122" s="232"/>
      <c r="FJ122" s="232"/>
      <c r="FK122" s="232"/>
      <c r="FL122" s="232"/>
      <c r="FM122" s="232"/>
      <c r="FN122" s="232"/>
      <c r="FO122" s="232"/>
      <c r="FP122" s="232"/>
      <c r="FQ122" s="232"/>
      <c r="FR122" s="232"/>
      <c r="FS122" s="232"/>
      <c r="FT122" s="232"/>
      <c r="FU122" s="232"/>
      <c r="FV122" s="232"/>
      <c r="FW122" s="232"/>
      <c r="FX122" s="232"/>
      <c r="FY122" s="232"/>
      <c r="FZ122" s="232"/>
      <c r="GA122" s="232"/>
      <c r="GB122" s="232"/>
      <c r="GC122" s="232"/>
      <c r="GD122" s="232"/>
      <c r="GE122" s="232"/>
      <c r="GF122" s="232"/>
      <c r="GG122" s="232"/>
      <c r="GH122" s="232"/>
      <c r="GI122" s="232"/>
      <c r="GJ122" s="232"/>
      <c r="GK122" s="232"/>
      <c r="GL122" s="232"/>
      <c r="GM122" s="232"/>
      <c r="GN122" s="232"/>
      <c r="GO122" s="232"/>
      <c r="GP122" s="232"/>
      <c r="GQ122" s="232"/>
      <c r="GR122" s="232"/>
      <c r="GS122" s="232"/>
      <c r="GT122" s="232"/>
      <c r="GU122" s="232"/>
      <c r="GV122" s="232"/>
      <c r="GW122" s="232"/>
      <c r="GX122" s="232"/>
      <c r="GY122" s="232"/>
      <c r="GZ122" s="232"/>
      <c r="HA122" s="232"/>
      <c r="HB122" s="232"/>
      <c r="HC122" s="232"/>
      <c r="HD122" s="232"/>
      <c r="HE122" s="232"/>
      <c r="HF122" s="232"/>
      <c r="HG122" s="232"/>
      <c r="HH122" s="232"/>
      <c r="HI122" s="232"/>
      <c r="HJ122" s="232"/>
      <c r="HK122" s="232"/>
      <c r="HL122" s="232"/>
      <c r="HM122" s="232"/>
      <c r="HN122" s="232"/>
      <c r="HO122" s="232"/>
      <c r="HP122" s="232"/>
      <c r="HQ122" s="232"/>
      <c r="HR122" s="232"/>
      <c r="HS122" s="232"/>
      <c r="HT122" s="232"/>
      <c r="HU122" s="232"/>
      <c r="HV122" s="232"/>
      <c r="HW122" s="232"/>
      <c r="HX122" s="232"/>
      <c r="HY122" s="232"/>
      <c r="HZ122" s="232"/>
      <c r="IA122" s="232"/>
      <c r="IB122" s="232"/>
      <c r="IC122" s="232"/>
      <c r="ID122" s="232"/>
      <c r="IE122" s="232"/>
      <c r="IF122" s="232"/>
      <c r="IG122" s="232"/>
      <c r="IH122" s="232"/>
      <c r="II122" s="232"/>
      <c r="IJ122" s="232"/>
      <c r="IK122" s="232"/>
      <c r="IL122" s="232"/>
      <c r="IM122" s="232"/>
      <c r="IN122" s="232"/>
      <c r="IO122" s="232"/>
      <c r="IP122" s="232"/>
      <c r="IQ122" s="232"/>
      <c r="IR122" s="232"/>
      <c r="IS122" s="232"/>
      <c r="IT122" s="232"/>
      <c r="IU122" s="232"/>
      <c r="IV122" s="232"/>
      <c r="IW122" s="232"/>
      <c r="IX122" s="232"/>
      <c r="IY122" s="232"/>
      <c r="IZ122" s="232"/>
      <c r="JA122" s="232"/>
      <c r="JB122" s="232"/>
      <c r="JC122" s="232"/>
      <c r="JD122" s="232"/>
      <c r="JE122" s="232"/>
      <c r="JF122" s="232"/>
      <c r="JG122" s="232"/>
      <c r="JH122" s="232"/>
      <c r="JI122" s="232"/>
      <c r="JJ122" s="232"/>
      <c r="JK122" s="232"/>
      <c r="JL122" s="232"/>
      <c r="JM122" s="232"/>
      <c r="JN122" s="232"/>
      <c r="JO122" s="232"/>
      <c r="JP122" s="232"/>
      <c r="JQ122" s="232"/>
      <c r="JR122" s="232"/>
      <c r="JS122" s="232"/>
      <c r="JT122" s="232"/>
      <c r="JU122" s="232"/>
      <c r="JV122" s="232"/>
      <c r="JW122" s="232"/>
      <c r="JX122" s="232"/>
      <c r="JY122" s="232"/>
      <c r="JZ122" s="232"/>
      <c r="KA122" s="232"/>
      <c r="KB122" s="232"/>
      <c r="KC122" s="232"/>
      <c r="KD122" s="232"/>
      <c r="KE122" s="232"/>
      <c r="KF122" s="232"/>
      <c r="KG122" s="232"/>
      <c r="KH122" s="232"/>
      <c r="KI122" s="232"/>
      <c r="KJ122" s="232"/>
      <c r="KK122" s="232"/>
      <c r="KL122" s="232"/>
      <c r="KM122" s="232"/>
      <c r="KN122" s="232"/>
      <c r="KO122" s="232"/>
      <c r="KP122" s="232"/>
      <c r="KQ122" s="232"/>
      <c r="KR122" s="232"/>
      <c r="KS122" s="232"/>
      <c r="KT122" s="232"/>
      <c r="KU122" s="232"/>
      <c r="KV122" s="232"/>
      <c r="KW122" s="232"/>
      <c r="KX122" s="232"/>
      <c r="KY122" s="232"/>
      <c r="KZ122" s="232"/>
      <c r="LA122" s="232"/>
      <c r="LB122" s="232"/>
      <c r="LC122" s="232"/>
      <c r="LD122" s="232"/>
      <c r="LE122" s="232"/>
      <c r="LF122" s="232"/>
      <c r="LG122" s="232"/>
      <c r="LH122" s="232"/>
      <c r="LI122" s="232"/>
      <c r="LJ122" s="232"/>
      <c r="LK122" s="232"/>
      <c r="LL122" s="232"/>
      <c r="LM122" s="232"/>
      <c r="LN122" s="232"/>
      <c r="LO122" s="232"/>
      <c r="LP122" s="232"/>
      <c r="LQ122" s="232"/>
      <c r="LR122" s="232"/>
      <c r="LS122" s="232"/>
      <c r="LT122" s="232"/>
      <c r="LU122" s="232"/>
      <c r="LV122" s="232"/>
      <c r="LW122" s="232"/>
      <c r="LX122" s="232"/>
      <c r="LY122" s="232"/>
      <c r="LZ122" s="232"/>
      <c r="MA122" s="232"/>
      <c r="MB122" s="232"/>
      <c r="MC122" s="232"/>
      <c r="MD122" s="232"/>
      <c r="ME122" s="232"/>
      <c r="MF122" s="232"/>
      <c r="MG122" s="232"/>
      <c r="MH122" s="232"/>
      <c r="MI122" s="232"/>
      <c r="MJ122" s="232"/>
      <c r="MK122" s="232"/>
      <c r="ML122" s="232"/>
      <c r="MM122" s="232"/>
      <c r="MN122" s="232"/>
      <c r="MO122" s="232"/>
      <c r="MP122" s="232"/>
      <c r="MQ122" s="232"/>
      <c r="MR122" s="232"/>
      <c r="MS122" s="232"/>
      <c r="MT122" s="232"/>
      <c r="MU122" s="232"/>
      <c r="MV122" s="232"/>
      <c r="MW122" s="232"/>
      <c r="MX122" s="232"/>
      <c r="MY122" s="232"/>
      <c r="MZ122" s="232"/>
      <c r="NA122" s="232"/>
      <c r="NB122" s="232"/>
      <c r="NC122" s="232"/>
      <c r="ND122" s="232"/>
      <c r="NE122" s="232"/>
      <c r="NF122" s="232"/>
      <c r="NG122" s="232"/>
      <c r="NH122" s="232"/>
      <c r="NI122" s="232"/>
      <c r="NJ122" s="232"/>
      <c r="NK122" s="232"/>
      <c r="NL122" s="232"/>
      <c r="NM122" s="232"/>
      <c r="NN122" s="232"/>
      <c r="NO122" s="232"/>
      <c r="NP122" s="232"/>
      <c r="NQ122" s="232"/>
      <c r="NR122" s="232"/>
      <c r="NS122" s="232"/>
      <c r="NT122" s="232"/>
      <c r="NU122" s="232"/>
      <c r="NV122" s="232"/>
      <c r="NW122" s="232"/>
      <c r="NX122" s="232"/>
      <c r="NY122" s="232"/>
      <c r="NZ122" s="232"/>
      <c r="OA122" s="232"/>
      <c r="OB122" s="232"/>
      <c r="OC122" s="232"/>
      <c r="OD122" s="232"/>
      <c r="OE122" s="232"/>
      <c r="OF122" s="232"/>
      <c r="OG122" s="232"/>
      <c r="OH122" s="232"/>
      <c r="OI122" s="232"/>
      <c r="OJ122" s="232"/>
      <c r="OK122" s="232"/>
      <c r="OL122" s="232"/>
      <c r="OM122" s="232"/>
      <c r="ON122" s="232"/>
      <c r="OO122" s="232"/>
      <c r="OP122" s="232"/>
      <c r="OQ122" s="232"/>
      <c r="OR122" s="232"/>
      <c r="OS122" s="232"/>
      <c r="OT122" s="232"/>
      <c r="OU122" s="232"/>
      <c r="OV122" s="232"/>
      <c r="OW122" s="232"/>
      <c r="OX122" s="232"/>
      <c r="OY122" s="232"/>
      <c r="OZ122" s="232"/>
      <c r="PA122" s="232"/>
      <c r="PB122" s="232"/>
      <c r="PC122" s="232"/>
      <c r="PD122" s="232"/>
      <c r="PE122" s="232"/>
      <c r="PF122" s="232"/>
      <c r="PG122" s="232"/>
      <c r="PH122" s="232"/>
      <c r="PI122" s="232"/>
      <c r="PJ122" s="232"/>
      <c r="PK122" s="232"/>
      <c r="PL122" s="232"/>
      <c r="PM122" s="232"/>
      <c r="PN122" s="232"/>
      <c r="PO122" s="232"/>
      <c r="PP122" s="232"/>
      <c r="PQ122" s="232"/>
      <c r="PR122" s="232"/>
      <c r="PS122" s="232"/>
      <c r="PT122" s="232"/>
      <c r="PU122" s="232"/>
      <c r="PV122" s="232"/>
      <c r="PW122" s="232"/>
      <c r="PX122" s="232"/>
      <c r="PY122" s="232"/>
      <c r="PZ122" s="232"/>
      <c r="QA122" s="232"/>
      <c r="QB122" s="232"/>
      <c r="QC122" s="232"/>
      <c r="QD122" s="232"/>
      <c r="QE122" s="232"/>
      <c r="QF122" s="232"/>
      <c r="QG122" s="232"/>
      <c r="QH122" s="232"/>
      <c r="QI122" s="232"/>
      <c r="QJ122" s="232"/>
      <c r="QK122" s="232"/>
      <c r="QL122" s="232"/>
      <c r="QM122" s="232"/>
      <c r="QN122" s="232"/>
      <c r="QO122" s="232"/>
      <c r="QP122" s="232"/>
      <c r="QQ122" s="232"/>
      <c r="QR122" s="232"/>
      <c r="QS122" s="232"/>
      <c r="QT122" s="232"/>
      <c r="QU122" s="232"/>
      <c r="QV122" s="232"/>
      <c r="QW122" s="232"/>
      <c r="QX122" s="232"/>
      <c r="QY122" s="232"/>
      <c r="QZ122" s="232"/>
      <c r="RA122" s="232"/>
      <c r="RB122" s="232"/>
      <c r="RC122" s="232"/>
      <c r="RD122" s="232"/>
      <c r="RE122" s="232"/>
      <c r="RF122" s="232"/>
      <c r="RG122" s="232"/>
      <c r="RH122" s="232"/>
      <c r="RI122" s="232"/>
      <c r="RJ122" s="232"/>
      <c r="RK122" s="232"/>
      <c r="RL122" s="232"/>
      <c r="RM122" s="232"/>
      <c r="RN122" s="232"/>
      <c r="RO122" s="232"/>
      <c r="RP122" s="232"/>
      <c r="RQ122" s="232"/>
      <c r="RR122" s="232"/>
      <c r="RS122" s="232"/>
      <c r="RT122" s="232"/>
      <c r="RU122" s="232"/>
      <c r="RV122" s="232"/>
      <c r="RW122" s="232"/>
      <c r="RX122" s="232"/>
      <c r="RY122" s="232"/>
      <c r="RZ122" s="232"/>
      <c r="SA122" s="232"/>
      <c r="SB122" s="232"/>
      <c r="SC122" s="232"/>
      <c r="SD122" s="232"/>
      <c r="SE122" s="232"/>
      <c r="SF122" s="232"/>
      <c r="SG122" s="232"/>
      <c r="SH122" s="232"/>
      <c r="SI122" s="232"/>
      <c r="SJ122" s="232"/>
      <c r="SK122" s="232"/>
      <c r="SL122" s="232"/>
      <c r="SM122" s="232"/>
      <c r="SN122" s="232"/>
      <c r="SO122" s="232"/>
      <c r="SP122" s="232"/>
      <c r="SQ122" s="232"/>
      <c r="SR122" s="232"/>
      <c r="SS122" s="232"/>
      <c r="ST122" s="232"/>
      <c r="SU122" s="232"/>
      <c r="SV122" s="232"/>
      <c r="SW122" s="232"/>
      <c r="SX122" s="232"/>
      <c r="SY122" s="232"/>
      <c r="SZ122" s="232"/>
      <c r="TA122" s="232"/>
      <c r="TB122" s="232"/>
      <c r="TC122" s="232"/>
      <c r="TD122" s="232"/>
      <c r="TE122" s="232"/>
      <c r="TF122" s="232"/>
      <c r="TG122" s="232"/>
      <c r="TH122" s="232"/>
      <c r="TI122" s="232"/>
      <c r="TJ122" s="232"/>
      <c r="TK122" s="232"/>
      <c r="TL122" s="232"/>
      <c r="TM122" s="232"/>
      <c r="TN122" s="232"/>
      <c r="TO122" s="232"/>
      <c r="TP122" s="232"/>
      <c r="TQ122" s="232"/>
      <c r="TR122" s="232"/>
      <c r="TS122" s="232"/>
      <c r="TT122" s="232"/>
      <c r="TU122" s="232"/>
      <c r="TV122" s="232"/>
      <c r="TW122" s="232"/>
      <c r="TX122" s="232"/>
      <c r="TY122" s="232"/>
      <c r="TZ122" s="232"/>
      <c r="UA122" s="232"/>
      <c r="UB122" s="232"/>
      <c r="UC122" s="232"/>
      <c r="UD122" s="232"/>
      <c r="UE122" s="232"/>
      <c r="UF122" s="232"/>
      <c r="UG122" s="232"/>
      <c r="UH122" s="232"/>
      <c r="UI122" s="232"/>
      <c r="UJ122" s="232"/>
      <c r="UK122" s="232"/>
      <c r="UL122" s="232"/>
      <c r="UM122" s="232"/>
      <c r="UN122" s="232"/>
      <c r="UO122" s="232"/>
      <c r="UP122" s="232"/>
      <c r="UQ122" s="232"/>
      <c r="UR122" s="232"/>
      <c r="US122" s="232"/>
      <c r="UT122" s="232"/>
      <c r="UU122" s="232"/>
      <c r="UV122" s="232"/>
      <c r="UW122" s="232"/>
      <c r="UX122" s="232"/>
      <c r="UY122" s="232"/>
      <c r="UZ122" s="232"/>
      <c r="VA122" s="232"/>
      <c r="VB122" s="232"/>
      <c r="VC122" s="232"/>
      <c r="VD122" s="232"/>
      <c r="VE122" s="232"/>
      <c r="VF122" s="232"/>
      <c r="VG122" s="232"/>
      <c r="VH122" s="232"/>
      <c r="VI122" s="232"/>
      <c r="VJ122" s="232"/>
      <c r="VK122" s="232"/>
      <c r="VL122" s="232"/>
      <c r="VM122" s="232"/>
      <c r="VN122" s="232"/>
      <c r="VO122" s="232"/>
      <c r="VP122" s="232"/>
      <c r="VQ122" s="232"/>
      <c r="VR122" s="232"/>
      <c r="VS122" s="232"/>
      <c r="VT122" s="232"/>
      <c r="VU122" s="232"/>
      <c r="VV122" s="232"/>
      <c r="VW122" s="232"/>
      <c r="VX122" s="232"/>
      <c r="VY122" s="232"/>
      <c r="VZ122" s="232"/>
      <c r="WA122" s="232"/>
      <c r="WB122" s="232"/>
      <c r="WC122" s="232"/>
      <c r="WD122" s="232"/>
      <c r="WE122" s="232"/>
      <c r="WF122" s="232"/>
      <c r="WG122" s="232"/>
      <c r="WH122" s="232"/>
      <c r="WI122" s="232"/>
      <c r="WJ122" s="232"/>
      <c r="WK122" s="232"/>
      <c r="WL122" s="232"/>
      <c r="WM122" s="232"/>
      <c r="WN122" s="232"/>
      <c r="WO122" s="232"/>
      <c r="WP122" s="232"/>
      <c r="WQ122" s="232"/>
      <c r="WR122" s="232"/>
      <c r="WS122" s="232"/>
      <c r="WT122" s="232"/>
      <c r="WU122" s="232"/>
      <c r="WV122" s="232"/>
      <c r="WW122" s="232"/>
      <c r="WX122" s="232"/>
      <c r="WY122" s="232"/>
      <c r="WZ122" s="232"/>
      <c r="XA122" s="232"/>
      <c r="XB122" s="232"/>
      <c r="XC122" s="232"/>
      <c r="XD122" s="232"/>
      <c r="XE122" s="232"/>
      <c r="XF122" s="232"/>
      <c r="XG122" s="232"/>
      <c r="XH122" s="232"/>
      <c r="XI122" s="232"/>
      <c r="XJ122" s="232"/>
      <c r="XK122" s="232"/>
      <c r="XL122" s="232"/>
      <c r="XM122" s="232"/>
      <c r="XN122" s="232"/>
      <c r="XO122" s="232"/>
      <c r="XP122" s="232"/>
      <c r="XQ122" s="232"/>
      <c r="XR122" s="232"/>
      <c r="XS122" s="232"/>
      <c r="XT122" s="232"/>
      <c r="XU122" s="232"/>
      <c r="XV122" s="232"/>
      <c r="XW122" s="232"/>
      <c r="XX122" s="232"/>
      <c r="XY122" s="232"/>
      <c r="XZ122" s="232"/>
      <c r="YA122" s="232"/>
      <c r="YB122" s="232"/>
      <c r="YC122" s="232"/>
      <c r="YD122" s="232"/>
      <c r="YE122" s="232"/>
      <c r="YF122" s="232"/>
      <c r="YG122" s="232"/>
      <c r="YH122" s="232"/>
      <c r="YI122" s="232"/>
      <c r="YJ122" s="232"/>
      <c r="YK122" s="232"/>
      <c r="YL122" s="232"/>
      <c r="YM122" s="232"/>
      <c r="YN122" s="232"/>
      <c r="YO122" s="232"/>
      <c r="YP122" s="232"/>
      <c r="YQ122" s="232"/>
      <c r="YR122" s="232"/>
      <c r="YS122" s="232"/>
      <c r="YT122" s="232"/>
      <c r="YU122" s="232"/>
      <c r="YV122" s="232"/>
      <c r="YW122" s="232"/>
      <c r="YX122" s="232"/>
      <c r="YY122" s="232"/>
      <c r="YZ122" s="232"/>
      <c r="ZA122" s="232"/>
      <c r="ZB122" s="232"/>
      <c r="ZC122" s="232"/>
      <c r="ZD122" s="232"/>
      <c r="ZE122" s="232"/>
      <c r="ZF122" s="232"/>
      <c r="ZG122" s="232"/>
      <c r="ZH122" s="232"/>
      <c r="ZI122" s="232"/>
      <c r="ZJ122" s="232"/>
      <c r="ZK122" s="232"/>
      <c r="ZL122" s="232"/>
      <c r="ZM122" s="232"/>
      <c r="ZN122" s="232"/>
      <c r="ZO122" s="232"/>
      <c r="ZP122" s="232"/>
      <c r="ZQ122" s="232"/>
      <c r="ZR122" s="232"/>
      <c r="ZS122" s="232"/>
      <c r="ZT122" s="232"/>
      <c r="ZU122" s="232"/>
      <c r="ZV122" s="232"/>
      <c r="ZW122" s="232"/>
      <c r="ZX122" s="232"/>
      <c r="ZY122" s="232"/>
      <c r="ZZ122" s="232"/>
      <c r="AAA122" s="232"/>
      <c r="AAB122" s="232"/>
      <c r="AAC122" s="232"/>
      <c r="AAD122" s="232"/>
      <c r="AAE122" s="232"/>
      <c r="AAF122" s="232"/>
      <c r="AAG122" s="232"/>
      <c r="AAH122" s="232"/>
      <c r="AAI122" s="232"/>
      <c r="AAJ122" s="232"/>
      <c r="AAK122" s="232"/>
      <c r="AAL122" s="232"/>
      <c r="AAM122" s="232"/>
      <c r="AAN122" s="232"/>
      <c r="AAO122" s="232"/>
      <c r="AAP122" s="232"/>
      <c r="AAQ122" s="232"/>
      <c r="AAR122" s="232"/>
      <c r="AAS122" s="232"/>
      <c r="AAT122" s="232"/>
      <c r="AAU122" s="232"/>
      <c r="AAV122" s="232"/>
      <c r="AAW122" s="232"/>
      <c r="AAX122" s="232"/>
      <c r="AAY122" s="232"/>
      <c r="AAZ122" s="232"/>
      <c r="ABA122" s="232"/>
      <c r="ABB122" s="232"/>
      <c r="ABC122" s="232"/>
      <c r="ABD122" s="232"/>
      <c r="ABE122" s="232"/>
      <c r="ABF122" s="232"/>
      <c r="ABG122" s="232"/>
      <c r="ABH122" s="232"/>
      <c r="ABI122" s="232"/>
      <c r="ABJ122" s="232"/>
      <c r="ABK122" s="232"/>
      <c r="ABL122" s="232"/>
      <c r="ABM122" s="232"/>
      <c r="ABN122" s="232"/>
      <c r="ABO122" s="232"/>
      <c r="ABP122" s="232"/>
      <c r="ABQ122" s="232"/>
      <c r="ABR122" s="232"/>
      <c r="ABS122" s="232"/>
      <c r="ABT122" s="232"/>
      <c r="ABU122" s="232"/>
      <c r="ABV122" s="232"/>
      <c r="ABW122" s="232"/>
      <c r="ABX122" s="232"/>
      <c r="ABY122" s="232"/>
      <c r="ABZ122" s="232"/>
      <c r="ACA122" s="232"/>
      <c r="ACB122" s="232"/>
      <c r="ACC122" s="232"/>
      <c r="ACD122" s="232"/>
      <c r="ACE122" s="232"/>
      <c r="ACF122" s="232"/>
      <c r="ACG122" s="232"/>
      <c r="ACH122" s="232"/>
      <c r="ACI122" s="232"/>
      <c r="ACJ122" s="232"/>
      <c r="ACK122" s="232"/>
      <c r="ACL122" s="232"/>
      <c r="ACM122" s="232"/>
      <c r="ACN122" s="232"/>
      <c r="ACO122" s="232"/>
      <c r="ACP122" s="232"/>
      <c r="ACQ122" s="232"/>
      <c r="ACR122" s="232"/>
      <c r="ACS122" s="232"/>
      <c r="ACT122" s="232"/>
      <c r="ACU122" s="232"/>
      <c r="ACV122" s="232"/>
      <c r="ACW122" s="232"/>
      <c r="ACX122" s="232"/>
      <c r="ACY122" s="232"/>
      <c r="ACZ122" s="232"/>
      <c r="ADA122" s="232"/>
      <c r="ADB122" s="232"/>
      <c r="ADC122" s="232"/>
      <c r="ADD122" s="232"/>
      <c r="ADE122" s="232"/>
      <c r="ADF122" s="232"/>
      <c r="ADG122" s="232"/>
      <c r="ADH122" s="232"/>
      <c r="ADI122" s="232"/>
      <c r="ADJ122" s="232"/>
      <c r="ADK122" s="232"/>
      <c r="ADL122" s="232"/>
      <c r="ADM122" s="232"/>
      <c r="ADN122" s="232"/>
      <c r="ADO122" s="232"/>
      <c r="ADP122" s="232"/>
      <c r="ADQ122" s="232"/>
      <c r="ADR122" s="232"/>
      <c r="ADS122" s="232"/>
      <c r="ADT122" s="232"/>
      <c r="ADU122" s="232"/>
      <c r="ADV122" s="232"/>
      <c r="ADW122" s="232"/>
      <c r="ADX122" s="232"/>
      <c r="ADY122" s="232"/>
      <c r="ADZ122" s="232"/>
      <c r="AEA122" s="232"/>
      <c r="AEB122" s="232"/>
      <c r="AEC122" s="232"/>
      <c r="AED122" s="232"/>
      <c r="AEE122" s="232"/>
      <c r="AEF122" s="232"/>
      <c r="AEG122" s="232"/>
      <c r="AEH122" s="232"/>
      <c r="AEI122" s="232"/>
      <c r="AEJ122" s="232"/>
      <c r="AEK122" s="232"/>
      <c r="AEL122" s="232"/>
      <c r="AEM122" s="232"/>
      <c r="AEN122" s="232"/>
      <c r="AEO122" s="232"/>
      <c r="AEP122" s="232"/>
      <c r="AEQ122" s="232"/>
      <c r="AER122" s="232"/>
      <c r="AES122" s="232"/>
      <c r="AET122" s="232"/>
      <c r="AEU122" s="232"/>
      <c r="AEV122" s="232"/>
      <c r="AEW122" s="232"/>
      <c r="AEX122" s="232"/>
      <c r="AEY122" s="232"/>
      <c r="AEZ122" s="232"/>
      <c r="AFA122" s="232"/>
      <c r="AFB122" s="232"/>
      <c r="AFC122" s="232"/>
      <c r="AFD122" s="232"/>
      <c r="AFE122" s="232"/>
      <c r="AFF122" s="232"/>
      <c r="AFG122" s="232"/>
      <c r="AFH122" s="232"/>
      <c r="AFI122" s="232"/>
      <c r="AFJ122" s="232"/>
      <c r="AFK122" s="232"/>
      <c r="AFL122" s="232"/>
      <c r="AFM122" s="232"/>
      <c r="AFN122" s="232"/>
      <c r="AFO122" s="232"/>
      <c r="AFP122" s="232"/>
      <c r="AFQ122" s="232"/>
      <c r="AFR122" s="232"/>
      <c r="AFS122" s="232"/>
      <c r="AFT122" s="232"/>
      <c r="AFU122" s="232"/>
      <c r="AFV122" s="232"/>
      <c r="AFW122" s="232"/>
      <c r="AFX122" s="232"/>
      <c r="AFY122" s="232"/>
      <c r="AFZ122" s="232"/>
      <c r="AGA122" s="232"/>
      <c r="AGB122" s="232"/>
      <c r="AGC122" s="232"/>
      <c r="AGD122" s="232"/>
      <c r="AGE122" s="232"/>
      <c r="AGF122" s="232"/>
      <c r="AGG122" s="232"/>
      <c r="AGH122" s="232"/>
      <c r="AGI122" s="232"/>
      <c r="AGJ122" s="232"/>
      <c r="AGK122" s="232"/>
      <c r="AGL122" s="232"/>
      <c r="AGM122" s="232"/>
      <c r="AGN122" s="232"/>
      <c r="AGO122" s="232"/>
      <c r="AGP122" s="232"/>
      <c r="AGQ122" s="232"/>
      <c r="AGR122" s="232"/>
      <c r="AGS122" s="232"/>
      <c r="AGT122" s="232"/>
      <c r="AGU122" s="232"/>
      <c r="AGV122" s="232"/>
      <c r="AGW122" s="232"/>
      <c r="AGX122" s="232"/>
      <c r="AGY122" s="232"/>
      <c r="AGZ122" s="232"/>
      <c r="AHA122" s="232"/>
      <c r="AHB122" s="232"/>
      <c r="AHC122" s="232"/>
      <c r="AHD122" s="232"/>
      <c r="AHE122" s="232"/>
      <c r="AHF122" s="232"/>
      <c r="AHG122" s="232"/>
      <c r="AHH122" s="232"/>
      <c r="AHI122" s="232"/>
      <c r="AHJ122" s="232"/>
      <c r="AHK122" s="232"/>
      <c r="AHL122" s="232"/>
      <c r="AHM122" s="232"/>
      <c r="AHN122" s="232"/>
      <c r="AHO122" s="232"/>
      <c r="AHP122" s="232"/>
      <c r="AHQ122" s="232"/>
      <c r="AHR122" s="232"/>
      <c r="AHS122" s="232"/>
      <c r="AHT122" s="232"/>
      <c r="AHU122" s="232"/>
      <c r="AHV122" s="232"/>
      <c r="AHW122" s="232"/>
      <c r="AHX122" s="232"/>
      <c r="AHY122" s="232"/>
      <c r="AHZ122" s="232"/>
      <c r="AIA122" s="232"/>
      <c r="AIB122" s="232"/>
      <c r="AIC122" s="232"/>
      <c r="AID122" s="232"/>
      <c r="AIE122" s="232"/>
      <c r="AIF122" s="232"/>
      <c r="AIG122" s="232"/>
      <c r="AIH122" s="232"/>
      <c r="AII122" s="232"/>
      <c r="AIJ122" s="232"/>
      <c r="AIK122" s="232"/>
      <c r="AIL122" s="232"/>
      <c r="AIM122" s="232"/>
      <c r="AIN122" s="232"/>
      <c r="AIO122" s="232"/>
      <c r="AIP122" s="232"/>
      <c r="AIQ122" s="232"/>
      <c r="AIR122" s="232"/>
      <c r="AIS122" s="232"/>
      <c r="AIT122" s="232"/>
      <c r="AIU122" s="232"/>
      <c r="AIV122" s="232"/>
      <c r="AIW122" s="232"/>
      <c r="AIX122" s="232"/>
      <c r="AIY122" s="232"/>
      <c r="AIZ122" s="232"/>
      <c r="AJA122" s="232"/>
      <c r="AJB122" s="232"/>
      <c r="AJC122" s="232"/>
      <c r="AJD122" s="232"/>
      <c r="AJE122" s="232"/>
      <c r="AJF122" s="232"/>
      <c r="AJG122" s="232"/>
      <c r="AJH122" s="232"/>
      <c r="AJI122" s="232"/>
      <c r="AJJ122" s="232"/>
      <c r="AJK122" s="232"/>
      <c r="AJL122" s="232"/>
      <c r="AJM122" s="232"/>
      <c r="AJN122" s="232"/>
      <c r="AJO122" s="232"/>
      <c r="AJP122" s="232"/>
      <c r="AJQ122" s="232"/>
      <c r="AJR122" s="232"/>
      <c r="AJS122" s="232"/>
      <c r="AJT122" s="232"/>
      <c r="AJU122" s="232"/>
      <c r="AJV122" s="232"/>
      <c r="AJW122" s="232"/>
      <c r="AJX122" s="232"/>
      <c r="AJY122" s="232"/>
      <c r="AJZ122" s="232"/>
      <c r="AKA122" s="232"/>
      <c r="AKB122" s="232"/>
      <c r="AKC122" s="232"/>
      <c r="AKD122" s="232"/>
      <c r="AKE122" s="232"/>
      <c r="AKF122" s="232"/>
      <c r="AKG122" s="232"/>
      <c r="AKH122" s="232"/>
      <c r="AKI122" s="232"/>
      <c r="AKJ122" s="232"/>
      <c r="AKK122" s="232"/>
      <c r="AKL122" s="232"/>
      <c r="AKM122" s="232"/>
      <c r="AKN122" s="232"/>
      <c r="AKO122" s="232"/>
      <c r="AKP122" s="232"/>
      <c r="AKQ122" s="232"/>
      <c r="AKR122" s="232"/>
      <c r="AKS122" s="232"/>
      <c r="AKT122" s="232"/>
      <c r="AKU122" s="232"/>
      <c r="AKV122" s="232"/>
      <c r="AKW122" s="232"/>
      <c r="AKX122" s="232"/>
      <c r="AKY122" s="232"/>
      <c r="AKZ122" s="232"/>
      <c r="ALA122" s="232"/>
      <c r="ALB122" s="232"/>
      <c r="ALC122" s="232"/>
      <c r="ALD122" s="232"/>
      <c r="ALE122" s="232"/>
      <c r="ALF122" s="232"/>
      <c r="ALG122" s="232"/>
      <c r="ALH122" s="232"/>
      <c r="ALI122" s="232"/>
      <c r="ALJ122" s="232"/>
      <c r="ALK122" s="232"/>
      <c r="ALL122" s="232"/>
      <c r="ALM122" s="232"/>
      <c r="ALN122" s="232"/>
      <c r="ALO122" s="232"/>
      <c r="ALP122" s="232"/>
      <c r="ALQ122" s="232"/>
      <c r="ALR122" s="232"/>
      <c r="ALS122" s="232"/>
      <c r="ALT122" s="232"/>
      <c r="ALU122" s="232"/>
      <c r="ALV122" s="232"/>
      <c r="ALW122" s="232"/>
      <c r="ALX122" s="232"/>
      <c r="ALY122" s="232"/>
      <c r="ALZ122" s="232"/>
      <c r="AMA122" s="232"/>
      <c r="AMB122" s="232"/>
      <c r="AMC122" s="232"/>
      <c r="AMD122" s="232"/>
      <c r="AME122" s="232"/>
      <c r="AMF122" s="232"/>
      <c r="AMG122" s="232"/>
      <c r="AMH122" s="232"/>
      <c r="AMI122" s="232"/>
      <c r="AMJ122" s="232"/>
      <c r="AMK122" s="232"/>
    </row>
    <row r="123" spans="1:1025" s="416" customFormat="1">
      <c r="A123" s="880"/>
      <c r="B123" s="870"/>
      <c r="C123" s="1043"/>
      <c r="D123" s="152"/>
      <c r="E123" s="1037"/>
      <c r="F123" s="1042"/>
      <c r="G123" s="232"/>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232"/>
      <c r="AL123" s="232"/>
      <c r="AM123" s="232"/>
      <c r="AN123" s="232"/>
      <c r="AO123" s="232"/>
      <c r="AP123" s="232"/>
      <c r="AQ123" s="232"/>
      <c r="AR123" s="232"/>
      <c r="AS123" s="232"/>
      <c r="AT123" s="232"/>
      <c r="AU123" s="232"/>
      <c r="AV123" s="232"/>
      <c r="AW123" s="232"/>
      <c r="AX123" s="232"/>
      <c r="AY123" s="232"/>
      <c r="AZ123" s="232"/>
      <c r="BA123" s="232"/>
      <c r="BB123" s="232"/>
      <c r="BC123" s="232"/>
      <c r="BD123" s="232"/>
      <c r="BE123" s="232"/>
      <c r="BF123" s="232"/>
      <c r="BG123" s="232"/>
      <c r="BH123" s="232"/>
      <c r="BI123" s="232"/>
      <c r="BJ123" s="232"/>
      <c r="BK123" s="232"/>
      <c r="BL123" s="232"/>
      <c r="BM123" s="232"/>
      <c r="BN123" s="232"/>
      <c r="BO123" s="232"/>
      <c r="BP123" s="232"/>
      <c r="BQ123" s="232"/>
      <c r="BR123" s="232"/>
      <c r="BS123" s="232"/>
      <c r="BT123" s="232"/>
      <c r="BU123" s="232"/>
      <c r="BV123" s="232"/>
      <c r="BW123" s="232"/>
      <c r="BX123" s="232"/>
      <c r="BY123" s="232"/>
      <c r="BZ123" s="232"/>
      <c r="CA123" s="232"/>
      <c r="CB123" s="232"/>
      <c r="CC123" s="232"/>
      <c r="CD123" s="232"/>
      <c r="CE123" s="232"/>
      <c r="CF123" s="232"/>
      <c r="CG123" s="232"/>
      <c r="CH123" s="232"/>
      <c r="CI123" s="232"/>
      <c r="CJ123" s="232"/>
      <c r="CK123" s="232"/>
      <c r="CL123" s="232"/>
      <c r="CM123" s="232"/>
      <c r="CN123" s="232"/>
      <c r="CO123" s="232"/>
      <c r="CP123" s="232"/>
      <c r="CQ123" s="232"/>
      <c r="CR123" s="232"/>
      <c r="CS123" s="232"/>
      <c r="CT123" s="232"/>
      <c r="CU123" s="232"/>
      <c r="CV123" s="232"/>
      <c r="CW123" s="232"/>
      <c r="CX123" s="232"/>
      <c r="CY123" s="232"/>
      <c r="CZ123" s="232"/>
      <c r="DA123" s="232"/>
      <c r="DB123" s="232"/>
      <c r="DC123" s="232"/>
      <c r="DD123" s="232"/>
      <c r="DE123" s="232"/>
      <c r="DF123" s="232"/>
      <c r="DG123" s="232"/>
      <c r="DH123" s="232"/>
      <c r="DI123" s="232"/>
      <c r="DJ123" s="232"/>
      <c r="DK123" s="232"/>
      <c r="DL123" s="232"/>
      <c r="DM123" s="232"/>
      <c r="DN123" s="232"/>
      <c r="DO123" s="232"/>
      <c r="DP123" s="232"/>
      <c r="DQ123" s="232"/>
      <c r="DR123" s="232"/>
      <c r="DS123" s="232"/>
      <c r="DT123" s="232"/>
      <c r="DU123" s="232"/>
      <c r="DV123" s="232"/>
      <c r="DW123" s="232"/>
      <c r="DX123" s="232"/>
      <c r="DY123" s="232"/>
      <c r="DZ123" s="232"/>
      <c r="EA123" s="232"/>
      <c r="EB123" s="232"/>
      <c r="EC123" s="232"/>
      <c r="ED123" s="232"/>
      <c r="EE123" s="232"/>
      <c r="EF123" s="232"/>
      <c r="EG123" s="232"/>
      <c r="EH123" s="232"/>
      <c r="EI123" s="232"/>
      <c r="EJ123" s="232"/>
      <c r="EK123" s="232"/>
      <c r="EL123" s="232"/>
      <c r="EM123" s="232"/>
      <c r="EN123" s="232"/>
      <c r="EO123" s="232"/>
      <c r="EP123" s="232"/>
      <c r="EQ123" s="232"/>
      <c r="ER123" s="232"/>
      <c r="ES123" s="232"/>
      <c r="ET123" s="232"/>
      <c r="EU123" s="232"/>
      <c r="EV123" s="232"/>
      <c r="EW123" s="232"/>
      <c r="EX123" s="232"/>
      <c r="EY123" s="232"/>
      <c r="EZ123" s="232"/>
      <c r="FA123" s="232"/>
      <c r="FB123" s="232"/>
      <c r="FC123" s="232"/>
      <c r="FD123" s="232"/>
      <c r="FE123" s="232"/>
      <c r="FF123" s="232"/>
      <c r="FG123" s="232"/>
      <c r="FH123" s="232"/>
      <c r="FI123" s="232"/>
      <c r="FJ123" s="232"/>
      <c r="FK123" s="232"/>
      <c r="FL123" s="232"/>
      <c r="FM123" s="232"/>
      <c r="FN123" s="232"/>
      <c r="FO123" s="232"/>
      <c r="FP123" s="232"/>
      <c r="FQ123" s="232"/>
      <c r="FR123" s="232"/>
      <c r="FS123" s="232"/>
      <c r="FT123" s="232"/>
      <c r="FU123" s="232"/>
      <c r="FV123" s="232"/>
      <c r="FW123" s="232"/>
      <c r="FX123" s="232"/>
      <c r="FY123" s="232"/>
      <c r="FZ123" s="232"/>
      <c r="GA123" s="232"/>
      <c r="GB123" s="232"/>
      <c r="GC123" s="232"/>
      <c r="GD123" s="232"/>
      <c r="GE123" s="232"/>
      <c r="GF123" s="232"/>
      <c r="GG123" s="232"/>
      <c r="GH123" s="232"/>
      <c r="GI123" s="232"/>
      <c r="GJ123" s="232"/>
      <c r="GK123" s="232"/>
      <c r="GL123" s="232"/>
      <c r="GM123" s="232"/>
      <c r="GN123" s="232"/>
      <c r="GO123" s="232"/>
      <c r="GP123" s="232"/>
      <c r="GQ123" s="232"/>
      <c r="GR123" s="232"/>
      <c r="GS123" s="232"/>
      <c r="GT123" s="232"/>
      <c r="GU123" s="232"/>
      <c r="GV123" s="232"/>
      <c r="GW123" s="232"/>
      <c r="GX123" s="232"/>
      <c r="GY123" s="232"/>
      <c r="GZ123" s="232"/>
      <c r="HA123" s="232"/>
      <c r="HB123" s="232"/>
      <c r="HC123" s="232"/>
      <c r="HD123" s="232"/>
      <c r="HE123" s="232"/>
      <c r="HF123" s="232"/>
      <c r="HG123" s="232"/>
      <c r="HH123" s="232"/>
      <c r="HI123" s="232"/>
      <c r="HJ123" s="232"/>
      <c r="HK123" s="232"/>
      <c r="HL123" s="232"/>
      <c r="HM123" s="232"/>
      <c r="HN123" s="232"/>
      <c r="HO123" s="232"/>
      <c r="HP123" s="232"/>
      <c r="HQ123" s="232"/>
      <c r="HR123" s="232"/>
      <c r="HS123" s="232"/>
      <c r="HT123" s="232"/>
      <c r="HU123" s="232"/>
      <c r="HV123" s="232"/>
      <c r="HW123" s="232"/>
      <c r="HX123" s="232"/>
      <c r="HY123" s="232"/>
      <c r="HZ123" s="232"/>
      <c r="IA123" s="232"/>
      <c r="IB123" s="232"/>
      <c r="IC123" s="232"/>
      <c r="ID123" s="232"/>
      <c r="IE123" s="232"/>
      <c r="IF123" s="232"/>
      <c r="IG123" s="232"/>
      <c r="IH123" s="232"/>
      <c r="II123" s="232"/>
      <c r="IJ123" s="232"/>
      <c r="IK123" s="232"/>
      <c r="IL123" s="232"/>
      <c r="IM123" s="232"/>
      <c r="IN123" s="232"/>
      <c r="IO123" s="232"/>
      <c r="IP123" s="232"/>
      <c r="IQ123" s="232"/>
      <c r="IR123" s="232"/>
      <c r="IS123" s="232"/>
      <c r="IT123" s="232"/>
      <c r="IU123" s="232"/>
      <c r="IV123" s="232"/>
      <c r="IW123" s="232"/>
      <c r="IX123" s="232"/>
      <c r="IY123" s="232"/>
      <c r="IZ123" s="232"/>
      <c r="JA123" s="232"/>
      <c r="JB123" s="232"/>
      <c r="JC123" s="232"/>
      <c r="JD123" s="232"/>
      <c r="JE123" s="232"/>
      <c r="JF123" s="232"/>
      <c r="JG123" s="232"/>
      <c r="JH123" s="232"/>
      <c r="JI123" s="232"/>
      <c r="JJ123" s="232"/>
      <c r="JK123" s="232"/>
      <c r="JL123" s="232"/>
      <c r="JM123" s="232"/>
      <c r="JN123" s="232"/>
      <c r="JO123" s="232"/>
      <c r="JP123" s="232"/>
      <c r="JQ123" s="232"/>
      <c r="JR123" s="232"/>
      <c r="JS123" s="232"/>
      <c r="JT123" s="232"/>
      <c r="JU123" s="232"/>
      <c r="JV123" s="232"/>
      <c r="JW123" s="232"/>
      <c r="JX123" s="232"/>
      <c r="JY123" s="232"/>
      <c r="JZ123" s="232"/>
      <c r="KA123" s="232"/>
      <c r="KB123" s="232"/>
      <c r="KC123" s="232"/>
      <c r="KD123" s="232"/>
      <c r="KE123" s="232"/>
      <c r="KF123" s="232"/>
      <c r="KG123" s="232"/>
      <c r="KH123" s="232"/>
      <c r="KI123" s="232"/>
      <c r="KJ123" s="232"/>
      <c r="KK123" s="232"/>
      <c r="KL123" s="232"/>
      <c r="KM123" s="232"/>
      <c r="KN123" s="232"/>
      <c r="KO123" s="232"/>
      <c r="KP123" s="232"/>
      <c r="KQ123" s="232"/>
      <c r="KR123" s="232"/>
      <c r="KS123" s="232"/>
      <c r="KT123" s="232"/>
      <c r="KU123" s="232"/>
      <c r="KV123" s="232"/>
      <c r="KW123" s="232"/>
      <c r="KX123" s="232"/>
      <c r="KY123" s="232"/>
      <c r="KZ123" s="232"/>
      <c r="LA123" s="232"/>
      <c r="LB123" s="232"/>
      <c r="LC123" s="232"/>
      <c r="LD123" s="232"/>
      <c r="LE123" s="232"/>
      <c r="LF123" s="232"/>
      <c r="LG123" s="232"/>
      <c r="LH123" s="232"/>
      <c r="LI123" s="232"/>
      <c r="LJ123" s="232"/>
      <c r="LK123" s="232"/>
      <c r="LL123" s="232"/>
      <c r="LM123" s="232"/>
      <c r="LN123" s="232"/>
      <c r="LO123" s="232"/>
      <c r="LP123" s="232"/>
      <c r="LQ123" s="232"/>
      <c r="LR123" s="232"/>
      <c r="LS123" s="232"/>
      <c r="LT123" s="232"/>
      <c r="LU123" s="232"/>
      <c r="LV123" s="232"/>
      <c r="LW123" s="232"/>
      <c r="LX123" s="232"/>
      <c r="LY123" s="232"/>
      <c r="LZ123" s="232"/>
      <c r="MA123" s="232"/>
      <c r="MB123" s="232"/>
      <c r="MC123" s="232"/>
      <c r="MD123" s="232"/>
      <c r="ME123" s="232"/>
      <c r="MF123" s="232"/>
      <c r="MG123" s="232"/>
      <c r="MH123" s="232"/>
      <c r="MI123" s="232"/>
      <c r="MJ123" s="232"/>
      <c r="MK123" s="232"/>
      <c r="ML123" s="232"/>
      <c r="MM123" s="232"/>
      <c r="MN123" s="232"/>
      <c r="MO123" s="232"/>
      <c r="MP123" s="232"/>
      <c r="MQ123" s="232"/>
      <c r="MR123" s="232"/>
      <c r="MS123" s="232"/>
      <c r="MT123" s="232"/>
      <c r="MU123" s="232"/>
      <c r="MV123" s="232"/>
      <c r="MW123" s="232"/>
      <c r="MX123" s="232"/>
      <c r="MY123" s="232"/>
      <c r="MZ123" s="232"/>
      <c r="NA123" s="232"/>
      <c r="NB123" s="232"/>
      <c r="NC123" s="232"/>
      <c r="ND123" s="232"/>
      <c r="NE123" s="232"/>
      <c r="NF123" s="232"/>
      <c r="NG123" s="232"/>
      <c r="NH123" s="232"/>
      <c r="NI123" s="232"/>
      <c r="NJ123" s="232"/>
      <c r="NK123" s="232"/>
      <c r="NL123" s="232"/>
      <c r="NM123" s="232"/>
      <c r="NN123" s="232"/>
      <c r="NO123" s="232"/>
      <c r="NP123" s="232"/>
      <c r="NQ123" s="232"/>
      <c r="NR123" s="232"/>
      <c r="NS123" s="232"/>
      <c r="NT123" s="232"/>
      <c r="NU123" s="232"/>
      <c r="NV123" s="232"/>
      <c r="NW123" s="232"/>
      <c r="NX123" s="232"/>
      <c r="NY123" s="232"/>
      <c r="NZ123" s="232"/>
      <c r="OA123" s="232"/>
      <c r="OB123" s="232"/>
      <c r="OC123" s="232"/>
      <c r="OD123" s="232"/>
      <c r="OE123" s="232"/>
      <c r="OF123" s="232"/>
      <c r="OG123" s="232"/>
      <c r="OH123" s="232"/>
      <c r="OI123" s="232"/>
      <c r="OJ123" s="232"/>
      <c r="OK123" s="232"/>
      <c r="OL123" s="232"/>
      <c r="OM123" s="232"/>
      <c r="ON123" s="232"/>
      <c r="OO123" s="232"/>
      <c r="OP123" s="232"/>
      <c r="OQ123" s="232"/>
      <c r="OR123" s="232"/>
      <c r="OS123" s="232"/>
      <c r="OT123" s="232"/>
      <c r="OU123" s="232"/>
      <c r="OV123" s="232"/>
      <c r="OW123" s="232"/>
      <c r="OX123" s="232"/>
      <c r="OY123" s="232"/>
      <c r="OZ123" s="232"/>
      <c r="PA123" s="232"/>
      <c r="PB123" s="232"/>
      <c r="PC123" s="232"/>
      <c r="PD123" s="232"/>
      <c r="PE123" s="232"/>
      <c r="PF123" s="232"/>
      <c r="PG123" s="232"/>
      <c r="PH123" s="232"/>
      <c r="PI123" s="232"/>
      <c r="PJ123" s="232"/>
      <c r="PK123" s="232"/>
      <c r="PL123" s="232"/>
      <c r="PM123" s="232"/>
      <c r="PN123" s="232"/>
      <c r="PO123" s="232"/>
      <c r="PP123" s="232"/>
      <c r="PQ123" s="232"/>
      <c r="PR123" s="232"/>
      <c r="PS123" s="232"/>
      <c r="PT123" s="232"/>
      <c r="PU123" s="232"/>
      <c r="PV123" s="232"/>
      <c r="PW123" s="232"/>
      <c r="PX123" s="232"/>
      <c r="PY123" s="232"/>
      <c r="PZ123" s="232"/>
      <c r="QA123" s="232"/>
      <c r="QB123" s="232"/>
      <c r="QC123" s="232"/>
      <c r="QD123" s="232"/>
      <c r="QE123" s="232"/>
      <c r="QF123" s="232"/>
      <c r="QG123" s="232"/>
      <c r="QH123" s="232"/>
      <c r="QI123" s="232"/>
      <c r="QJ123" s="232"/>
      <c r="QK123" s="232"/>
      <c r="QL123" s="232"/>
      <c r="QM123" s="232"/>
      <c r="QN123" s="232"/>
      <c r="QO123" s="232"/>
      <c r="QP123" s="232"/>
      <c r="QQ123" s="232"/>
      <c r="QR123" s="232"/>
      <c r="QS123" s="232"/>
      <c r="QT123" s="232"/>
      <c r="QU123" s="232"/>
      <c r="QV123" s="232"/>
      <c r="QW123" s="232"/>
      <c r="QX123" s="232"/>
      <c r="QY123" s="232"/>
      <c r="QZ123" s="232"/>
      <c r="RA123" s="232"/>
      <c r="RB123" s="232"/>
      <c r="RC123" s="232"/>
      <c r="RD123" s="232"/>
      <c r="RE123" s="232"/>
      <c r="RF123" s="232"/>
      <c r="RG123" s="232"/>
      <c r="RH123" s="232"/>
      <c r="RI123" s="232"/>
      <c r="RJ123" s="232"/>
      <c r="RK123" s="232"/>
      <c r="RL123" s="232"/>
      <c r="RM123" s="232"/>
      <c r="RN123" s="232"/>
      <c r="RO123" s="232"/>
      <c r="RP123" s="232"/>
      <c r="RQ123" s="232"/>
      <c r="RR123" s="232"/>
      <c r="RS123" s="232"/>
      <c r="RT123" s="232"/>
      <c r="RU123" s="232"/>
      <c r="RV123" s="232"/>
      <c r="RW123" s="232"/>
      <c r="RX123" s="232"/>
      <c r="RY123" s="232"/>
      <c r="RZ123" s="232"/>
      <c r="SA123" s="232"/>
      <c r="SB123" s="232"/>
      <c r="SC123" s="232"/>
      <c r="SD123" s="232"/>
      <c r="SE123" s="232"/>
      <c r="SF123" s="232"/>
      <c r="SG123" s="232"/>
      <c r="SH123" s="232"/>
      <c r="SI123" s="232"/>
      <c r="SJ123" s="232"/>
      <c r="SK123" s="232"/>
      <c r="SL123" s="232"/>
      <c r="SM123" s="232"/>
      <c r="SN123" s="232"/>
      <c r="SO123" s="232"/>
      <c r="SP123" s="232"/>
      <c r="SQ123" s="232"/>
      <c r="SR123" s="232"/>
      <c r="SS123" s="232"/>
      <c r="ST123" s="232"/>
      <c r="SU123" s="232"/>
      <c r="SV123" s="232"/>
      <c r="SW123" s="232"/>
      <c r="SX123" s="232"/>
      <c r="SY123" s="232"/>
      <c r="SZ123" s="232"/>
      <c r="TA123" s="232"/>
      <c r="TB123" s="232"/>
      <c r="TC123" s="232"/>
      <c r="TD123" s="232"/>
      <c r="TE123" s="232"/>
      <c r="TF123" s="232"/>
      <c r="TG123" s="232"/>
      <c r="TH123" s="232"/>
      <c r="TI123" s="232"/>
      <c r="TJ123" s="232"/>
      <c r="TK123" s="232"/>
      <c r="TL123" s="232"/>
      <c r="TM123" s="232"/>
      <c r="TN123" s="232"/>
      <c r="TO123" s="232"/>
      <c r="TP123" s="232"/>
      <c r="TQ123" s="232"/>
      <c r="TR123" s="232"/>
      <c r="TS123" s="232"/>
      <c r="TT123" s="232"/>
      <c r="TU123" s="232"/>
      <c r="TV123" s="232"/>
      <c r="TW123" s="232"/>
      <c r="TX123" s="232"/>
      <c r="TY123" s="232"/>
      <c r="TZ123" s="232"/>
      <c r="UA123" s="232"/>
      <c r="UB123" s="232"/>
      <c r="UC123" s="232"/>
      <c r="UD123" s="232"/>
      <c r="UE123" s="232"/>
      <c r="UF123" s="232"/>
      <c r="UG123" s="232"/>
      <c r="UH123" s="232"/>
      <c r="UI123" s="232"/>
      <c r="UJ123" s="232"/>
      <c r="UK123" s="232"/>
      <c r="UL123" s="232"/>
      <c r="UM123" s="232"/>
      <c r="UN123" s="232"/>
      <c r="UO123" s="232"/>
      <c r="UP123" s="232"/>
      <c r="UQ123" s="232"/>
      <c r="UR123" s="232"/>
      <c r="US123" s="232"/>
      <c r="UT123" s="232"/>
      <c r="UU123" s="232"/>
      <c r="UV123" s="232"/>
      <c r="UW123" s="232"/>
      <c r="UX123" s="232"/>
      <c r="UY123" s="232"/>
      <c r="UZ123" s="232"/>
      <c r="VA123" s="232"/>
      <c r="VB123" s="232"/>
      <c r="VC123" s="232"/>
      <c r="VD123" s="232"/>
      <c r="VE123" s="232"/>
      <c r="VF123" s="232"/>
      <c r="VG123" s="232"/>
      <c r="VH123" s="232"/>
      <c r="VI123" s="232"/>
      <c r="VJ123" s="232"/>
      <c r="VK123" s="232"/>
      <c r="VL123" s="232"/>
      <c r="VM123" s="232"/>
      <c r="VN123" s="232"/>
      <c r="VO123" s="232"/>
      <c r="VP123" s="232"/>
      <c r="VQ123" s="232"/>
      <c r="VR123" s="232"/>
      <c r="VS123" s="232"/>
      <c r="VT123" s="232"/>
      <c r="VU123" s="232"/>
      <c r="VV123" s="232"/>
      <c r="VW123" s="232"/>
      <c r="VX123" s="232"/>
      <c r="VY123" s="232"/>
      <c r="VZ123" s="232"/>
      <c r="WA123" s="232"/>
      <c r="WB123" s="232"/>
      <c r="WC123" s="232"/>
      <c r="WD123" s="232"/>
      <c r="WE123" s="232"/>
      <c r="WF123" s="232"/>
      <c r="WG123" s="232"/>
      <c r="WH123" s="232"/>
      <c r="WI123" s="232"/>
      <c r="WJ123" s="232"/>
      <c r="WK123" s="232"/>
      <c r="WL123" s="232"/>
      <c r="WM123" s="232"/>
      <c r="WN123" s="232"/>
      <c r="WO123" s="232"/>
      <c r="WP123" s="232"/>
      <c r="WQ123" s="232"/>
      <c r="WR123" s="232"/>
      <c r="WS123" s="232"/>
      <c r="WT123" s="232"/>
      <c r="WU123" s="232"/>
      <c r="WV123" s="232"/>
      <c r="WW123" s="232"/>
      <c r="WX123" s="232"/>
      <c r="WY123" s="232"/>
      <c r="WZ123" s="232"/>
      <c r="XA123" s="232"/>
      <c r="XB123" s="232"/>
      <c r="XC123" s="232"/>
      <c r="XD123" s="232"/>
      <c r="XE123" s="232"/>
      <c r="XF123" s="232"/>
      <c r="XG123" s="232"/>
      <c r="XH123" s="232"/>
      <c r="XI123" s="232"/>
      <c r="XJ123" s="232"/>
      <c r="XK123" s="232"/>
      <c r="XL123" s="232"/>
      <c r="XM123" s="232"/>
      <c r="XN123" s="232"/>
      <c r="XO123" s="232"/>
      <c r="XP123" s="232"/>
      <c r="XQ123" s="232"/>
      <c r="XR123" s="232"/>
      <c r="XS123" s="232"/>
      <c r="XT123" s="232"/>
      <c r="XU123" s="232"/>
      <c r="XV123" s="232"/>
      <c r="XW123" s="232"/>
      <c r="XX123" s="232"/>
      <c r="XY123" s="232"/>
      <c r="XZ123" s="232"/>
      <c r="YA123" s="232"/>
      <c r="YB123" s="232"/>
      <c r="YC123" s="232"/>
      <c r="YD123" s="232"/>
      <c r="YE123" s="232"/>
      <c r="YF123" s="232"/>
      <c r="YG123" s="232"/>
      <c r="YH123" s="232"/>
      <c r="YI123" s="232"/>
      <c r="YJ123" s="232"/>
      <c r="YK123" s="232"/>
      <c r="YL123" s="232"/>
      <c r="YM123" s="232"/>
      <c r="YN123" s="232"/>
      <c r="YO123" s="232"/>
      <c r="YP123" s="232"/>
      <c r="YQ123" s="232"/>
      <c r="YR123" s="232"/>
      <c r="YS123" s="232"/>
      <c r="YT123" s="232"/>
      <c r="YU123" s="232"/>
      <c r="YV123" s="232"/>
      <c r="YW123" s="232"/>
      <c r="YX123" s="232"/>
      <c r="YY123" s="232"/>
      <c r="YZ123" s="232"/>
      <c r="ZA123" s="232"/>
      <c r="ZB123" s="232"/>
      <c r="ZC123" s="232"/>
      <c r="ZD123" s="232"/>
      <c r="ZE123" s="232"/>
      <c r="ZF123" s="232"/>
      <c r="ZG123" s="232"/>
      <c r="ZH123" s="232"/>
      <c r="ZI123" s="232"/>
      <c r="ZJ123" s="232"/>
      <c r="ZK123" s="232"/>
      <c r="ZL123" s="232"/>
      <c r="ZM123" s="232"/>
      <c r="ZN123" s="232"/>
      <c r="ZO123" s="232"/>
      <c r="ZP123" s="232"/>
      <c r="ZQ123" s="232"/>
      <c r="ZR123" s="232"/>
      <c r="ZS123" s="232"/>
      <c r="ZT123" s="232"/>
      <c r="ZU123" s="232"/>
      <c r="ZV123" s="232"/>
      <c r="ZW123" s="232"/>
      <c r="ZX123" s="232"/>
      <c r="ZY123" s="232"/>
      <c r="ZZ123" s="232"/>
      <c r="AAA123" s="232"/>
      <c r="AAB123" s="232"/>
      <c r="AAC123" s="232"/>
      <c r="AAD123" s="232"/>
      <c r="AAE123" s="232"/>
      <c r="AAF123" s="232"/>
      <c r="AAG123" s="232"/>
      <c r="AAH123" s="232"/>
      <c r="AAI123" s="232"/>
      <c r="AAJ123" s="232"/>
      <c r="AAK123" s="232"/>
      <c r="AAL123" s="232"/>
      <c r="AAM123" s="232"/>
      <c r="AAN123" s="232"/>
      <c r="AAO123" s="232"/>
      <c r="AAP123" s="232"/>
      <c r="AAQ123" s="232"/>
      <c r="AAR123" s="232"/>
      <c r="AAS123" s="232"/>
      <c r="AAT123" s="232"/>
      <c r="AAU123" s="232"/>
      <c r="AAV123" s="232"/>
      <c r="AAW123" s="232"/>
      <c r="AAX123" s="232"/>
      <c r="AAY123" s="232"/>
      <c r="AAZ123" s="232"/>
      <c r="ABA123" s="232"/>
      <c r="ABB123" s="232"/>
      <c r="ABC123" s="232"/>
      <c r="ABD123" s="232"/>
      <c r="ABE123" s="232"/>
      <c r="ABF123" s="232"/>
      <c r="ABG123" s="232"/>
      <c r="ABH123" s="232"/>
      <c r="ABI123" s="232"/>
      <c r="ABJ123" s="232"/>
      <c r="ABK123" s="232"/>
      <c r="ABL123" s="232"/>
      <c r="ABM123" s="232"/>
      <c r="ABN123" s="232"/>
      <c r="ABO123" s="232"/>
      <c r="ABP123" s="232"/>
      <c r="ABQ123" s="232"/>
      <c r="ABR123" s="232"/>
      <c r="ABS123" s="232"/>
      <c r="ABT123" s="232"/>
      <c r="ABU123" s="232"/>
      <c r="ABV123" s="232"/>
      <c r="ABW123" s="232"/>
      <c r="ABX123" s="232"/>
      <c r="ABY123" s="232"/>
      <c r="ABZ123" s="232"/>
      <c r="ACA123" s="232"/>
      <c r="ACB123" s="232"/>
      <c r="ACC123" s="232"/>
      <c r="ACD123" s="232"/>
      <c r="ACE123" s="232"/>
      <c r="ACF123" s="232"/>
      <c r="ACG123" s="232"/>
      <c r="ACH123" s="232"/>
      <c r="ACI123" s="232"/>
      <c r="ACJ123" s="232"/>
      <c r="ACK123" s="232"/>
      <c r="ACL123" s="232"/>
      <c r="ACM123" s="232"/>
      <c r="ACN123" s="232"/>
      <c r="ACO123" s="232"/>
      <c r="ACP123" s="232"/>
      <c r="ACQ123" s="232"/>
      <c r="ACR123" s="232"/>
      <c r="ACS123" s="232"/>
      <c r="ACT123" s="232"/>
      <c r="ACU123" s="232"/>
      <c r="ACV123" s="232"/>
      <c r="ACW123" s="232"/>
      <c r="ACX123" s="232"/>
      <c r="ACY123" s="232"/>
      <c r="ACZ123" s="232"/>
      <c r="ADA123" s="232"/>
      <c r="ADB123" s="232"/>
      <c r="ADC123" s="232"/>
      <c r="ADD123" s="232"/>
      <c r="ADE123" s="232"/>
      <c r="ADF123" s="232"/>
      <c r="ADG123" s="232"/>
      <c r="ADH123" s="232"/>
      <c r="ADI123" s="232"/>
      <c r="ADJ123" s="232"/>
      <c r="ADK123" s="232"/>
      <c r="ADL123" s="232"/>
      <c r="ADM123" s="232"/>
      <c r="ADN123" s="232"/>
      <c r="ADO123" s="232"/>
      <c r="ADP123" s="232"/>
      <c r="ADQ123" s="232"/>
      <c r="ADR123" s="232"/>
      <c r="ADS123" s="232"/>
      <c r="ADT123" s="232"/>
      <c r="ADU123" s="232"/>
      <c r="ADV123" s="232"/>
      <c r="ADW123" s="232"/>
      <c r="ADX123" s="232"/>
      <c r="ADY123" s="232"/>
      <c r="ADZ123" s="232"/>
      <c r="AEA123" s="232"/>
      <c r="AEB123" s="232"/>
      <c r="AEC123" s="232"/>
      <c r="AED123" s="232"/>
      <c r="AEE123" s="232"/>
      <c r="AEF123" s="232"/>
      <c r="AEG123" s="232"/>
      <c r="AEH123" s="232"/>
      <c r="AEI123" s="232"/>
      <c r="AEJ123" s="232"/>
      <c r="AEK123" s="232"/>
      <c r="AEL123" s="232"/>
      <c r="AEM123" s="232"/>
      <c r="AEN123" s="232"/>
      <c r="AEO123" s="232"/>
      <c r="AEP123" s="232"/>
      <c r="AEQ123" s="232"/>
      <c r="AER123" s="232"/>
      <c r="AES123" s="232"/>
      <c r="AET123" s="232"/>
      <c r="AEU123" s="232"/>
      <c r="AEV123" s="232"/>
      <c r="AEW123" s="232"/>
      <c r="AEX123" s="232"/>
      <c r="AEY123" s="232"/>
      <c r="AEZ123" s="232"/>
      <c r="AFA123" s="232"/>
      <c r="AFB123" s="232"/>
      <c r="AFC123" s="232"/>
      <c r="AFD123" s="232"/>
      <c r="AFE123" s="232"/>
      <c r="AFF123" s="232"/>
      <c r="AFG123" s="232"/>
      <c r="AFH123" s="232"/>
      <c r="AFI123" s="232"/>
      <c r="AFJ123" s="232"/>
      <c r="AFK123" s="232"/>
      <c r="AFL123" s="232"/>
      <c r="AFM123" s="232"/>
      <c r="AFN123" s="232"/>
      <c r="AFO123" s="232"/>
      <c r="AFP123" s="232"/>
      <c r="AFQ123" s="232"/>
      <c r="AFR123" s="232"/>
      <c r="AFS123" s="232"/>
      <c r="AFT123" s="232"/>
      <c r="AFU123" s="232"/>
      <c r="AFV123" s="232"/>
      <c r="AFW123" s="232"/>
      <c r="AFX123" s="232"/>
      <c r="AFY123" s="232"/>
      <c r="AFZ123" s="232"/>
      <c r="AGA123" s="232"/>
      <c r="AGB123" s="232"/>
      <c r="AGC123" s="232"/>
      <c r="AGD123" s="232"/>
      <c r="AGE123" s="232"/>
      <c r="AGF123" s="232"/>
      <c r="AGG123" s="232"/>
      <c r="AGH123" s="232"/>
      <c r="AGI123" s="232"/>
      <c r="AGJ123" s="232"/>
      <c r="AGK123" s="232"/>
      <c r="AGL123" s="232"/>
      <c r="AGM123" s="232"/>
      <c r="AGN123" s="232"/>
      <c r="AGO123" s="232"/>
      <c r="AGP123" s="232"/>
      <c r="AGQ123" s="232"/>
      <c r="AGR123" s="232"/>
      <c r="AGS123" s="232"/>
      <c r="AGT123" s="232"/>
      <c r="AGU123" s="232"/>
      <c r="AGV123" s="232"/>
      <c r="AGW123" s="232"/>
      <c r="AGX123" s="232"/>
      <c r="AGY123" s="232"/>
      <c r="AGZ123" s="232"/>
      <c r="AHA123" s="232"/>
      <c r="AHB123" s="232"/>
      <c r="AHC123" s="232"/>
      <c r="AHD123" s="232"/>
      <c r="AHE123" s="232"/>
      <c r="AHF123" s="232"/>
      <c r="AHG123" s="232"/>
      <c r="AHH123" s="232"/>
      <c r="AHI123" s="232"/>
      <c r="AHJ123" s="232"/>
      <c r="AHK123" s="232"/>
      <c r="AHL123" s="232"/>
      <c r="AHM123" s="232"/>
      <c r="AHN123" s="232"/>
      <c r="AHO123" s="232"/>
      <c r="AHP123" s="232"/>
      <c r="AHQ123" s="232"/>
      <c r="AHR123" s="232"/>
      <c r="AHS123" s="232"/>
      <c r="AHT123" s="232"/>
      <c r="AHU123" s="232"/>
      <c r="AHV123" s="232"/>
      <c r="AHW123" s="232"/>
      <c r="AHX123" s="232"/>
      <c r="AHY123" s="232"/>
      <c r="AHZ123" s="232"/>
      <c r="AIA123" s="232"/>
      <c r="AIB123" s="232"/>
      <c r="AIC123" s="232"/>
      <c r="AID123" s="232"/>
      <c r="AIE123" s="232"/>
      <c r="AIF123" s="232"/>
      <c r="AIG123" s="232"/>
      <c r="AIH123" s="232"/>
      <c r="AII123" s="232"/>
      <c r="AIJ123" s="232"/>
      <c r="AIK123" s="232"/>
      <c r="AIL123" s="232"/>
      <c r="AIM123" s="232"/>
      <c r="AIN123" s="232"/>
      <c r="AIO123" s="232"/>
      <c r="AIP123" s="232"/>
      <c r="AIQ123" s="232"/>
      <c r="AIR123" s="232"/>
      <c r="AIS123" s="232"/>
      <c r="AIT123" s="232"/>
      <c r="AIU123" s="232"/>
      <c r="AIV123" s="232"/>
      <c r="AIW123" s="232"/>
      <c r="AIX123" s="232"/>
      <c r="AIY123" s="232"/>
      <c r="AIZ123" s="232"/>
      <c r="AJA123" s="232"/>
      <c r="AJB123" s="232"/>
      <c r="AJC123" s="232"/>
      <c r="AJD123" s="232"/>
      <c r="AJE123" s="232"/>
      <c r="AJF123" s="232"/>
      <c r="AJG123" s="232"/>
      <c r="AJH123" s="232"/>
      <c r="AJI123" s="232"/>
      <c r="AJJ123" s="232"/>
      <c r="AJK123" s="232"/>
      <c r="AJL123" s="232"/>
      <c r="AJM123" s="232"/>
      <c r="AJN123" s="232"/>
      <c r="AJO123" s="232"/>
      <c r="AJP123" s="232"/>
      <c r="AJQ123" s="232"/>
      <c r="AJR123" s="232"/>
      <c r="AJS123" s="232"/>
      <c r="AJT123" s="232"/>
      <c r="AJU123" s="232"/>
      <c r="AJV123" s="232"/>
      <c r="AJW123" s="232"/>
      <c r="AJX123" s="232"/>
      <c r="AJY123" s="232"/>
      <c r="AJZ123" s="232"/>
      <c r="AKA123" s="232"/>
      <c r="AKB123" s="232"/>
      <c r="AKC123" s="232"/>
      <c r="AKD123" s="232"/>
      <c r="AKE123" s="232"/>
      <c r="AKF123" s="232"/>
      <c r="AKG123" s="232"/>
      <c r="AKH123" s="232"/>
      <c r="AKI123" s="232"/>
      <c r="AKJ123" s="232"/>
      <c r="AKK123" s="232"/>
      <c r="AKL123" s="232"/>
      <c r="AKM123" s="232"/>
      <c r="AKN123" s="232"/>
      <c r="AKO123" s="232"/>
      <c r="AKP123" s="232"/>
      <c r="AKQ123" s="232"/>
      <c r="AKR123" s="232"/>
      <c r="AKS123" s="232"/>
      <c r="AKT123" s="232"/>
      <c r="AKU123" s="232"/>
      <c r="AKV123" s="232"/>
      <c r="AKW123" s="232"/>
      <c r="AKX123" s="232"/>
      <c r="AKY123" s="232"/>
      <c r="AKZ123" s="232"/>
      <c r="ALA123" s="232"/>
      <c r="ALB123" s="232"/>
      <c r="ALC123" s="232"/>
      <c r="ALD123" s="232"/>
      <c r="ALE123" s="232"/>
      <c r="ALF123" s="232"/>
      <c r="ALG123" s="232"/>
      <c r="ALH123" s="232"/>
      <c r="ALI123" s="232"/>
      <c r="ALJ123" s="232"/>
      <c r="ALK123" s="232"/>
      <c r="ALL123" s="232"/>
      <c r="ALM123" s="232"/>
      <c r="ALN123" s="232"/>
      <c r="ALO123" s="232"/>
      <c r="ALP123" s="232"/>
      <c r="ALQ123" s="232"/>
      <c r="ALR123" s="232"/>
      <c r="ALS123" s="232"/>
      <c r="ALT123" s="232"/>
      <c r="ALU123" s="232"/>
      <c r="ALV123" s="232"/>
      <c r="ALW123" s="232"/>
      <c r="ALX123" s="232"/>
      <c r="ALY123" s="232"/>
      <c r="ALZ123" s="232"/>
      <c r="AMA123" s="232"/>
      <c r="AMB123" s="232"/>
      <c r="AMC123" s="232"/>
      <c r="AMD123" s="232"/>
      <c r="AME123" s="232"/>
      <c r="AMF123" s="232"/>
      <c r="AMG123" s="232"/>
      <c r="AMH123" s="232"/>
      <c r="AMI123" s="232"/>
      <c r="AMJ123" s="232"/>
      <c r="AMK123" s="232"/>
    </row>
    <row r="124" spans="1:1025" s="416" customFormat="1" ht="41.45" customHeight="1">
      <c r="A124" s="880" t="s">
        <v>2888</v>
      </c>
      <c r="B124" s="870" t="s">
        <v>1840</v>
      </c>
      <c r="C124" s="362"/>
      <c r="D124" s="362"/>
      <c r="E124" s="362"/>
      <c r="F124" s="362"/>
      <c r="G124" s="232"/>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232"/>
      <c r="AL124" s="232"/>
      <c r="AM124" s="232"/>
      <c r="AN124" s="232"/>
      <c r="AO124" s="232"/>
      <c r="AP124" s="232"/>
      <c r="AQ124" s="232"/>
      <c r="AR124" s="232"/>
      <c r="AS124" s="232"/>
      <c r="AT124" s="232"/>
      <c r="AU124" s="232"/>
      <c r="AV124" s="232"/>
      <c r="AW124" s="232"/>
      <c r="AX124" s="232"/>
      <c r="AY124" s="232"/>
      <c r="AZ124" s="232"/>
      <c r="BA124" s="232"/>
      <c r="BB124" s="232"/>
      <c r="BC124" s="232"/>
      <c r="BD124" s="232"/>
      <c r="BE124" s="232"/>
      <c r="BF124" s="232"/>
      <c r="BG124" s="232"/>
      <c r="BH124" s="232"/>
      <c r="BI124" s="232"/>
      <c r="BJ124" s="232"/>
      <c r="BK124" s="232"/>
      <c r="BL124" s="232"/>
      <c r="BM124" s="232"/>
      <c r="BN124" s="232"/>
      <c r="BO124" s="232"/>
      <c r="BP124" s="232"/>
      <c r="BQ124" s="232"/>
      <c r="BR124" s="232"/>
      <c r="BS124" s="232"/>
      <c r="BT124" s="232"/>
      <c r="BU124" s="232"/>
      <c r="BV124" s="232"/>
      <c r="BW124" s="232"/>
      <c r="BX124" s="232"/>
      <c r="BY124" s="232"/>
      <c r="BZ124" s="232"/>
      <c r="CA124" s="232"/>
      <c r="CB124" s="232"/>
      <c r="CC124" s="232"/>
      <c r="CD124" s="232"/>
      <c r="CE124" s="232"/>
      <c r="CF124" s="232"/>
      <c r="CG124" s="232"/>
      <c r="CH124" s="232"/>
      <c r="CI124" s="232"/>
      <c r="CJ124" s="232"/>
      <c r="CK124" s="232"/>
      <c r="CL124" s="232"/>
      <c r="CM124" s="232"/>
      <c r="CN124" s="232"/>
      <c r="CO124" s="232"/>
      <c r="CP124" s="232"/>
      <c r="CQ124" s="232"/>
      <c r="CR124" s="232"/>
      <c r="CS124" s="232"/>
      <c r="CT124" s="232"/>
      <c r="CU124" s="232"/>
      <c r="CV124" s="232"/>
      <c r="CW124" s="232"/>
      <c r="CX124" s="232"/>
      <c r="CY124" s="232"/>
      <c r="CZ124" s="232"/>
      <c r="DA124" s="232"/>
      <c r="DB124" s="232"/>
      <c r="DC124" s="232"/>
      <c r="DD124" s="232"/>
      <c r="DE124" s="232"/>
      <c r="DF124" s="232"/>
      <c r="DG124" s="232"/>
      <c r="DH124" s="232"/>
      <c r="DI124" s="232"/>
      <c r="DJ124" s="232"/>
      <c r="DK124" s="232"/>
      <c r="DL124" s="232"/>
      <c r="DM124" s="232"/>
      <c r="DN124" s="232"/>
      <c r="DO124" s="232"/>
      <c r="DP124" s="232"/>
      <c r="DQ124" s="232"/>
      <c r="DR124" s="232"/>
      <c r="DS124" s="232"/>
      <c r="DT124" s="232"/>
      <c r="DU124" s="232"/>
      <c r="DV124" s="232"/>
      <c r="DW124" s="232"/>
      <c r="DX124" s="232"/>
      <c r="DY124" s="232"/>
      <c r="DZ124" s="232"/>
      <c r="EA124" s="232"/>
      <c r="EB124" s="232"/>
      <c r="EC124" s="232"/>
      <c r="ED124" s="232"/>
      <c r="EE124" s="232"/>
      <c r="EF124" s="232"/>
      <c r="EG124" s="232"/>
      <c r="EH124" s="232"/>
      <c r="EI124" s="232"/>
      <c r="EJ124" s="232"/>
      <c r="EK124" s="232"/>
      <c r="EL124" s="232"/>
      <c r="EM124" s="232"/>
      <c r="EN124" s="232"/>
      <c r="EO124" s="232"/>
      <c r="EP124" s="232"/>
      <c r="EQ124" s="232"/>
      <c r="ER124" s="232"/>
      <c r="ES124" s="232"/>
      <c r="ET124" s="232"/>
      <c r="EU124" s="232"/>
      <c r="EV124" s="232"/>
      <c r="EW124" s="232"/>
      <c r="EX124" s="232"/>
      <c r="EY124" s="232"/>
      <c r="EZ124" s="232"/>
      <c r="FA124" s="232"/>
      <c r="FB124" s="232"/>
      <c r="FC124" s="232"/>
      <c r="FD124" s="232"/>
      <c r="FE124" s="232"/>
      <c r="FF124" s="232"/>
      <c r="FG124" s="232"/>
      <c r="FH124" s="232"/>
      <c r="FI124" s="232"/>
      <c r="FJ124" s="232"/>
      <c r="FK124" s="232"/>
      <c r="FL124" s="232"/>
      <c r="FM124" s="232"/>
      <c r="FN124" s="232"/>
      <c r="FO124" s="232"/>
      <c r="FP124" s="232"/>
      <c r="FQ124" s="232"/>
      <c r="FR124" s="232"/>
      <c r="FS124" s="232"/>
      <c r="FT124" s="232"/>
      <c r="FU124" s="232"/>
      <c r="FV124" s="232"/>
      <c r="FW124" s="232"/>
      <c r="FX124" s="232"/>
      <c r="FY124" s="232"/>
      <c r="FZ124" s="232"/>
      <c r="GA124" s="232"/>
      <c r="GB124" s="232"/>
      <c r="GC124" s="232"/>
      <c r="GD124" s="232"/>
      <c r="GE124" s="232"/>
      <c r="GF124" s="232"/>
      <c r="GG124" s="232"/>
      <c r="GH124" s="232"/>
      <c r="GI124" s="232"/>
      <c r="GJ124" s="232"/>
      <c r="GK124" s="232"/>
      <c r="GL124" s="232"/>
      <c r="GM124" s="232"/>
      <c r="GN124" s="232"/>
      <c r="GO124" s="232"/>
      <c r="GP124" s="232"/>
      <c r="GQ124" s="232"/>
      <c r="GR124" s="232"/>
      <c r="GS124" s="232"/>
      <c r="GT124" s="232"/>
      <c r="GU124" s="232"/>
      <c r="GV124" s="232"/>
      <c r="GW124" s="232"/>
      <c r="GX124" s="232"/>
      <c r="GY124" s="232"/>
      <c r="GZ124" s="232"/>
      <c r="HA124" s="232"/>
      <c r="HB124" s="232"/>
      <c r="HC124" s="232"/>
      <c r="HD124" s="232"/>
      <c r="HE124" s="232"/>
      <c r="HF124" s="232"/>
      <c r="HG124" s="232"/>
      <c r="HH124" s="232"/>
      <c r="HI124" s="232"/>
      <c r="HJ124" s="232"/>
      <c r="HK124" s="232"/>
      <c r="HL124" s="232"/>
      <c r="HM124" s="232"/>
      <c r="HN124" s="232"/>
      <c r="HO124" s="232"/>
      <c r="HP124" s="232"/>
      <c r="HQ124" s="232"/>
      <c r="HR124" s="232"/>
      <c r="HS124" s="232"/>
      <c r="HT124" s="232"/>
      <c r="HU124" s="232"/>
      <c r="HV124" s="232"/>
      <c r="HW124" s="232"/>
      <c r="HX124" s="232"/>
      <c r="HY124" s="232"/>
      <c r="HZ124" s="232"/>
      <c r="IA124" s="232"/>
      <c r="IB124" s="232"/>
      <c r="IC124" s="232"/>
      <c r="ID124" s="232"/>
      <c r="IE124" s="232"/>
      <c r="IF124" s="232"/>
      <c r="IG124" s="232"/>
      <c r="IH124" s="232"/>
      <c r="II124" s="232"/>
      <c r="IJ124" s="232"/>
      <c r="IK124" s="232"/>
      <c r="IL124" s="232"/>
      <c r="IM124" s="232"/>
      <c r="IN124" s="232"/>
      <c r="IO124" s="232"/>
      <c r="IP124" s="232"/>
      <c r="IQ124" s="232"/>
      <c r="IR124" s="232"/>
      <c r="IS124" s="232"/>
      <c r="IT124" s="232"/>
      <c r="IU124" s="232"/>
      <c r="IV124" s="232"/>
      <c r="IW124" s="232"/>
      <c r="IX124" s="232"/>
      <c r="IY124" s="232"/>
      <c r="IZ124" s="232"/>
      <c r="JA124" s="232"/>
      <c r="JB124" s="232"/>
      <c r="JC124" s="232"/>
      <c r="JD124" s="232"/>
      <c r="JE124" s="232"/>
      <c r="JF124" s="232"/>
      <c r="JG124" s="232"/>
      <c r="JH124" s="232"/>
      <c r="JI124" s="232"/>
      <c r="JJ124" s="232"/>
      <c r="JK124" s="232"/>
      <c r="JL124" s="232"/>
      <c r="JM124" s="232"/>
      <c r="JN124" s="232"/>
      <c r="JO124" s="232"/>
      <c r="JP124" s="232"/>
      <c r="JQ124" s="232"/>
      <c r="JR124" s="232"/>
      <c r="JS124" s="232"/>
      <c r="JT124" s="232"/>
      <c r="JU124" s="232"/>
      <c r="JV124" s="232"/>
      <c r="JW124" s="232"/>
      <c r="JX124" s="232"/>
      <c r="JY124" s="232"/>
      <c r="JZ124" s="232"/>
      <c r="KA124" s="232"/>
      <c r="KB124" s="232"/>
      <c r="KC124" s="232"/>
      <c r="KD124" s="232"/>
      <c r="KE124" s="232"/>
      <c r="KF124" s="232"/>
      <c r="KG124" s="232"/>
      <c r="KH124" s="232"/>
      <c r="KI124" s="232"/>
      <c r="KJ124" s="232"/>
      <c r="KK124" s="232"/>
      <c r="KL124" s="232"/>
      <c r="KM124" s="232"/>
      <c r="KN124" s="232"/>
      <c r="KO124" s="232"/>
      <c r="KP124" s="232"/>
      <c r="KQ124" s="232"/>
      <c r="KR124" s="232"/>
      <c r="KS124" s="232"/>
      <c r="KT124" s="232"/>
      <c r="KU124" s="232"/>
      <c r="KV124" s="232"/>
      <c r="KW124" s="232"/>
      <c r="KX124" s="232"/>
      <c r="KY124" s="232"/>
      <c r="KZ124" s="232"/>
      <c r="LA124" s="232"/>
      <c r="LB124" s="232"/>
      <c r="LC124" s="232"/>
      <c r="LD124" s="232"/>
      <c r="LE124" s="232"/>
      <c r="LF124" s="232"/>
      <c r="LG124" s="232"/>
      <c r="LH124" s="232"/>
      <c r="LI124" s="232"/>
      <c r="LJ124" s="232"/>
      <c r="LK124" s="232"/>
      <c r="LL124" s="232"/>
      <c r="LM124" s="232"/>
      <c r="LN124" s="232"/>
      <c r="LO124" s="232"/>
      <c r="LP124" s="232"/>
      <c r="LQ124" s="232"/>
      <c r="LR124" s="232"/>
      <c r="LS124" s="232"/>
      <c r="LT124" s="232"/>
      <c r="LU124" s="232"/>
      <c r="LV124" s="232"/>
      <c r="LW124" s="232"/>
      <c r="LX124" s="232"/>
      <c r="LY124" s="232"/>
      <c r="LZ124" s="232"/>
      <c r="MA124" s="232"/>
      <c r="MB124" s="232"/>
      <c r="MC124" s="232"/>
      <c r="MD124" s="232"/>
      <c r="ME124" s="232"/>
      <c r="MF124" s="232"/>
      <c r="MG124" s="232"/>
      <c r="MH124" s="232"/>
      <c r="MI124" s="232"/>
      <c r="MJ124" s="232"/>
      <c r="MK124" s="232"/>
      <c r="ML124" s="232"/>
      <c r="MM124" s="232"/>
      <c r="MN124" s="232"/>
      <c r="MO124" s="232"/>
      <c r="MP124" s="232"/>
      <c r="MQ124" s="232"/>
      <c r="MR124" s="232"/>
      <c r="MS124" s="232"/>
      <c r="MT124" s="232"/>
      <c r="MU124" s="232"/>
      <c r="MV124" s="232"/>
      <c r="MW124" s="232"/>
      <c r="MX124" s="232"/>
      <c r="MY124" s="232"/>
      <c r="MZ124" s="232"/>
      <c r="NA124" s="232"/>
      <c r="NB124" s="232"/>
      <c r="NC124" s="232"/>
      <c r="ND124" s="232"/>
      <c r="NE124" s="232"/>
      <c r="NF124" s="232"/>
      <c r="NG124" s="232"/>
      <c r="NH124" s="232"/>
      <c r="NI124" s="232"/>
      <c r="NJ124" s="232"/>
      <c r="NK124" s="232"/>
      <c r="NL124" s="232"/>
      <c r="NM124" s="232"/>
      <c r="NN124" s="232"/>
      <c r="NO124" s="232"/>
      <c r="NP124" s="232"/>
      <c r="NQ124" s="232"/>
      <c r="NR124" s="232"/>
      <c r="NS124" s="232"/>
      <c r="NT124" s="232"/>
      <c r="NU124" s="232"/>
      <c r="NV124" s="232"/>
      <c r="NW124" s="232"/>
      <c r="NX124" s="232"/>
      <c r="NY124" s="232"/>
      <c r="NZ124" s="232"/>
      <c r="OA124" s="232"/>
      <c r="OB124" s="232"/>
      <c r="OC124" s="232"/>
      <c r="OD124" s="232"/>
      <c r="OE124" s="232"/>
      <c r="OF124" s="232"/>
      <c r="OG124" s="232"/>
      <c r="OH124" s="232"/>
      <c r="OI124" s="232"/>
      <c r="OJ124" s="232"/>
      <c r="OK124" s="232"/>
      <c r="OL124" s="232"/>
      <c r="OM124" s="232"/>
      <c r="ON124" s="232"/>
      <c r="OO124" s="232"/>
      <c r="OP124" s="232"/>
      <c r="OQ124" s="232"/>
      <c r="OR124" s="232"/>
      <c r="OS124" s="232"/>
      <c r="OT124" s="232"/>
      <c r="OU124" s="232"/>
      <c r="OV124" s="232"/>
      <c r="OW124" s="232"/>
      <c r="OX124" s="232"/>
      <c r="OY124" s="232"/>
      <c r="OZ124" s="232"/>
      <c r="PA124" s="232"/>
      <c r="PB124" s="232"/>
      <c r="PC124" s="232"/>
      <c r="PD124" s="232"/>
      <c r="PE124" s="232"/>
      <c r="PF124" s="232"/>
      <c r="PG124" s="232"/>
      <c r="PH124" s="232"/>
      <c r="PI124" s="232"/>
      <c r="PJ124" s="232"/>
      <c r="PK124" s="232"/>
      <c r="PL124" s="232"/>
      <c r="PM124" s="232"/>
      <c r="PN124" s="232"/>
      <c r="PO124" s="232"/>
      <c r="PP124" s="232"/>
      <c r="PQ124" s="232"/>
      <c r="PR124" s="232"/>
      <c r="PS124" s="232"/>
      <c r="PT124" s="232"/>
      <c r="PU124" s="232"/>
      <c r="PV124" s="232"/>
      <c r="PW124" s="232"/>
      <c r="PX124" s="232"/>
      <c r="PY124" s="232"/>
      <c r="PZ124" s="232"/>
      <c r="QA124" s="232"/>
      <c r="QB124" s="232"/>
      <c r="QC124" s="232"/>
      <c r="QD124" s="232"/>
      <c r="QE124" s="232"/>
      <c r="QF124" s="232"/>
      <c r="QG124" s="232"/>
      <c r="QH124" s="232"/>
      <c r="QI124" s="232"/>
      <c r="QJ124" s="232"/>
      <c r="QK124" s="232"/>
      <c r="QL124" s="232"/>
      <c r="QM124" s="232"/>
      <c r="QN124" s="232"/>
      <c r="QO124" s="232"/>
      <c r="QP124" s="232"/>
      <c r="QQ124" s="232"/>
      <c r="QR124" s="232"/>
      <c r="QS124" s="232"/>
      <c r="QT124" s="232"/>
      <c r="QU124" s="232"/>
      <c r="QV124" s="232"/>
      <c r="QW124" s="232"/>
      <c r="QX124" s="232"/>
      <c r="QY124" s="232"/>
      <c r="QZ124" s="232"/>
      <c r="RA124" s="232"/>
      <c r="RB124" s="232"/>
      <c r="RC124" s="232"/>
      <c r="RD124" s="232"/>
      <c r="RE124" s="232"/>
      <c r="RF124" s="232"/>
      <c r="RG124" s="232"/>
      <c r="RH124" s="232"/>
      <c r="RI124" s="232"/>
      <c r="RJ124" s="232"/>
      <c r="RK124" s="232"/>
      <c r="RL124" s="232"/>
      <c r="RM124" s="232"/>
      <c r="RN124" s="232"/>
      <c r="RO124" s="232"/>
      <c r="RP124" s="232"/>
      <c r="RQ124" s="232"/>
      <c r="RR124" s="232"/>
      <c r="RS124" s="232"/>
      <c r="RT124" s="232"/>
      <c r="RU124" s="232"/>
      <c r="RV124" s="232"/>
      <c r="RW124" s="232"/>
      <c r="RX124" s="232"/>
      <c r="RY124" s="232"/>
      <c r="RZ124" s="232"/>
      <c r="SA124" s="232"/>
      <c r="SB124" s="232"/>
      <c r="SC124" s="232"/>
      <c r="SD124" s="232"/>
      <c r="SE124" s="232"/>
      <c r="SF124" s="232"/>
      <c r="SG124" s="232"/>
      <c r="SH124" s="232"/>
      <c r="SI124" s="232"/>
      <c r="SJ124" s="232"/>
      <c r="SK124" s="232"/>
      <c r="SL124" s="232"/>
      <c r="SM124" s="232"/>
      <c r="SN124" s="232"/>
      <c r="SO124" s="232"/>
      <c r="SP124" s="232"/>
      <c r="SQ124" s="232"/>
      <c r="SR124" s="232"/>
      <c r="SS124" s="232"/>
      <c r="ST124" s="232"/>
      <c r="SU124" s="232"/>
      <c r="SV124" s="232"/>
      <c r="SW124" s="232"/>
      <c r="SX124" s="232"/>
      <c r="SY124" s="232"/>
      <c r="SZ124" s="232"/>
      <c r="TA124" s="232"/>
      <c r="TB124" s="232"/>
      <c r="TC124" s="232"/>
      <c r="TD124" s="232"/>
      <c r="TE124" s="232"/>
      <c r="TF124" s="232"/>
      <c r="TG124" s="232"/>
      <c r="TH124" s="232"/>
      <c r="TI124" s="232"/>
      <c r="TJ124" s="232"/>
      <c r="TK124" s="232"/>
      <c r="TL124" s="232"/>
      <c r="TM124" s="232"/>
      <c r="TN124" s="232"/>
      <c r="TO124" s="232"/>
      <c r="TP124" s="232"/>
      <c r="TQ124" s="232"/>
      <c r="TR124" s="232"/>
      <c r="TS124" s="232"/>
      <c r="TT124" s="232"/>
      <c r="TU124" s="232"/>
      <c r="TV124" s="232"/>
      <c r="TW124" s="232"/>
      <c r="TX124" s="232"/>
      <c r="TY124" s="232"/>
      <c r="TZ124" s="232"/>
      <c r="UA124" s="232"/>
      <c r="UB124" s="232"/>
      <c r="UC124" s="232"/>
      <c r="UD124" s="232"/>
      <c r="UE124" s="232"/>
      <c r="UF124" s="232"/>
      <c r="UG124" s="232"/>
      <c r="UH124" s="232"/>
      <c r="UI124" s="232"/>
      <c r="UJ124" s="232"/>
      <c r="UK124" s="232"/>
      <c r="UL124" s="232"/>
      <c r="UM124" s="232"/>
      <c r="UN124" s="232"/>
      <c r="UO124" s="232"/>
      <c r="UP124" s="232"/>
      <c r="UQ124" s="232"/>
      <c r="UR124" s="232"/>
      <c r="US124" s="232"/>
      <c r="UT124" s="232"/>
      <c r="UU124" s="232"/>
      <c r="UV124" s="232"/>
      <c r="UW124" s="232"/>
      <c r="UX124" s="232"/>
      <c r="UY124" s="232"/>
      <c r="UZ124" s="232"/>
      <c r="VA124" s="232"/>
      <c r="VB124" s="232"/>
      <c r="VC124" s="232"/>
      <c r="VD124" s="232"/>
      <c r="VE124" s="232"/>
      <c r="VF124" s="232"/>
      <c r="VG124" s="232"/>
      <c r="VH124" s="232"/>
      <c r="VI124" s="232"/>
      <c r="VJ124" s="232"/>
      <c r="VK124" s="232"/>
      <c r="VL124" s="232"/>
      <c r="VM124" s="232"/>
      <c r="VN124" s="232"/>
      <c r="VO124" s="232"/>
      <c r="VP124" s="232"/>
      <c r="VQ124" s="232"/>
      <c r="VR124" s="232"/>
      <c r="VS124" s="232"/>
      <c r="VT124" s="232"/>
      <c r="VU124" s="232"/>
      <c r="VV124" s="232"/>
      <c r="VW124" s="232"/>
      <c r="VX124" s="232"/>
      <c r="VY124" s="232"/>
      <c r="VZ124" s="232"/>
      <c r="WA124" s="232"/>
      <c r="WB124" s="232"/>
      <c r="WC124" s="232"/>
      <c r="WD124" s="232"/>
      <c r="WE124" s="232"/>
      <c r="WF124" s="232"/>
      <c r="WG124" s="232"/>
      <c r="WH124" s="232"/>
      <c r="WI124" s="232"/>
      <c r="WJ124" s="232"/>
      <c r="WK124" s="232"/>
      <c r="WL124" s="232"/>
      <c r="WM124" s="232"/>
      <c r="WN124" s="232"/>
      <c r="WO124" s="232"/>
      <c r="WP124" s="232"/>
      <c r="WQ124" s="232"/>
      <c r="WR124" s="232"/>
      <c r="WS124" s="232"/>
      <c r="WT124" s="232"/>
      <c r="WU124" s="232"/>
      <c r="WV124" s="232"/>
      <c r="WW124" s="232"/>
      <c r="WX124" s="232"/>
      <c r="WY124" s="232"/>
      <c r="WZ124" s="232"/>
      <c r="XA124" s="232"/>
      <c r="XB124" s="232"/>
      <c r="XC124" s="232"/>
      <c r="XD124" s="232"/>
      <c r="XE124" s="232"/>
      <c r="XF124" s="232"/>
      <c r="XG124" s="232"/>
      <c r="XH124" s="232"/>
      <c r="XI124" s="232"/>
      <c r="XJ124" s="232"/>
      <c r="XK124" s="232"/>
      <c r="XL124" s="232"/>
      <c r="XM124" s="232"/>
      <c r="XN124" s="232"/>
      <c r="XO124" s="232"/>
      <c r="XP124" s="232"/>
      <c r="XQ124" s="232"/>
      <c r="XR124" s="232"/>
      <c r="XS124" s="232"/>
      <c r="XT124" s="232"/>
      <c r="XU124" s="232"/>
      <c r="XV124" s="232"/>
      <c r="XW124" s="232"/>
      <c r="XX124" s="232"/>
      <c r="XY124" s="232"/>
      <c r="XZ124" s="232"/>
      <c r="YA124" s="232"/>
      <c r="YB124" s="232"/>
      <c r="YC124" s="232"/>
      <c r="YD124" s="232"/>
      <c r="YE124" s="232"/>
      <c r="YF124" s="232"/>
      <c r="YG124" s="232"/>
      <c r="YH124" s="232"/>
      <c r="YI124" s="232"/>
      <c r="YJ124" s="232"/>
      <c r="YK124" s="232"/>
      <c r="YL124" s="232"/>
      <c r="YM124" s="232"/>
      <c r="YN124" s="232"/>
      <c r="YO124" s="232"/>
      <c r="YP124" s="232"/>
      <c r="YQ124" s="232"/>
      <c r="YR124" s="232"/>
      <c r="YS124" s="232"/>
      <c r="YT124" s="232"/>
      <c r="YU124" s="232"/>
      <c r="YV124" s="232"/>
      <c r="YW124" s="232"/>
      <c r="YX124" s="232"/>
      <c r="YY124" s="232"/>
      <c r="YZ124" s="232"/>
      <c r="ZA124" s="232"/>
      <c r="ZB124" s="232"/>
      <c r="ZC124" s="232"/>
      <c r="ZD124" s="232"/>
      <c r="ZE124" s="232"/>
      <c r="ZF124" s="232"/>
      <c r="ZG124" s="232"/>
      <c r="ZH124" s="232"/>
      <c r="ZI124" s="232"/>
      <c r="ZJ124" s="232"/>
      <c r="ZK124" s="232"/>
      <c r="ZL124" s="232"/>
      <c r="ZM124" s="232"/>
      <c r="ZN124" s="232"/>
      <c r="ZO124" s="232"/>
      <c r="ZP124" s="232"/>
      <c r="ZQ124" s="232"/>
      <c r="ZR124" s="232"/>
      <c r="ZS124" s="232"/>
      <c r="ZT124" s="232"/>
      <c r="ZU124" s="232"/>
      <c r="ZV124" s="232"/>
      <c r="ZW124" s="232"/>
      <c r="ZX124" s="232"/>
      <c r="ZY124" s="232"/>
      <c r="ZZ124" s="232"/>
      <c r="AAA124" s="232"/>
      <c r="AAB124" s="232"/>
      <c r="AAC124" s="232"/>
      <c r="AAD124" s="232"/>
      <c r="AAE124" s="232"/>
      <c r="AAF124" s="232"/>
      <c r="AAG124" s="232"/>
      <c r="AAH124" s="232"/>
      <c r="AAI124" s="232"/>
      <c r="AAJ124" s="232"/>
      <c r="AAK124" s="232"/>
      <c r="AAL124" s="232"/>
      <c r="AAM124" s="232"/>
      <c r="AAN124" s="232"/>
      <c r="AAO124" s="232"/>
      <c r="AAP124" s="232"/>
      <c r="AAQ124" s="232"/>
      <c r="AAR124" s="232"/>
      <c r="AAS124" s="232"/>
      <c r="AAT124" s="232"/>
      <c r="AAU124" s="232"/>
      <c r="AAV124" s="232"/>
      <c r="AAW124" s="232"/>
      <c r="AAX124" s="232"/>
      <c r="AAY124" s="232"/>
      <c r="AAZ124" s="232"/>
      <c r="ABA124" s="232"/>
      <c r="ABB124" s="232"/>
      <c r="ABC124" s="232"/>
      <c r="ABD124" s="232"/>
      <c r="ABE124" s="232"/>
      <c r="ABF124" s="232"/>
      <c r="ABG124" s="232"/>
      <c r="ABH124" s="232"/>
      <c r="ABI124" s="232"/>
      <c r="ABJ124" s="232"/>
      <c r="ABK124" s="232"/>
      <c r="ABL124" s="232"/>
      <c r="ABM124" s="232"/>
      <c r="ABN124" s="232"/>
      <c r="ABO124" s="232"/>
      <c r="ABP124" s="232"/>
      <c r="ABQ124" s="232"/>
      <c r="ABR124" s="232"/>
      <c r="ABS124" s="232"/>
      <c r="ABT124" s="232"/>
      <c r="ABU124" s="232"/>
      <c r="ABV124" s="232"/>
      <c r="ABW124" s="232"/>
      <c r="ABX124" s="232"/>
      <c r="ABY124" s="232"/>
      <c r="ABZ124" s="232"/>
      <c r="ACA124" s="232"/>
      <c r="ACB124" s="232"/>
      <c r="ACC124" s="232"/>
      <c r="ACD124" s="232"/>
      <c r="ACE124" s="232"/>
      <c r="ACF124" s="232"/>
      <c r="ACG124" s="232"/>
      <c r="ACH124" s="232"/>
      <c r="ACI124" s="232"/>
      <c r="ACJ124" s="232"/>
      <c r="ACK124" s="232"/>
      <c r="ACL124" s="232"/>
      <c r="ACM124" s="232"/>
      <c r="ACN124" s="232"/>
      <c r="ACO124" s="232"/>
      <c r="ACP124" s="232"/>
      <c r="ACQ124" s="232"/>
      <c r="ACR124" s="232"/>
      <c r="ACS124" s="232"/>
      <c r="ACT124" s="232"/>
      <c r="ACU124" s="232"/>
      <c r="ACV124" s="232"/>
      <c r="ACW124" s="232"/>
      <c r="ACX124" s="232"/>
      <c r="ACY124" s="232"/>
      <c r="ACZ124" s="232"/>
      <c r="ADA124" s="232"/>
      <c r="ADB124" s="232"/>
      <c r="ADC124" s="232"/>
      <c r="ADD124" s="232"/>
      <c r="ADE124" s="232"/>
      <c r="ADF124" s="232"/>
      <c r="ADG124" s="232"/>
      <c r="ADH124" s="232"/>
      <c r="ADI124" s="232"/>
      <c r="ADJ124" s="232"/>
      <c r="ADK124" s="232"/>
      <c r="ADL124" s="232"/>
      <c r="ADM124" s="232"/>
      <c r="ADN124" s="232"/>
      <c r="ADO124" s="232"/>
      <c r="ADP124" s="232"/>
      <c r="ADQ124" s="232"/>
      <c r="ADR124" s="232"/>
      <c r="ADS124" s="232"/>
      <c r="ADT124" s="232"/>
      <c r="ADU124" s="232"/>
      <c r="ADV124" s="232"/>
      <c r="ADW124" s="232"/>
      <c r="ADX124" s="232"/>
      <c r="ADY124" s="232"/>
      <c r="ADZ124" s="232"/>
      <c r="AEA124" s="232"/>
      <c r="AEB124" s="232"/>
      <c r="AEC124" s="232"/>
      <c r="AED124" s="232"/>
      <c r="AEE124" s="232"/>
      <c r="AEF124" s="232"/>
      <c r="AEG124" s="232"/>
      <c r="AEH124" s="232"/>
      <c r="AEI124" s="232"/>
      <c r="AEJ124" s="232"/>
      <c r="AEK124" s="232"/>
      <c r="AEL124" s="232"/>
      <c r="AEM124" s="232"/>
      <c r="AEN124" s="232"/>
      <c r="AEO124" s="232"/>
      <c r="AEP124" s="232"/>
      <c r="AEQ124" s="232"/>
      <c r="AER124" s="232"/>
      <c r="AES124" s="232"/>
      <c r="AET124" s="232"/>
      <c r="AEU124" s="232"/>
      <c r="AEV124" s="232"/>
      <c r="AEW124" s="232"/>
      <c r="AEX124" s="232"/>
      <c r="AEY124" s="232"/>
      <c r="AEZ124" s="232"/>
      <c r="AFA124" s="232"/>
      <c r="AFB124" s="232"/>
      <c r="AFC124" s="232"/>
      <c r="AFD124" s="232"/>
      <c r="AFE124" s="232"/>
      <c r="AFF124" s="232"/>
      <c r="AFG124" s="232"/>
      <c r="AFH124" s="232"/>
      <c r="AFI124" s="232"/>
      <c r="AFJ124" s="232"/>
      <c r="AFK124" s="232"/>
      <c r="AFL124" s="232"/>
      <c r="AFM124" s="232"/>
      <c r="AFN124" s="232"/>
      <c r="AFO124" s="232"/>
      <c r="AFP124" s="232"/>
      <c r="AFQ124" s="232"/>
      <c r="AFR124" s="232"/>
      <c r="AFS124" s="232"/>
      <c r="AFT124" s="232"/>
      <c r="AFU124" s="232"/>
      <c r="AFV124" s="232"/>
      <c r="AFW124" s="232"/>
      <c r="AFX124" s="232"/>
      <c r="AFY124" s="232"/>
      <c r="AFZ124" s="232"/>
      <c r="AGA124" s="232"/>
      <c r="AGB124" s="232"/>
      <c r="AGC124" s="232"/>
      <c r="AGD124" s="232"/>
      <c r="AGE124" s="232"/>
      <c r="AGF124" s="232"/>
      <c r="AGG124" s="232"/>
      <c r="AGH124" s="232"/>
      <c r="AGI124" s="232"/>
      <c r="AGJ124" s="232"/>
      <c r="AGK124" s="232"/>
      <c r="AGL124" s="232"/>
      <c r="AGM124" s="232"/>
      <c r="AGN124" s="232"/>
      <c r="AGO124" s="232"/>
      <c r="AGP124" s="232"/>
      <c r="AGQ124" s="232"/>
      <c r="AGR124" s="232"/>
      <c r="AGS124" s="232"/>
      <c r="AGT124" s="232"/>
      <c r="AGU124" s="232"/>
      <c r="AGV124" s="232"/>
      <c r="AGW124" s="232"/>
      <c r="AGX124" s="232"/>
      <c r="AGY124" s="232"/>
      <c r="AGZ124" s="232"/>
      <c r="AHA124" s="232"/>
      <c r="AHB124" s="232"/>
      <c r="AHC124" s="232"/>
      <c r="AHD124" s="232"/>
      <c r="AHE124" s="232"/>
      <c r="AHF124" s="232"/>
      <c r="AHG124" s="232"/>
      <c r="AHH124" s="232"/>
      <c r="AHI124" s="232"/>
      <c r="AHJ124" s="232"/>
      <c r="AHK124" s="232"/>
      <c r="AHL124" s="232"/>
      <c r="AHM124" s="232"/>
      <c r="AHN124" s="232"/>
      <c r="AHO124" s="232"/>
      <c r="AHP124" s="232"/>
      <c r="AHQ124" s="232"/>
      <c r="AHR124" s="232"/>
      <c r="AHS124" s="232"/>
      <c r="AHT124" s="232"/>
      <c r="AHU124" s="232"/>
      <c r="AHV124" s="232"/>
      <c r="AHW124" s="232"/>
      <c r="AHX124" s="232"/>
      <c r="AHY124" s="232"/>
      <c r="AHZ124" s="232"/>
      <c r="AIA124" s="232"/>
      <c r="AIB124" s="232"/>
      <c r="AIC124" s="232"/>
      <c r="AID124" s="232"/>
      <c r="AIE124" s="232"/>
      <c r="AIF124" s="232"/>
      <c r="AIG124" s="232"/>
      <c r="AIH124" s="232"/>
      <c r="AII124" s="232"/>
      <c r="AIJ124" s="232"/>
      <c r="AIK124" s="232"/>
      <c r="AIL124" s="232"/>
      <c r="AIM124" s="232"/>
      <c r="AIN124" s="232"/>
      <c r="AIO124" s="232"/>
      <c r="AIP124" s="232"/>
      <c r="AIQ124" s="232"/>
      <c r="AIR124" s="232"/>
      <c r="AIS124" s="232"/>
      <c r="AIT124" s="232"/>
      <c r="AIU124" s="232"/>
      <c r="AIV124" s="232"/>
      <c r="AIW124" s="232"/>
      <c r="AIX124" s="232"/>
      <c r="AIY124" s="232"/>
      <c r="AIZ124" s="232"/>
      <c r="AJA124" s="232"/>
      <c r="AJB124" s="232"/>
      <c r="AJC124" s="232"/>
      <c r="AJD124" s="232"/>
      <c r="AJE124" s="232"/>
      <c r="AJF124" s="232"/>
      <c r="AJG124" s="232"/>
      <c r="AJH124" s="232"/>
      <c r="AJI124" s="232"/>
      <c r="AJJ124" s="232"/>
      <c r="AJK124" s="232"/>
      <c r="AJL124" s="232"/>
      <c r="AJM124" s="232"/>
      <c r="AJN124" s="232"/>
      <c r="AJO124" s="232"/>
      <c r="AJP124" s="232"/>
      <c r="AJQ124" s="232"/>
      <c r="AJR124" s="232"/>
      <c r="AJS124" s="232"/>
      <c r="AJT124" s="232"/>
      <c r="AJU124" s="232"/>
      <c r="AJV124" s="232"/>
      <c r="AJW124" s="232"/>
      <c r="AJX124" s="232"/>
      <c r="AJY124" s="232"/>
      <c r="AJZ124" s="232"/>
      <c r="AKA124" s="232"/>
      <c r="AKB124" s="232"/>
      <c r="AKC124" s="232"/>
      <c r="AKD124" s="232"/>
      <c r="AKE124" s="232"/>
      <c r="AKF124" s="232"/>
      <c r="AKG124" s="232"/>
      <c r="AKH124" s="232"/>
      <c r="AKI124" s="232"/>
      <c r="AKJ124" s="232"/>
      <c r="AKK124" s="232"/>
      <c r="AKL124" s="232"/>
      <c r="AKM124" s="232"/>
      <c r="AKN124" s="232"/>
      <c r="AKO124" s="232"/>
      <c r="AKP124" s="232"/>
      <c r="AKQ124" s="232"/>
      <c r="AKR124" s="232"/>
      <c r="AKS124" s="232"/>
      <c r="AKT124" s="232"/>
      <c r="AKU124" s="232"/>
      <c r="AKV124" s="232"/>
      <c r="AKW124" s="232"/>
      <c r="AKX124" s="232"/>
      <c r="AKY124" s="232"/>
      <c r="AKZ124" s="232"/>
      <c r="ALA124" s="232"/>
      <c r="ALB124" s="232"/>
      <c r="ALC124" s="232"/>
      <c r="ALD124" s="232"/>
      <c r="ALE124" s="232"/>
      <c r="ALF124" s="232"/>
      <c r="ALG124" s="232"/>
      <c r="ALH124" s="232"/>
      <c r="ALI124" s="232"/>
      <c r="ALJ124" s="232"/>
      <c r="ALK124" s="232"/>
      <c r="ALL124" s="232"/>
      <c r="ALM124" s="232"/>
      <c r="ALN124" s="232"/>
      <c r="ALO124" s="232"/>
      <c r="ALP124" s="232"/>
      <c r="ALQ124" s="232"/>
      <c r="ALR124" s="232"/>
      <c r="ALS124" s="232"/>
      <c r="ALT124" s="232"/>
      <c r="ALU124" s="232"/>
      <c r="ALV124" s="232"/>
      <c r="ALW124" s="232"/>
      <c r="ALX124" s="232"/>
      <c r="ALY124" s="232"/>
      <c r="ALZ124" s="232"/>
      <c r="AMA124" s="232"/>
      <c r="AMB124" s="232"/>
      <c r="AMC124" s="232"/>
      <c r="AMD124" s="232"/>
      <c r="AME124" s="232"/>
      <c r="AMF124" s="232"/>
      <c r="AMG124" s="232"/>
      <c r="AMH124" s="232"/>
      <c r="AMI124" s="232"/>
      <c r="AMJ124" s="232"/>
      <c r="AMK124" s="232"/>
    </row>
    <row r="125" spans="1:1025" s="416" customFormat="1">
      <c r="A125" s="1041"/>
      <c r="B125" s="1026"/>
      <c r="C125" s="250" t="s">
        <v>258</v>
      </c>
      <c r="D125" s="250">
        <v>4</v>
      </c>
      <c r="E125" s="564"/>
      <c r="F125" s="564">
        <f>D125*ROUND(E125,2)</f>
        <v>0</v>
      </c>
      <c r="G125" s="232"/>
      <c r="H125" s="232"/>
      <c r="I125" s="232"/>
      <c r="J125" s="232"/>
      <c r="K125" s="232"/>
      <c r="L125" s="232"/>
      <c r="M125" s="232"/>
      <c r="N125" s="232"/>
      <c r="O125" s="232"/>
      <c r="P125" s="232"/>
      <c r="Q125" s="232"/>
      <c r="R125" s="232"/>
      <c r="S125" s="232"/>
      <c r="T125" s="232"/>
      <c r="U125" s="232"/>
      <c r="V125" s="232"/>
      <c r="W125" s="232"/>
      <c r="X125" s="232"/>
      <c r="Y125" s="232"/>
      <c r="Z125" s="232"/>
      <c r="AA125" s="232"/>
      <c r="AB125" s="232"/>
      <c r="AC125" s="232"/>
      <c r="AD125" s="232"/>
      <c r="AE125" s="232"/>
      <c r="AF125" s="232"/>
      <c r="AG125" s="232"/>
      <c r="AH125" s="232"/>
      <c r="AI125" s="232"/>
      <c r="AJ125" s="232"/>
      <c r="AK125" s="232"/>
      <c r="AL125" s="232"/>
      <c r="AM125" s="232"/>
      <c r="AN125" s="232"/>
      <c r="AO125" s="232"/>
      <c r="AP125" s="232"/>
      <c r="AQ125" s="232"/>
      <c r="AR125" s="232"/>
      <c r="AS125" s="232"/>
      <c r="AT125" s="232"/>
      <c r="AU125" s="232"/>
      <c r="AV125" s="232"/>
      <c r="AW125" s="232"/>
      <c r="AX125" s="232"/>
      <c r="AY125" s="232"/>
      <c r="AZ125" s="232"/>
      <c r="BA125" s="232"/>
      <c r="BB125" s="232"/>
      <c r="BC125" s="232"/>
      <c r="BD125" s="232"/>
      <c r="BE125" s="232"/>
      <c r="BF125" s="232"/>
      <c r="BG125" s="232"/>
      <c r="BH125" s="232"/>
      <c r="BI125" s="232"/>
      <c r="BJ125" s="232"/>
      <c r="BK125" s="232"/>
      <c r="BL125" s="232"/>
      <c r="BM125" s="232"/>
      <c r="BN125" s="232"/>
      <c r="BO125" s="232"/>
      <c r="BP125" s="232"/>
      <c r="BQ125" s="232"/>
      <c r="BR125" s="232"/>
      <c r="BS125" s="232"/>
      <c r="BT125" s="232"/>
      <c r="BU125" s="232"/>
      <c r="BV125" s="232"/>
      <c r="BW125" s="232"/>
      <c r="BX125" s="232"/>
      <c r="BY125" s="232"/>
      <c r="BZ125" s="232"/>
      <c r="CA125" s="232"/>
      <c r="CB125" s="232"/>
      <c r="CC125" s="232"/>
      <c r="CD125" s="232"/>
      <c r="CE125" s="232"/>
      <c r="CF125" s="232"/>
      <c r="CG125" s="232"/>
      <c r="CH125" s="232"/>
      <c r="CI125" s="232"/>
      <c r="CJ125" s="232"/>
      <c r="CK125" s="232"/>
      <c r="CL125" s="232"/>
      <c r="CM125" s="232"/>
      <c r="CN125" s="232"/>
      <c r="CO125" s="232"/>
      <c r="CP125" s="232"/>
      <c r="CQ125" s="232"/>
      <c r="CR125" s="232"/>
      <c r="CS125" s="232"/>
      <c r="CT125" s="232"/>
      <c r="CU125" s="232"/>
      <c r="CV125" s="232"/>
      <c r="CW125" s="232"/>
      <c r="CX125" s="232"/>
      <c r="CY125" s="232"/>
      <c r="CZ125" s="232"/>
      <c r="DA125" s="232"/>
      <c r="DB125" s="232"/>
      <c r="DC125" s="232"/>
      <c r="DD125" s="232"/>
      <c r="DE125" s="232"/>
      <c r="DF125" s="232"/>
      <c r="DG125" s="232"/>
      <c r="DH125" s="232"/>
      <c r="DI125" s="232"/>
      <c r="DJ125" s="232"/>
      <c r="DK125" s="232"/>
      <c r="DL125" s="232"/>
      <c r="DM125" s="232"/>
      <c r="DN125" s="232"/>
      <c r="DO125" s="232"/>
      <c r="DP125" s="232"/>
      <c r="DQ125" s="232"/>
      <c r="DR125" s="232"/>
      <c r="DS125" s="232"/>
      <c r="DT125" s="232"/>
      <c r="DU125" s="232"/>
      <c r="DV125" s="232"/>
      <c r="DW125" s="232"/>
      <c r="DX125" s="232"/>
      <c r="DY125" s="232"/>
      <c r="DZ125" s="232"/>
      <c r="EA125" s="232"/>
      <c r="EB125" s="232"/>
      <c r="EC125" s="232"/>
      <c r="ED125" s="232"/>
      <c r="EE125" s="232"/>
      <c r="EF125" s="232"/>
      <c r="EG125" s="232"/>
      <c r="EH125" s="232"/>
      <c r="EI125" s="232"/>
      <c r="EJ125" s="232"/>
      <c r="EK125" s="232"/>
      <c r="EL125" s="232"/>
      <c r="EM125" s="232"/>
      <c r="EN125" s="232"/>
      <c r="EO125" s="232"/>
      <c r="EP125" s="232"/>
      <c r="EQ125" s="232"/>
      <c r="ER125" s="232"/>
      <c r="ES125" s="232"/>
      <c r="ET125" s="232"/>
      <c r="EU125" s="232"/>
      <c r="EV125" s="232"/>
      <c r="EW125" s="232"/>
      <c r="EX125" s="232"/>
      <c r="EY125" s="232"/>
      <c r="EZ125" s="232"/>
      <c r="FA125" s="232"/>
      <c r="FB125" s="232"/>
      <c r="FC125" s="232"/>
      <c r="FD125" s="232"/>
      <c r="FE125" s="232"/>
      <c r="FF125" s="232"/>
      <c r="FG125" s="232"/>
      <c r="FH125" s="232"/>
      <c r="FI125" s="232"/>
      <c r="FJ125" s="232"/>
      <c r="FK125" s="232"/>
      <c r="FL125" s="232"/>
      <c r="FM125" s="232"/>
      <c r="FN125" s="232"/>
      <c r="FO125" s="232"/>
      <c r="FP125" s="232"/>
      <c r="FQ125" s="232"/>
      <c r="FR125" s="232"/>
      <c r="FS125" s="232"/>
      <c r="FT125" s="232"/>
      <c r="FU125" s="232"/>
      <c r="FV125" s="232"/>
      <c r="FW125" s="232"/>
      <c r="FX125" s="232"/>
      <c r="FY125" s="232"/>
      <c r="FZ125" s="232"/>
      <c r="GA125" s="232"/>
      <c r="GB125" s="232"/>
      <c r="GC125" s="232"/>
      <c r="GD125" s="232"/>
      <c r="GE125" s="232"/>
      <c r="GF125" s="232"/>
      <c r="GG125" s="232"/>
      <c r="GH125" s="232"/>
      <c r="GI125" s="232"/>
      <c r="GJ125" s="232"/>
      <c r="GK125" s="232"/>
      <c r="GL125" s="232"/>
      <c r="GM125" s="232"/>
      <c r="GN125" s="232"/>
      <c r="GO125" s="232"/>
      <c r="GP125" s="232"/>
      <c r="GQ125" s="232"/>
      <c r="GR125" s="232"/>
      <c r="GS125" s="232"/>
      <c r="GT125" s="232"/>
      <c r="GU125" s="232"/>
      <c r="GV125" s="232"/>
      <c r="GW125" s="232"/>
      <c r="GX125" s="232"/>
      <c r="GY125" s="232"/>
      <c r="GZ125" s="232"/>
      <c r="HA125" s="232"/>
      <c r="HB125" s="232"/>
      <c r="HC125" s="232"/>
      <c r="HD125" s="232"/>
      <c r="HE125" s="232"/>
      <c r="HF125" s="232"/>
      <c r="HG125" s="232"/>
      <c r="HH125" s="232"/>
      <c r="HI125" s="232"/>
      <c r="HJ125" s="232"/>
      <c r="HK125" s="232"/>
      <c r="HL125" s="232"/>
      <c r="HM125" s="232"/>
      <c r="HN125" s="232"/>
      <c r="HO125" s="232"/>
      <c r="HP125" s="232"/>
      <c r="HQ125" s="232"/>
      <c r="HR125" s="232"/>
      <c r="HS125" s="232"/>
      <c r="HT125" s="232"/>
      <c r="HU125" s="232"/>
      <c r="HV125" s="232"/>
      <c r="HW125" s="232"/>
      <c r="HX125" s="232"/>
      <c r="HY125" s="232"/>
      <c r="HZ125" s="232"/>
      <c r="IA125" s="232"/>
      <c r="IB125" s="232"/>
      <c r="IC125" s="232"/>
      <c r="ID125" s="232"/>
      <c r="IE125" s="232"/>
      <c r="IF125" s="232"/>
      <c r="IG125" s="232"/>
      <c r="IH125" s="232"/>
      <c r="II125" s="232"/>
      <c r="IJ125" s="232"/>
      <c r="IK125" s="232"/>
      <c r="IL125" s="232"/>
      <c r="IM125" s="232"/>
      <c r="IN125" s="232"/>
      <c r="IO125" s="232"/>
      <c r="IP125" s="232"/>
      <c r="IQ125" s="232"/>
      <c r="IR125" s="232"/>
      <c r="IS125" s="232"/>
      <c r="IT125" s="232"/>
      <c r="IU125" s="232"/>
      <c r="IV125" s="232"/>
      <c r="IW125" s="232"/>
      <c r="IX125" s="232"/>
      <c r="IY125" s="232"/>
      <c r="IZ125" s="232"/>
      <c r="JA125" s="232"/>
      <c r="JB125" s="232"/>
      <c r="JC125" s="232"/>
      <c r="JD125" s="232"/>
      <c r="JE125" s="232"/>
      <c r="JF125" s="232"/>
      <c r="JG125" s="232"/>
      <c r="JH125" s="232"/>
      <c r="JI125" s="232"/>
      <c r="JJ125" s="232"/>
      <c r="JK125" s="232"/>
      <c r="JL125" s="232"/>
      <c r="JM125" s="232"/>
      <c r="JN125" s="232"/>
      <c r="JO125" s="232"/>
      <c r="JP125" s="232"/>
      <c r="JQ125" s="232"/>
      <c r="JR125" s="232"/>
      <c r="JS125" s="232"/>
      <c r="JT125" s="232"/>
      <c r="JU125" s="232"/>
      <c r="JV125" s="232"/>
      <c r="JW125" s="232"/>
      <c r="JX125" s="232"/>
      <c r="JY125" s="232"/>
      <c r="JZ125" s="232"/>
      <c r="KA125" s="232"/>
      <c r="KB125" s="232"/>
      <c r="KC125" s="232"/>
      <c r="KD125" s="232"/>
      <c r="KE125" s="232"/>
      <c r="KF125" s="232"/>
      <c r="KG125" s="232"/>
      <c r="KH125" s="232"/>
      <c r="KI125" s="232"/>
      <c r="KJ125" s="232"/>
      <c r="KK125" s="232"/>
      <c r="KL125" s="232"/>
      <c r="KM125" s="232"/>
      <c r="KN125" s="232"/>
      <c r="KO125" s="232"/>
      <c r="KP125" s="232"/>
      <c r="KQ125" s="232"/>
      <c r="KR125" s="232"/>
      <c r="KS125" s="232"/>
      <c r="KT125" s="232"/>
      <c r="KU125" s="232"/>
      <c r="KV125" s="232"/>
      <c r="KW125" s="232"/>
      <c r="KX125" s="232"/>
      <c r="KY125" s="232"/>
      <c r="KZ125" s="232"/>
      <c r="LA125" s="232"/>
      <c r="LB125" s="232"/>
      <c r="LC125" s="232"/>
      <c r="LD125" s="232"/>
      <c r="LE125" s="232"/>
      <c r="LF125" s="232"/>
      <c r="LG125" s="232"/>
      <c r="LH125" s="232"/>
      <c r="LI125" s="232"/>
      <c r="LJ125" s="232"/>
      <c r="LK125" s="232"/>
      <c r="LL125" s="232"/>
      <c r="LM125" s="232"/>
      <c r="LN125" s="232"/>
      <c r="LO125" s="232"/>
      <c r="LP125" s="232"/>
      <c r="LQ125" s="232"/>
      <c r="LR125" s="232"/>
      <c r="LS125" s="232"/>
      <c r="LT125" s="232"/>
      <c r="LU125" s="232"/>
      <c r="LV125" s="232"/>
      <c r="LW125" s="232"/>
      <c r="LX125" s="232"/>
      <c r="LY125" s="232"/>
      <c r="LZ125" s="232"/>
      <c r="MA125" s="232"/>
      <c r="MB125" s="232"/>
      <c r="MC125" s="232"/>
      <c r="MD125" s="232"/>
      <c r="ME125" s="232"/>
      <c r="MF125" s="232"/>
      <c r="MG125" s="232"/>
      <c r="MH125" s="232"/>
      <c r="MI125" s="232"/>
      <c r="MJ125" s="232"/>
      <c r="MK125" s="232"/>
      <c r="ML125" s="232"/>
      <c r="MM125" s="232"/>
      <c r="MN125" s="232"/>
      <c r="MO125" s="232"/>
      <c r="MP125" s="232"/>
      <c r="MQ125" s="232"/>
      <c r="MR125" s="232"/>
      <c r="MS125" s="232"/>
      <c r="MT125" s="232"/>
      <c r="MU125" s="232"/>
      <c r="MV125" s="232"/>
      <c r="MW125" s="232"/>
      <c r="MX125" s="232"/>
      <c r="MY125" s="232"/>
      <c r="MZ125" s="232"/>
      <c r="NA125" s="232"/>
      <c r="NB125" s="232"/>
      <c r="NC125" s="232"/>
      <c r="ND125" s="232"/>
      <c r="NE125" s="232"/>
      <c r="NF125" s="232"/>
      <c r="NG125" s="232"/>
      <c r="NH125" s="232"/>
      <c r="NI125" s="232"/>
      <c r="NJ125" s="232"/>
      <c r="NK125" s="232"/>
      <c r="NL125" s="232"/>
      <c r="NM125" s="232"/>
      <c r="NN125" s="232"/>
      <c r="NO125" s="232"/>
      <c r="NP125" s="232"/>
      <c r="NQ125" s="232"/>
      <c r="NR125" s="232"/>
      <c r="NS125" s="232"/>
      <c r="NT125" s="232"/>
      <c r="NU125" s="232"/>
      <c r="NV125" s="232"/>
      <c r="NW125" s="232"/>
      <c r="NX125" s="232"/>
      <c r="NY125" s="232"/>
      <c r="NZ125" s="232"/>
      <c r="OA125" s="232"/>
      <c r="OB125" s="232"/>
      <c r="OC125" s="232"/>
      <c r="OD125" s="232"/>
      <c r="OE125" s="232"/>
      <c r="OF125" s="232"/>
      <c r="OG125" s="232"/>
      <c r="OH125" s="232"/>
      <c r="OI125" s="232"/>
      <c r="OJ125" s="232"/>
      <c r="OK125" s="232"/>
      <c r="OL125" s="232"/>
      <c r="OM125" s="232"/>
      <c r="ON125" s="232"/>
      <c r="OO125" s="232"/>
      <c r="OP125" s="232"/>
      <c r="OQ125" s="232"/>
      <c r="OR125" s="232"/>
      <c r="OS125" s="232"/>
      <c r="OT125" s="232"/>
      <c r="OU125" s="232"/>
      <c r="OV125" s="232"/>
      <c r="OW125" s="232"/>
      <c r="OX125" s="232"/>
      <c r="OY125" s="232"/>
      <c r="OZ125" s="232"/>
      <c r="PA125" s="232"/>
      <c r="PB125" s="232"/>
      <c r="PC125" s="232"/>
      <c r="PD125" s="232"/>
      <c r="PE125" s="232"/>
      <c r="PF125" s="232"/>
      <c r="PG125" s="232"/>
      <c r="PH125" s="232"/>
      <c r="PI125" s="232"/>
      <c r="PJ125" s="232"/>
      <c r="PK125" s="232"/>
      <c r="PL125" s="232"/>
      <c r="PM125" s="232"/>
      <c r="PN125" s="232"/>
      <c r="PO125" s="232"/>
      <c r="PP125" s="232"/>
      <c r="PQ125" s="232"/>
      <c r="PR125" s="232"/>
      <c r="PS125" s="232"/>
      <c r="PT125" s="232"/>
      <c r="PU125" s="232"/>
      <c r="PV125" s="232"/>
      <c r="PW125" s="232"/>
      <c r="PX125" s="232"/>
      <c r="PY125" s="232"/>
      <c r="PZ125" s="232"/>
      <c r="QA125" s="232"/>
      <c r="QB125" s="232"/>
      <c r="QC125" s="232"/>
      <c r="QD125" s="232"/>
      <c r="QE125" s="232"/>
      <c r="QF125" s="232"/>
      <c r="QG125" s="232"/>
      <c r="QH125" s="232"/>
      <c r="QI125" s="232"/>
      <c r="QJ125" s="232"/>
      <c r="QK125" s="232"/>
      <c r="QL125" s="232"/>
      <c r="QM125" s="232"/>
      <c r="QN125" s="232"/>
      <c r="QO125" s="232"/>
      <c r="QP125" s="232"/>
      <c r="QQ125" s="232"/>
      <c r="QR125" s="232"/>
      <c r="QS125" s="232"/>
      <c r="QT125" s="232"/>
      <c r="QU125" s="232"/>
      <c r="QV125" s="232"/>
      <c r="QW125" s="232"/>
      <c r="QX125" s="232"/>
      <c r="QY125" s="232"/>
      <c r="QZ125" s="232"/>
      <c r="RA125" s="232"/>
      <c r="RB125" s="232"/>
      <c r="RC125" s="232"/>
      <c r="RD125" s="232"/>
      <c r="RE125" s="232"/>
      <c r="RF125" s="232"/>
      <c r="RG125" s="232"/>
      <c r="RH125" s="232"/>
      <c r="RI125" s="232"/>
      <c r="RJ125" s="232"/>
      <c r="RK125" s="232"/>
      <c r="RL125" s="232"/>
      <c r="RM125" s="232"/>
      <c r="RN125" s="232"/>
      <c r="RO125" s="232"/>
      <c r="RP125" s="232"/>
      <c r="RQ125" s="232"/>
      <c r="RR125" s="232"/>
      <c r="RS125" s="232"/>
      <c r="RT125" s="232"/>
      <c r="RU125" s="232"/>
      <c r="RV125" s="232"/>
      <c r="RW125" s="232"/>
      <c r="RX125" s="232"/>
      <c r="RY125" s="232"/>
      <c r="RZ125" s="232"/>
      <c r="SA125" s="232"/>
      <c r="SB125" s="232"/>
      <c r="SC125" s="232"/>
      <c r="SD125" s="232"/>
      <c r="SE125" s="232"/>
      <c r="SF125" s="232"/>
      <c r="SG125" s="232"/>
      <c r="SH125" s="232"/>
      <c r="SI125" s="232"/>
      <c r="SJ125" s="232"/>
      <c r="SK125" s="232"/>
      <c r="SL125" s="232"/>
      <c r="SM125" s="232"/>
      <c r="SN125" s="232"/>
      <c r="SO125" s="232"/>
      <c r="SP125" s="232"/>
      <c r="SQ125" s="232"/>
      <c r="SR125" s="232"/>
      <c r="SS125" s="232"/>
      <c r="ST125" s="232"/>
      <c r="SU125" s="232"/>
      <c r="SV125" s="232"/>
      <c r="SW125" s="232"/>
      <c r="SX125" s="232"/>
      <c r="SY125" s="232"/>
      <c r="SZ125" s="232"/>
      <c r="TA125" s="232"/>
      <c r="TB125" s="232"/>
      <c r="TC125" s="232"/>
      <c r="TD125" s="232"/>
      <c r="TE125" s="232"/>
      <c r="TF125" s="232"/>
      <c r="TG125" s="232"/>
      <c r="TH125" s="232"/>
      <c r="TI125" s="232"/>
      <c r="TJ125" s="232"/>
      <c r="TK125" s="232"/>
      <c r="TL125" s="232"/>
      <c r="TM125" s="232"/>
      <c r="TN125" s="232"/>
      <c r="TO125" s="232"/>
      <c r="TP125" s="232"/>
      <c r="TQ125" s="232"/>
      <c r="TR125" s="232"/>
      <c r="TS125" s="232"/>
      <c r="TT125" s="232"/>
      <c r="TU125" s="232"/>
      <c r="TV125" s="232"/>
      <c r="TW125" s="232"/>
      <c r="TX125" s="232"/>
      <c r="TY125" s="232"/>
      <c r="TZ125" s="232"/>
      <c r="UA125" s="232"/>
      <c r="UB125" s="232"/>
      <c r="UC125" s="232"/>
      <c r="UD125" s="232"/>
      <c r="UE125" s="232"/>
      <c r="UF125" s="232"/>
      <c r="UG125" s="232"/>
      <c r="UH125" s="232"/>
      <c r="UI125" s="232"/>
      <c r="UJ125" s="232"/>
      <c r="UK125" s="232"/>
      <c r="UL125" s="232"/>
      <c r="UM125" s="232"/>
      <c r="UN125" s="232"/>
      <c r="UO125" s="232"/>
      <c r="UP125" s="232"/>
      <c r="UQ125" s="232"/>
      <c r="UR125" s="232"/>
      <c r="US125" s="232"/>
      <c r="UT125" s="232"/>
      <c r="UU125" s="232"/>
      <c r="UV125" s="232"/>
      <c r="UW125" s="232"/>
      <c r="UX125" s="232"/>
      <c r="UY125" s="232"/>
      <c r="UZ125" s="232"/>
      <c r="VA125" s="232"/>
      <c r="VB125" s="232"/>
      <c r="VC125" s="232"/>
      <c r="VD125" s="232"/>
      <c r="VE125" s="232"/>
      <c r="VF125" s="232"/>
      <c r="VG125" s="232"/>
      <c r="VH125" s="232"/>
      <c r="VI125" s="232"/>
      <c r="VJ125" s="232"/>
      <c r="VK125" s="232"/>
      <c r="VL125" s="232"/>
      <c r="VM125" s="232"/>
      <c r="VN125" s="232"/>
      <c r="VO125" s="232"/>
      <c r="VP125" s="232"/>
      <c r="VQ125" s="232"/>
      <c r="VR125" s="232"/>
      <c r="VS125" s="232"/>
      <c r="VT125" s="232"/>
      <c r="VU125" s="232"/>
      <c r="VV125" s="232"/>
      <c r="VW125" s="232"/>
      <c r="VX125" s="232"/>
      <c r="VY125" s="232"/>
      <c r="VZ125" s="232"/>
      <c r="WA125" s="232"/>
      <c r="WB125" s="232"/>
      <c r="WC125" s="232"/>
      <c r="WD125" s="232"/>
      <c r="WE125" s="232"/>
      <c r="WF125" s="232"/>
      <c r="WG125" s="232"/>
      <c r="WH125" s="232"/>
      <c r="WI125" s="232"/>
      <c r="WJ125" s="232"/>
      <c r="WK125" s="232"/>
      <c r="WL125" s="232"/>
      <c r="WM125" s="232"/>
      <c r="WN125" s="232"/>
      <c r="WO125" s="232"/>
      <c r="WP125" s="232"/>
      <c r="WQ125" s="232"/>
      <c r="WR125" s="232"/>
      <c r="WS125" s="232"/>
      <c r="WT125" s="232"/>
      <c r="WU125" s="232"/>
      <c r="WV125" s="232"/>
      <c r="WW125" s="232"/>
      <c r="WX125" s="232"/>
      <c r="WY125" s="232"/>
      <c r="WZ125" s="232"/>
      <c r="XA125" s="232"/>
      <c r="XB125" s="232"/>
      <c r="XC125" s="232"/>
      <c r="XD125" s="232"/>
      <c r="XE125" s="232"/>
      <c r="XF125" s="232"/>
      <c r="XG125" s="232"/>
      <c r="XH125" s="232"/>
      <c r="XI125" s="232"/>
      <c r="XJ125" s="232"/>
      <c r="XK125" s="232"/>
      <c r="XL125" s="232"/>
      <c r="XM125" s="232"/>
      <c r="XN125" s="232"/>
      <c r="XO125" s="232"/>
      <c r="XP125" s="232"/>
      <c r="XQ125" s="232"/>
      <c r="XR125" s="232"/>
      <c r="XS125" s="232"/>
      <c r="XT125" s="232"/>
      <c r="XU125" s="232"/>
      <c r="XV125" s="232"/>
      <c r="XW125" s="232"/>
      <c r="XX125" s="232"/>
      <c r="XY125" s="232"/>
      <c r="XZ125" s="232"/>
      <c r="YA125" s="232"/>
      <c r="YB125" s="232"/>
      <c r="YC125" s="232"/>
      <c r="YD125" s="232"/>
      <c r="YE125" s="232"/>
      <c r="YF125" s="232"/>
      <c r="YG125" s="232"/>
      <c r="YH125" s="232"/>
      <c r="YI125" s="232"/>
      <c r="YJ125" s="232"/>
      <c r="YK125" s="232"/>
      <c r="YL125" s="232"/>
      <c r="YM125" s="232"/>
      <c r="YN125" s="232"/>
      <c r="YO125" s="232"/>
      <c r="YP125" s="232"/>
      <c r="YQ125" s="232"/>
      <c r="YR125" s="232"/>
      <c r="YS125" s="232"/>
      <c r="YT125" s="232"/>
      <c r="YU125" s="232"/>
      <c r="YV125" s="232"/>
      <c r="YW125" s="232"/>
      <c r="YX125" s="232"/>
      <c r="YY125" s="232"/>
      <c r="YZ125" s="232"/>
      <c r="ZA125" s="232"/>
      <c r="ZB125" s="232"/>
      <c r="ZC125" s="232"/>
      <c r="ZD125" s="232"/>
      <c r="ZE125" s="232"/>
      <c r="ZF125" s="232"/>
      <c r="ZG125" s="232"/>
      <c r="ZH125" s="232"/>
      <c r="ZI125" s="232"/>
      <c r="ZJ125" s="232"/>
      <c r="ZK125" s="232"/>
      <c r="ZL125" s="232"/>
      <c r="ZM125" s="232"/>
      <c r="ZN125" s="232"/>
      <c r="ZO125" s="232"/>
      <c r="ZP125" s="232"/>
      <c r="ZQ125" s="232"/>
      <c r="ZR125" s="232"/>
      <c r="ZS125" s="232"/>
      <c r="ZT125" s="232"/>
      <c r="ZU125" s="232"/>
      <c r="ZV125" s="232"/>
      <c r="ZW125" s="232"/>
      <c r="ZX125" s="232"/>
      <c r="ZY125" s="232"/>
      <c r="ZZ125" s="232"/>
      <c r="AAA125" s="232"/>
      <c r="AAB125" s="232"/>
      <c r="AAC125" s="232"/>
      <c r="AAD125" s="232"/>
      <c r="AAE125" s="232"/>
      <c r="AAF125" s="232"/>
      <c r="AAG125" s="232"/>
      <c r="AAH125" s="232"/>
      <c r="AAI125" s="232"/>
      <c r="AAJ125" s="232"/>
      <c r="AAK125" s="232"/>
      <c r="AAL125" s="232"/>
      <c r="AAM125" s="232"/>
      <c r="AAN125" s="232"/>
      <c r="AAO125" s="232"/>
      <c r="AAP125" s="232"/>
      <c r="AAQ125" s="232"/>
      <c r="AAR125" s="232"/>
      <c r="AAS125" s="232"/>
      <c r="AAT125" s="232"/>
      <c r="AAU125" s="232"/>
      <c r="AAV125" s="232"/>
      <c r="AAW125" s="232"/>
      <c r="AAX125" s="232"/>
      <c r="AAY125" s="232"/>
      <c r="AAZ125" s="232"/>
      <c r="ABA125" s="232"/>
      <c r="ABB125" s="232"/>
      <c r="ABC125" s="232"/>
      <c r="ABD125" s="232"/>
      <c r="ABE125" s="232"/>
      <c r="ABF125" s="232"/>
      <c r="ABG125" s="232"/>
      <c r="ABH125" s="232"/>
      <c r="ABI125" s="232"/>
      <c r="ABJ125" s="232"/>
      <c r="ABK125" s="232"/>
      <c r="ABL125" s="232"/>
      <c r="ABM125" s="232"/>
      <c r="ABN125" s="232"/>
      <c r="ABO125" s="232"/>
      <c r="ABP125" s="232"/>
      <c r="ABQ125" s="232"/>
      <c r="ABR125" s="232"/>
      <c r="ABS125" s="232"/>
      <c r="ABT125" s="232"/>
      <c r="ABU125" s="232"/>
      <c r="ABV125" s="232"/>
      <c r="ABW125" s="232"/>
      <c r="ABX125" s="232"/>
      <c r="ABY125" s="232"/>
      <c r="ABZ125" s="232"/>
      <c r="ACA125" s="232"/>
      <c r="ACB125" s="232"/>
      <c r="ACC125" s="232"/>
      <c r="ACD125" s="232"/>
      <c r="ACE125" s="232"/>
      <c r="ACF125" s="232"/>
      <c r="ACG125" s="232"/>
      <c r="ACH125" s="232"/>
      <c r="ACI125" s="232"/>
      <c r="ACJ125" s="232"/>
      <c r="ACK125" s="232"/>
      <c r="ACL125" s="232"/>
      <c r="ACM125" s="232"/>
      <c r="ACN125" s="232"/>
      <c r="ACO125" s="232"/>
      <c r="ACP125" s="232"/>
      <c r="ACQ125" s="232"/>
      <c r="ACR125" s="232"/>
      <c r="ACS125" s="232"/>
      <c r="ACT125" s="232"/>
      <c r="ACU125" s="232"/>
      <c r="ACV125" s="232"/>
      <c r="ACW125" s="232"/>
      <c r="ACX125" s="232"/>
      <c r="ACY125" s="232"/>
      <c r="ACZ125" s="232"/>
      <c r="ADA125" s="232"/>
      <c r="ADB125" s="232"/>
      <c r="ADC125" s="232"/>
      <c r="ADD125" s="232"/>
      <c r="ADE125" s="232"/>
      <c r="ADF125" s="232"/>
      <c r="ADG125" s="232"/>
      <c r="ADH125" s="232"/>
      <c r="ADI125" s="232"/>
      <c r="ADJ125" s="232"/>
      <c r="ADK125" s="232"/>
      <c r="ADL125" s="232"/>
      <c r="ADM125" s="232"/>
      <c r="ADN125" s="232"/>
      <c r="ADO125" s="232"/>
      <c r="ADP125" s="232"/>
      <c r="ADQ125" s="232"/>
      <c r="ADR125" s="232"/>
      <c r="ADS125" s="232"/>
      <c r="ADT125" s="232"/>
      <c r="ADU125" s="232"/>
      <c r="ADV125" s="232"/>
      <c r="ADW125" s="232"/>
      <c r="ADX125" s="232"/>
      <c r="ADY125" s="232"/>
      <c r="ADZ125" s="232"/>
      <c r="AEA125" s="232"/>
      <c r="AEB125" s="232"/>
      <c r="AEC125" s="232"/>
      <c r="AED125" s="232"/>
      <c r="AEE125" s="232"/>
      <c r="AEF125" s="232"/>
      <c r="AEG125" s="232"/>
      <c r="AEH125" s="232"/>
      <c r="AEI125" s="232"/>
      <c r="AEJ125" s="232"/>
      <c r="AEK125" s="232"/>
      <c r="AEL125" s="232"/>
      <c r="AEM125" s="232"/>
      <c r="AEN125" s="232"/>
      <c r="AEO125" s="232"/>
      <c r="AEP125" s="232"/>
      <c r="AEQ125" s="232"/>
      <c r="AER125" s="232"/>
      <c r="AES125" s="232"/>
      <c r="AET125" s="232"/>
      <c r="AEU125" s="232"/>
      <c r="AEV125" s="232"/>
      <c r="AEW125" s="232"/>
      <c r="AEX125" s="232"/>
      <c r="AEY125" s="232"/>
      <c r="AEZ125" s="232"/>
      <c r="AFA125" s="232"/>
      <c r="AFB125" s="232"/>
      <c r="AFC125" s="232"/>
      <c r="AFD125" s="232"/>
      <c r="AFE125" s="232"/>
      <c r="AFF125" s="232"/>
      <c r="AFG125" s="232"/>
      <c r="AFH125" s="232"/>
      <c r="AFI125" s="232"/>
      <c r="AFJ125" s="232"/>
      <c r="AFK125" s="232"/>
      <c r="AFL125" s="232"/>
      <c r="AFM125" s="232"/>
      <c r="AFN125" s="232"/>
      <c r="AFO125" s="232"/>
      <c r="AFP125" s="232"/>
      <c r="AFQ125" s="232"/>
      <c r="AFR125" s="232"/>
      <c r="AFS125" s="232"/>
      <c r="AFT125" s="232"/>
      <c r="AFU125" s="232"/>
      <c r="AFV125" s="232"/>
      <c r="AFW125" s="232"/>
      <c r="AFX125" s="232"/>
      <c r="AFY125" s="232"/>
      <c r="AFZ125" s="232"/>
      <c r="AGA125" s="232"/>
      <c r="AGB125" s="232"/>
      <c r="AGC125" s="232"/>
      <c r="AGD125" s="232"/>
      <c r="AGE125" s="232"/>
      <c r="AGF125" s="232"/>
      <c r="AGG125" s="232"/>
      <c r="AGH125" s="232"/>
      <c r="AGI125" s="232"/>
      <c r="AGJ125" s="232"/>
      <c r="AGK125" s="232"/>
      <c r="AGL125" s="232"/>
      <c r="AGM125" s="232"/>
      <c r="AGN125" s="232"/>
      <c r="AGO125" s="232"/>
      <c r="AGP125" s="232"/>
      <c r="AGQ125" s="232"/>
      <c r="AGR125" s="232"/>
      <c r="AGS125" s="232"/>
      <c r="AGT125" s="232"/>
      <c r="AGU125" s="232"/>
      <c r="AGV125" s="232"/>
      <c r="AGW125" s="232"/>
      <c r="AGX125" s="232"/>
      <c r="AGY125" s="232"/>
      <c r="AGZ125" s="232"/>
      <c r="AHA125" s="232"/>
      <c r="AHB125" s="232"/>
      <c r="AHC125" s="232"/>
      <c r="AHD125" s="232"/>
      <c r="AHE125" s="232"/>
      <c r="AHF125" s="232"/>
      <c r="AHG125" s="232"/>
      <c r="AHH125" s="232"/>
      <c r="AHI125" s="232"/>
      <c r="AHJ125" s="232"/>
      <c r="AHK125" s="232"/>
      <c r="AHL125" s="232"/>
      <c r="AHM125" s="232"/>
      <c r="AHN125" s="232"/>
      <c r="AHO125" s="232"/>
      <c r="AHP125" s="232"/>
      <c r="AHQ125" s="232"/>
      <c r="AHR125" s="232"/>
      <c r="AHS125" s="232"/>
      <c r="AHT125" s="232"/>
      <c r="AHU125" s="232"/>
      <c r="AHV125" s="232"/>
      <c r="AHW125" s="232"/>
      <c r="AHX125" s="232"/>
      <c r="AHY125" s="232"/>
      <c r="AHZ125" s="232"/>
      <c r="AIA125" s="232"/>
      <c r="AIB125" s="232"/>
      <c r="AIC125" s="232"/>
      <c r="AID125" s="232"/>
      <c r="AIE125" s="232"/>
      <c r="AIF125" s="232"/>
      <c r="AIG125" s="232"/>
      <c r="AIH125" s="232"/>
      <c r="AII125" s="232"/>
      <c r="AIJ125" s="232"/>
      <c r="AIK125" s="232"/>
      <c r="AIL125" s="232"/>
      <c r="AIM125" s="232"/>
      <c r="AIN125" s="232"/>
      <c r="AIO125" s="232"/>
      <c r="AIP125" s="232"/>
      <c r="AIQ125" s="232"/>
      <c r="AIR125" s="232"/>
      <c r="AIS125" s="232"/>
      <c r="AIT125" s="232"/>
      <c r="AIU125" s="232"/>
      <c r="AIV125" s="232"/>
      <c r="AIW125" s="232"/>
      <c r="AIX125" s="232"/>
      <c r="AIY125" s="232"/>
      <c r="AIZ125" s="232"/>
      <c r="AJA125" s="232"/>
      <c r="AJB125" s="232"/>
      <c r="AJC125" s="232"/>
      <c r="AJD125" s="232"/>
      <c r="AJE125" s="232"/>
      <c r="AJF125" s="232"/>
      <c r="AJG125" s="232"/>
      <c r="AJH125" s="232"/>
      <c r="AJI125" s="232"/>
      <c r="AJJ125" s="232"/>
      <c r="AJK125" s="232"/>
      <c r="AJL125" s="232"/>
      <c r="AJM125" s="232"/>
      <c r="AJN125" s="232"/>
      <c r="AJO125" s="232"/>
      <c r="AJP125" s="232"/>
      <c r="AJQ125" s="232"/>
      <c r="AJR125" s="232"/>
      <c r="AJS125" s="232"/>
      <c r="AJT125" s="232"/>
      <c r="AJU125" s="232"/>
      <c r="AJV125" s="232"/>
      <c r="AJW125" s="232"/>
      <c r="AJX125" s="232"/>
      <c r="AJY125" s="232"/>
      <c r="AJZ125" s="232"/>
      <c r="AKA125" s="232"/>
      <c r="AKB125" s="232"/>
      <c r="AKC125" s="232"/>
      <c r="AKD125" s="232"/>
      <c r="AKE125" s="232"/>
      <c r="AKF125" s="232"/>
      <c r="AKG125" s="232"/>
      <c r="AKH125" s="232"/>
      <c r="AKI125" s="232"/>
      <c r="AKJ125" s="232"/>
      <c r="AKK125" s="232"/>
      <c r="AKL125" s="232"/>
      <c r="AKM125" s="232"/>
      <c r="AKN125" s="232"/>
      <c r="AKO125" s="232"/>
      <c r="AKP125" s="232"/>
      <c r="AKQ125" s="232"/>
      <c r="AKR125" s="232"/>
      <c r="AKS125" s="232"/>
      <c r="AKT125" s="232"/>
      <c r="AKU125" s="232"/>
      <c r="AKV125" s="232"/>
      <c r="AKW125" s="232"/>
      <c r="AKX125" s="232"/>
      <c r="AKY125" s="232"/>
      <c r="AKZ125" s="232"/>
      <c r="ALA125" s="232"/>
      <c r="ALB125" s="232"/>
      <c r="ALC125" s="232"/>
      <c r="ALD125" s="232"/>
      <c r="ALE125" s="232"/>
      <c r="ALF125" s="232"/>
      <c r="ALG125" s="232"/>
      <c r="ALH125" s="232"/>
      <c r="ALI125" s="232"/>
      <c r="ALJ125" s="232"/>
      <c r="ALK125" s="232"/>
      <c r="ALL125" s="232"/>
      <c r="ALM125" s="232"/>
      <c r="ALN125" s="232"/>
      <c r="ALO125" s="232"/>
      <c r="ALP125" s="232"/>
      <c r="ALQ125" s="232"/>
      <c r="ALR125" s="232"/>
      <c r="ALS125" s="232"/>
      <c r="ALT125" s="232"/>
      <c r="ALU125" s="232"/>
      <c r="ALV125" s="232"/>
      <c r="ALW125" s="232"/>
      <c r="ALX125" s="232"/>
      <c r="ALY125" s="232"/>
      <c r="ALZ125" s="232"/>
      <c r="AMA125" s="232"/>
      <c r="AMB125" s="232"/>
      <c r="AMC125" s="232"/>
      <c r="AMD125" s="232"/>
      <c r="AME125" s="232"/>
      <c r="AMF125" s="232"/>
      <c r="AMG125" s="232"/>
      <c r="AMH125" s="232"/>
      <c r="AMI125" s="232"/>
      <c r="AMJ125" s="232"/>
      <c r="AMK125" s="232"/>
    </row>
    <row r="126" spans="1:1025" s="416" customFormat="1">
      <c r="A126" s="1041"/>
      <c r="B126" s="1026"/>
      <c r="C126" s="250"/>
      <c r="D126" s="250"/>
      <c r="E126" s="564"/>
      <c r="F126" s="564"/>
      <c r="G126" s="232"/>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c r="BA126" s="232"/>
      <c r="BB126" s="232"/>
      <c r="BC126" s="232"/>
      <c r="BD126" s="232"/>
      <c r="BE126" s="232"/>
      <c r="BF126" s="232"/>
      <c r="BG126" s="232"/>
      <c r="BH126" s="232"/>
      <c r="BI126" s="232"/>
      <c r="BJ126" s="232"/>
      <c r="BK126" s="232"/>
      <c r="BL126" s="232"/>
      <c r="BM126" s="232"/>
      <c r="BN126" s="232"/>
      <c r="BO126" s="232"/>
      <c r="BP126" s="232"/>
      <c r="BQ126" s="232"/>
      <c r="BR126" s="232"/>
      <c r="BS126" s="232"/>
      <c r="BT126" s="232"/>
      <c r="BU126" s="232"/>
      <c r="BV126" s="232"/>
      <c r="BW126" s="232"/>
      <c r="BX126" s="232"/>
      <c r="BY126" s="232"/>
      <c r="BZ126" s="232"/>
      <c r="CA126" s="232"/>
      <c r="CB126" s="232"/>
      <c r="CC126" s="232"/>
      <c r="CD126" s="232"/>
      <c r="CE126" s="232"/>
      <c r="CF126" s="232"/>
      <c r="CG126" s="232"/>
      <c r="CH126" s="232"/>
      <c r="CI126" s="232"/>
      <c r="CJ126" s="232"/>
      <c r="CK126" s="232"/>
      <c r="CL126" s="232"/>
      <c r="CM126" s="232"/>
      <c r="CN126" s="232"/>
      <c r="CO126" s="232"/>
      <c r="CP126" s="232"/>
      <c r="CQ126" s="232"/>
      <c r="CR126" s="232"/>
      <c r="CS126" s="232"/>
      <c r="CT126" s="232"/>
      <c r="CU126" s="232"/>
      <c r="CV126" s="232"/>
      <c r="CW126" s="232"/>
      <c r="CX126" s="232"/>
      <c r="CY126" s="232"/>
      <c r="CZ126" s="232"/>
      <c r="DA126" s="232"/>
      <c r="DB126" s="232"/>
      <c r="DC126" s="232"/>
      <c r="DD126" s="232"/>
      <c r="DE126" s="232"/>
      <c r="DF126" s="232"/>
      <c r="DG126" s="232"/>
      <c r="DH126" s="232"/>
      <c r="DI126" s="232"/>
      <c r="DJ126" s="232"/>
      <c r="DK126" s="232"/>
      <c r="DL126" s="232"/>
      <c r="DM126" s="232"/>
      <c r="DN126" s="232"/>
      <c r="DO126" s="232"/>
      <c r="DP126" s="232"/>
      <c r="DQ126" s="232"/>
      <c r="DR126" s="232"/>
      <c r="DS126" s="232"/>
      <c r="DT126" s="232"/>
      <c r="DU126" s="232"/>
      <c r="DV126" s="232"/>
      <c r="DW126" s="232"/>
      <c r="DX126" s="232"/>
      <c r="DY126" s="232"/>
      <c r="DZ126" s="232"/>
      <c r="EA126" s="232"/>
      <c r="EB126" s="232"/>
      <c r="EC126" s="232"/>
      <c r="ED126" s="232"/>
      <c r="EE126" s="232"/>
      <c r="EF126" s="232"/>
      <c r="EG126" s="232"/>
      <c r="EH126" s="232"/>
      <c r="EI126" s="232"/>
      <c r="EJ126" s="232"/>
      <c r="EK126" s="232"/>
      <c r="EL126" s="232"/>
      <c r="EM126" s="232"/>
      <c r="EN126" s="232"/>
      <c r="EO126" s="232"/>
      <c r="EP126" s="232"/>
      <c r="EQ126" s="232"/>
      <c r="ER126" s="232"/>
      <c r="ES126" s="232"/>
      <c r="ET126" s="232"/>
      <c r="EU126" s="232"/>
      <c r="EV126" s="232"/>
      <c r="EW126" s="232"/>
      <c r="EX126" s="232"/>
      <c r="EY126" s="232"/>
      <c r="EZ126" s="232"/>
      <c r="FA126" s="232"/>
      <c r="FB126" s="232"/>
      <c r="FC126" s="232"/>
      <c r="FD126" s="232"/>
      <c r="FE126" s="232"/>
      <c r="FF126" s="232"/>
      <c r="FG126" s="232"/>
      <c r="FH126" s="232"/>
      <c r="FI126" s="232"/>
      <c r="FJ126" s="232"/>
      <c r="FK126" s="232"/>
      <c r="FL126" s="232"/>
      <c r="FM126" s="232"/>
      <c r="FN126" s="232"/>
      <c r="FO126" s="232"/>
      <c r="FP126" s="232"/>
      <c r="FQ126" s="232"/>
      <c r="FR126" s="232"/>
      <c r="FS126" s="232"/>
      <c r="FT126" s="232"/>
      <c r="FU126" s="232"/>
      <c r="FV126" s="232"/>
      <c r="FW126" s="232"/>
      <c r="FX126" s="232"/>
      <c r="FY126" s="232"/>
      <c r="FZ126" s="232"/>
      <c r="GA126" s="232"/>
      <c r="GB126" s="232"/>
      <c r="GC126" s="232"/>
      <c r="GD126" s="232"/>
      <c r="GE126" s="232"/>
      <c r="GF126" s="232"/>
      <c r="GG126" s="232"/>
      <c r="GH126" s="232"/>
      <c r="GI126" s="232"/>
      <c r="GJ126" s="232"/>
      <c r="GK126" s="232"/>
      <c r="GL126" s="232"/>
      <c r="GM126" s="232"/>
      <c r="GN126" s="232"/>
      <c r="GO126" s="232"/>
      <c r="GP126" s="232"/>
      <c r="GQ126" s="232"/>
      <c r="GR126" s="232"/>
      <c r="GS126" s="232"/>
      <c r="GT126" s="232"/>
      <c r="GU126" s="232"/>
      <c r="GV126" s="232"/>
      <c r="GW126" s="232"/>
      <c r="GX126" s="232"/>
      <c r="GY126" s="232"/>
      <c r="GZ126" s="232"/>
      <c r="HA126" s="232"/>
      <c r="HB126" s="232"/>
      <c r="HC126" s="232"/>
      <c r="HD126" s="232"/>
      <c r="HE126" s="232"/>
      <c r="HF126" s="232"/>
      <c r="HG126" s="232"/>
      <c r="HH126" s="232"/>
      <c r="HI126" s="232"/>
      <c r="HJ126" s="232"/>
      <c r="HK126" s="232"/>
      <c r="HL126" s="232"/>
      <c r="HM126" s="232"/>
      <c r="HN126" s="232"/>
      <c r="HO126" s="232"/>
      <c r="HP126" s="232"/>
      <c r="HQ126" s="232"/>
      <c r="HR126" s="232"/>
      <c r="HS126" s="232"/>
      <c r="HT126" s="232"/>
      <c r="HU126" s="232"/>
      <c r="HV126" s="232"/>
      <c r="HW126" s="232"/>
      <c r="HX126" s="232"/>
      <c r="HY126" s="232"/>
      <c r="HZ126" s="232"/>
      <c r="IA126" s="232"/>
      <c r="IB126" s="232"/>
      <c r="IC126" s="232"/>
      <c r="ID126" s="232"/>
      <c r="IE126" s="232"/>
      <c r="IF126" s="232"/>
      <c r="IG126" s="232"/>
      <c r="IH126" s="232"/>
      <c r="II126" s="232"/>
      <c r="IJ126" s="232"/>
      <c r="IK126" s="232"/>
      <c r="IL126" s="232"/>
      <c r="IM126" s="232"/>
      <c r="IN126" s="232"/>
      <c r="IO126" s="232"/>
      <c r="IP126" s="232"/>
      <c r="IQ126" s="232"/>
      <c r="IR126" s="232"/>
      <c r="IS126" s="232"/>
      <c r="IT126" s="232"/>
      <c r="IU126" s="232"/>
      <c r="IV126" s="232"/>
      <c r="IW126" s="232"/>
      <c r="IX126" s="232"/>
      <c r="IY126" s="232"/>
      <c r="IZ126" s="232"/>
      <c r="JA126" s="232"/>
      <c r="JB126" s="232"/>
      <c r="JC126" s="232"/>
      <c r="JD126" s="232"/>
      <c r="JE126" s="232"/>
      <c r="JF126" s="232"/>
      <c r="JG126" s="232"/>
      <c r="JH126" s="232"/>
      <c r="JI126" s="232"/>
      <c r="JJ126" s="232"/>
      <c r="JK126" s="232"/>
      <c r="JL126" s="232"/>
      <c r="JM126" s="232"/>
      <c r="JN126" s="232"/>
      <c r="JO126" s="232"/>
      <c r="JP126" s="232"/>
      <c r="JQ126" s="232"/>
      <c r="JR126" s="232"/>
      <c r="JS126" s="232"/>
      <c r="JT126" s="232"/>
      <c r="JU126" s="232"/>
      <c r="JV126" s="232"/>
      <c r="JW126" s="232"/>
      <c r="JX126" s="232"/>
      <c r="JY126" s="232"/>
      <c r="JZ126" s="232"/>
      <c r="KA126" s="232"/>
      <c r="KB126" s="232"/>
      <c r="KC126" s="232"/>
      <c r="KD126" s="232"/>
      <c r="KE126" s="232"/>
      <c r="KF126" s="232"/>
      <c r="KG126" s="232"/>
      <c r="KH126" s="232"/>
      <c r="KI126" s="232"/>
      <c r="KJ126" s="232"/>
      <c r="KK126" s="232"/>
      <c r="KL126" s="232"/>
      <c r="KM126" s="232"/>
      <c r="KN126" s="232"/>
      <c r="KO126" s="232"/>
      <c r="KP126" s="232"/>
      <c r="KQ126" s="232"/>
      <c r="KR126" s="232"/>
      <c r="KS126" s="232"/>
      <c r="KT126" s="232"/>
      <c r="KU126" s="232"/>
      <c r="KV126" s="232"/>
      <c r="KW126" s="232"/>
      <c r="KX126" s="232"/>
      <c r="KY126" s="232"/>
      <c r="KZ126" s="232"/>
      <c r="LA126" s="232"/>
      <c r="LB126" s="232"/>
      <c r="LC126" s="232"/>
      <c r="LD126" s="232"/>
      <c r="LE126" s="232"/>
      <c r="LF126" s="232"/>
      <c r="LG126" s="232"/>
      <c r="LH126" s="232"/>
      <c r="LI126" s="232"/>
      <c r="LJ126" s="232"/>
      <c r="LK126" s="232"/>
      <c r="LL126" s="232"/>
      <c r="LM126" s="232"/>
      <c r="LN126" s="232"/>
      <c r="LO126" s="232"/>
      <c r="LP126" s="232"/>
      <c r="LQ126" s="232"/>
      <c r="LR126" s="232"/>
      <c r="LS126" s="232"/>
      <c r="LT126" s="232"/>
      <c r="LU126" s="232"/>
      <c r="LV126" s="232"/>
      <c r="LW126" s="232"/>
      <c r="LX126" s="232"/>
      <c r="LY126" s="232"/>
      <c r="LZ126" s="232"/>
      <c r="MA126" s="232"/>
      <c r="MB126" s="232"/>
      <c r="MC126" s="232"/>
      <c r="MD126" s="232"/>
      <c r="ME126" s="232"/>
      <c r="MF126" s="232"/>
      <c r="MG126" s="232"/>
      <c r="MH126" s="232"/>
      <c r="MI126" s="232"/>
      <c r="MJ126" s="232"/>
      <c r="MK126" s="232"/>
      <c r="ML126" s="232"/>
      <c r="MM126" s="232"/>
      <c r="MN126" s="232"/>
      <c r="MO126" s="232"/>
      <c r="MP126" s="232"/>
      <c r="MQ126" s="232"/>
      <c r="MR126" s="232"/>
      <c r="MS126" s="232"/>
      <c r="MT126" s="232"/>
      <c r="MU126" s="232"/>
      <c r="MV126" s="232"/>
      <c r="MW126" s="232"/>
      <c r="MX126" s="232"/>
      <c r="MY126" s="232"/>
      <c r="MZ126" s="232"/>
      <c r="NA126" s="232"/>
      <c r="NB126" s="232"/>
      <c r="NC126" s="232"/>
      <c r="ND126" s="232"/>
      <c r="NE126" s="232"/>
      <c r="NF126" s="232"/>
      <c r="NG126" s="232"/>
      <c r="NH126" s="232"/>
      <c r="NI126" s="232"/>
      <c r="NJ126" s="232"/>
      <c r="NK126" s="232"/>
      <c r="NL126" s="232"/>
      <c r="NM126" s="232"/>
      <c r="NN126" s="232"/>
      <c r="NO126" s="232"/>
      <c r="NP126" s="232"/>
      <c r="NQ126" s="232"/>
      <c r="NR126" s="232"/>
      <c r="NS126" s="232"/>
      <c r="NT126" s="232"/>
      <c r="NU126" s="232"/>
      <c r="NV126" s="232"/>
      <c r="NW126" s="232"/>
      <c r="NX126" s="232"/>
      <c r="NY126" s="232"/>
      <c r="NZ126" s="232"/>
      <c r="OA126" s="232"/>
      <c r="OB126" s="232"/>
      <c r="OC126" s="232"/>
      <c r="OD126" s="232"/>
      <c r="OE126" s="232"/>
      <c r="OF126" s="232"/>
      <c r="OG126" s="232"/>
      <c r="OH126" s="232"/>
      <c r="OI126" s="232"/>
      <c r="OJ126" s="232"/>
      <c r="OK126" s="232"/>
      <c r="OL126" s="232"/>
      <c r="OM126" s="232"/>
      <c r="ON126" s="232"/>
      <c r="OO126" s="232"/>
      <c r="OP126" s="232"/>
      <c r="OQ126" s="232"/>
      <c r="OR126" s="232"/>
      <c r="OS126" s="232"/>
      <c r="OT126" s="232"/>
      <c r="OU126" s="232"/>
      <c r="OV126" s="232"/>
      <c r="OW126" s="232"/>
      <c r="OX126" s="232"/>
      <c r="OY126" s="232"/>
      <c r="OZ126" s="232"/>
      <c r="PA126" s="232"/>
      <c r="PB126" s="232"/>
      <c r="PC126" s="232"/>
      <c r="PD126" s="232"/>
      <c r="PE126" s="232"/>
      <c r="PF126" s="232"/>
      <c r="PG126" s="232"/>
      <c r="PH126" s="232"/>
      <c r="PI126" s="232"/>
      <c r="PJ126" s="232"/>
      <c r="PK126" s="232"/>
      <c r="PL126" s="232"/>
      <c r="PM126" s="232"/>
      <c r="PN126" s="232"/>
      <c r="PO126" s="232"/>
      <c r="PP126" s="232"/>
      <c r="PQ126" s="232"/>
      <c r="PR126" s="232"/>
      <c r="PS126" s="232"/>
      <c r="PT126" s="232"/>
      <c r="PU126" s="232"/>
      <c r="PV126" s="232"/>
      <c r="PW126" s="232"/>
      <c r="PX126" s="232"/>
      <c r="PY126" s="232"/>
      <c r="PZ126" s="232"/>
      <c r="QA126" s="232"/>
      <c r="QB126" s="232"/>
      <c r="QC126" s="232"/>
      <c r="QD126" s="232"/>
      <c r="QE126" s="232"/>
      <c r="QF126" s="232"/>
      <c r="QG126" s="232"/>
      <c r="QH126" s="232"/>
      <c r="QI126" s="232"/>
      <c r="QJ126" s="232"/>
      <c r="QK126" s="232"/>
      <c r="QL126" s="232"/>
      <c r="QM126" s="232"/>
      <c r="QN126" s="232"/>
      <c r="QO126" s="232"/>
      <c r="QP126" s="232"/>
      <c r="QQ126" s="232"/>
      <c r="QR126" s="232"/>
      <c r="QS126" s="232"/>
      <c r="QT126" s="232"/>
      <c r="QU126" s="232"/>
      <c r="QV126" s="232"/>
      <c r="QW126" s="232"/>
      <c r="QX126" s="232"/>
      <c r="QY126" s="232"/>
      <c r="QZ126" s="232"/>
      <c r="RA126" s="232"/>
      <c r="RB126" s="232"/>
      <c r="RC126" s="232"/>
      <c r="RD126" s="232"/>
      <c r="RE126" s="232"/>
      <c r="RF126" s="232"/>
      <c r="RG126" s="232"/>
      <c r="RH126" s="232"/>
      <c r="RI126" s="232"/>
      <c r="RJ126" s="232"/>
      <c r="RK126" s="232"/>
      <c r="RL126" s="232"/>
      <c r="RM126" s="232"/>
      <c r="RN126" s="232"/>
      <c r="RO126" s="232"/>
      <c r="RP126" s="232"/>
      <c r="RQ126" s="232"/>
      <c r="RR126" s="232"/>
      <c r="RS126" s="232"/>
      <c r="RT126" s="232"/>
      <c r="RU126" s="232"/>
      <c r="RV126" s="232"/>
      <c r="RW126" s="232"/>
      <c r="RX126" s="232"/>
      <c r="RY126" s="232"/>
      <c r="RZ126" s="232"/>
      <c r="SA126" s="232"/>
      <c r="SB126" s="232"/>
      <c r="SC126" s="232"/>
      <c r="SD126" s="232"/>
      <c r="SE126" s="232"/>
      <c r="SF126" s="232"/>
      <c r="SG126" s="232"/>
      <c r="SH126" s="232"/>
      <c r="SI126" s="232"/>
      <c r="SJ126" s="232"/>
      <c r="SK126" s="232"/>
      <c r="SL126" s="232"/>
      <c r="SM126" s="232"/>
      <c r="SN126" s="232"/>
      <c r="SO126" s="232"/>
      <c r="SP126" s="232"/>
      <c r="SQ126" s="232"/>
      <c r="SR126" s="232"/>
      <c r="SS126" s="232"/>
      <c r="ST126" s="232"/>
      <c r="SU126" s="232"/>
      <c r="SV126" s="232"/>
      <c r="SW126" s="232"/>
      <c r="SX126" s="232"/>
      <c r="SY126" s="232"/>
      <c r="SZ126" s="232"/>
      <c r="TA126" s="232"/>
      <c r="TB126" s="232"/>
      <c r="TC126" s="232"/>
      <c r="TD126" s="232"/>
      <c r="TE126" s="232"/>
      <c r="TF126" s="232"/>
      <c r="TG126" s="232"/>
      <c r="TH126" s="232"/>
      <c r="TI126" s="232"/>
      <c r="TJ126" s="232"/>
      <c r="TK126" s="232"/>
      <c r="TL126" s="232"/>
      <c r="TM126" s="232"/>
      <c r="TN126" s="232"/>
      <c r="TO126" s="232"/>
      <c r="TP126" s="232"/>
      <c r="TQ126" s="232"/>
      <c r="TR126" s="232"/>
      <c r="TS126" s="232"/>
      <c r="TT126" s="232"/>
      <c r="TU126" s="232"/>
      <c r="TV126" s="232"/>
      <c r="TW126" s="232"/>
      <c r="TX126" s="232"/>
      <c r="TY126" s="232"/>
      <c r="TZ126" s="232"/>
      <c r="UA126" s="232"/>
      <c r="UB126" s="232"/>
      <c r="UC126" s="232"/>
      <c r="UD126" s="232"/>
      <c r="UE126" s="232"/>
      <c r="UF126" s="232"/>
      <c r="UG126" s="232"/>
      <c r="UH126" s="232"/>
      <c r="UI126" s="232"/>
      <c r="UJ126" s="232"/>
      <c r="UK126" s="232"/>
      <c r="UL126" s="232"/>
      <c r="UM126" s="232"/>
      <c r="UN126" s="232"/>
      <c r="UO126" s="232"/>
      <c r="UP126" s="232"/>
      <c r="UQ126" s="232"/>
      <c r="UR126" s="232"/>
      <c r="US126" s="232"/>
      <c r="UT126" s="232"/>
      <c r="UU126" s="232"/>
      <c r="UV126" s="232"/>
      <c r="UW126" s="232"/>
      <c r="UX126" s="232"/>
      <c r="UY126" s="232"/>
      <c r="UZ126" s="232"/>
      <c r="VA126" s="232"/>
      <c r="VB126" s="232"/>
      <c r="VC126" s="232"/>
      <c r="VD126" s="232"/>
      <c r="VE126" s="232"/>
      <c r="VF126" s="232"/>
      <c r="VG126" s="232"/>
      <c r="VH126" s="232"/>
      <c r="VI126" s="232"/>
      <c r="VJ126" s="232"/>
      <c r="VK126" s="232"/>
      <c r="VL126" s="232"/>
      <c r="VM126" s="232"/>
      <c r="VN126" s="232"/>
      <c r="VO126" s="232"/>
      <c r="VP126" s="232"/>
      <c r="VQ126" s="232"/>
      <c r="VR126" s="232"/>
      <c r="VS126" s="232"/>
      <c r="VT126" s="232"/>
      <c r="VU126" s="232"/>
      <c r="VV126" s="232"/>
      <c r="VW126" s="232"/>
      <c r="VX126" s="232"/>
      <c r="VY126" s="232"/>
      <c r="VZ126" s="232"/>
      <c r="WA126" s="232"/>
      <c r="WB126" s="232"/>
      <c r="WC126" s="232"/>
      <c r="WD126" s="232"/>
      <c r="WE126" s="232"/>
      <c r="WF126" s="232"/>
      <c r="WG126" s="232"/>
      <c r="WH126" s="232"/>
      <c r="WI126" s="232"/>
      <c r="WJ126" s="232"/>
      <c r="WK126" s="232"/>
      <c r="WL126" s="232"/>
      <c r="WM126" s="232"/>
      <c r="WN126" s="232"/>
      <c r="WO126" s="232"/>
      <c r="WP126" s="232"/>
      <c r="WQ126" s="232"/>
      <c r="WR126" s="232"/>
      <c r="WS126" s="232"/>
      <c r="WT126" s="232"/>
      <c r="WU126" s="232"/>
      <c r="WV126" s="232"/>
      <c r="WW126" s="232"/>
      <c r="WX126" s="232"/>
      <c r="WY126" s="232"/>
      <c r="WZ126" s="232"/>
      <c r="XA126" s="232"/>
      <c r="XB126" s="232"/>
      <c r="XC126" s="232"/>
      <c r="XD126" s="232"/>
      <c r="XE126" s="232"/>
      <c r="XF126" s="232"/>
      <c r="XG126" s="232"/>
      <c r="XH126" s="232"/>
      <c r="XI126" s="232"/>
      <c r="XJ126" s="232"/>
      <c r="XK126" s="232"/>
      <c r="XL126" s="232"/>
      <c r="XM126" s="232"/>
      <c r="XN126" s="232"/>
      <c r="XO126" s="232"/>
      <c r="XP126" s="232"/>
      <c r="XQ126" s="232"/>
      <c r="XR126" s="232"/>
      <c r="XS126" s="232"/>
      <c r="XT126" s="232"/>
      <c r="XU126" s="232"/>
      <c r="XV126" s="232"/>
      <c r="XW126" s="232"/>
      <c r="XX126" s="232"/>
      <c r="XY126" s="232"/>
      <c r="XZ126" s="232"/>
      <c r="YA126" s="232"/>
      <c r="YB126" s="232"/>
      <c r="YC126" s="232"/>
      <c r="YD126" s="232"/>
      <c r="YE126" s="232"/>
      <c r="YF126" s="232"/>
      <c r="YG126" s="232"/>
      <c r="YH126" s="232"/>
      <c r="YI126" s="232"/>
      <c r="YJ126" s="232"/>
      <c r="YK126" s="232"/>
      <c r="YL126" s="232"/>
      <c r="YM126" s="232"/>
      <c r="YN126" s="232"/>
      <c r="YO126" s="232"/>
      <c r="YP126" s="232"/>
      <c r="YQ126" s="232"/>
      <c r="YR126" s="232"/>
      <c r="YS126" s="232"/>
      <c r="YT126" s="232"/>
      <c r="YU126" s="232"/>
      <c r="YV126" s="232"/>
      <c r="YW126" s="232"/>
      <c r="YX126" s="232"/>
      <c r="YY126" s="232"/>
      <c r="YZ126" s="232"/>
      <c r="ZA126" s="232"/>
      <c r="ZB126" s="232"/>
      <c r="ZC126" s="232"/>
      <c r="ZD126" s="232"/>
      <c r="ZE126" s="232"/>
      <c r="ZF126" s="232"/>
      <c r="ZG126" s="232"/>
      <c r="ZH126" s="232"/>
      <c r="ZI126" s="232"/>
      <c r="ZJ126" s="232"/>
      <c r="ZK126" s="232"/>
      <c r="ZL126" s="232"/>
      <c r="ZM126" s="232"/>
      <c r="ZN126" s="232"/>
      <c r="ZO126" s="232"/>
      <c r="ZP126" s="232"/>
      <c r="ZQ126" s="232"/>
      <c r="ZR126" s="232"/>
      <c r="ZS126" s="232"/>
      <c r="ZT126" s="232"/>
      <c r="ZU126" s="232"/>
      <c r="ZV126" s="232"/>
      <c r="ZW126" s="232"/>
      <c r="ZX126" s="232"/>
      <c r="ZY126" s="232"/>
      <c r="ZZ126" s="232"/>
      <c r="AAA126" s="232"/>
      <c r="AAB126" s="232"/>
      <c r="AAC126" s="232"/>
      <c r="AAD126" s="232"/>
      <c r="AAE126" s="232"/>
      <c r="AAF126" s="232"/>
      <c r="AAG126" s="232"/>
      <c r="AAH126" s="232"/>
      <c r="AAI126" s="232"/>
      <c r="AAJ126" s="232"/>
      <c r="AAK126" s="232"/>
      <c r="AAL126" s="232"/>
      <c r="AAM126" s="232"/>
      <c r="AAN126" s="232"/>
      <c r="AAO126" s="232"/>
      <c r="AAP126" s="232"/>
      <c r="AAQ126" s="232"/>
      <c r="AAR126" s="232"/>
      <c r="AAS126" s="232"/>
      <c r="AAT126" s="232"/>
      <c r="AAU126" s="232"/>
      <c r="AAV126" s="232"/>
      <c r="AAW126" s="232"/>
      <c r="AAX126" s="232"/>
      <c r="AAY126" s="232"/>
      <c r="AAZ126" s="232"/>
      <c r="ABA126" s="232"/>
      <c r="ABB126" s="232"/>
      <c r="ABC126" s="232"/>
      <c r="ABD126" s="232"/>
      <c r="ABE126" s="232"/>
      <c r="ABF126" s="232"/>
      <c r="ABG126" s="232"/>
      <c r="ABH126" s="232"/>
      <c r="ABI126" s="232"/>
      <c r="ABJ126" s="232"/>
      <c r="ABK126" s="232"/>
      <c r="ABL126" s="232"/>
      <c r="ABM126" s="232"/>
      <c r="ABN126" s="232"/>
      <c r="ABO126" s="232"/>
      <c r="ABP126" s="232"/>
      <c r="ABQ126" s="232"/>
      <c r="ABR126" s="232"/>
      <c r="ABS126" s="232"/>
      <c r="ABT126" s="232"/>
      <c r="ABU126" s="232"/>
      <c r="ABV126" s="232"/>
      <c r="ABW126" s="232"/>
      <c r="ABX126" s="232"/>
      <c r="ABY126" s="232"/>
      <c r="ABZ126" s="232"/>
      <c r="ACA126" s="232"/>
      <c r="ACB126" s="232"/>
      <c r="ACC126" s="232"/>
      <c r="ACD126" s="232"/>
      <c r="ACE126" s="232"/>
      <c r="ACF126" s="232"/>
      <c r="ACG126" s="232"/>
      <c r="ACH126" s="232"/>
      <c r="ACI126" s="232"/>
      <c r="ACJ126" s="232"/>
      <c r="ACK126" s="232"/>
      <c r="ACL126" s="232"/>
      <c r="ACM126" s="232"/>
      <c r="ACN126" s="232"/>
      <c r="ACO126" s="232"/>
      <c r="ACP126" s="232"/>
      <c r="ACQ126" s="232"/>
      <c r="ACR126" s="232"/>
      <c r="ACS126" s="232"/>
      <c r="ACT126" s="232"/>
      <c r="ACU126" s="232"/>
      <c r="ACV126" s="232"/>
      <c r="ACW126" s="232"/>
      <c r="ACX126" s="232"/>
      <c r="ACY126" s="232"/>
      <c r="ACZ126" s="232"/>
      <c r="ADA126" s="232"/>
      <c r="ADB126" s="232"/>
      <c r="ADC126" s="232"/>
      <c r="ADD126" s="232"/>
      <c r="ADE126" s="232"/>
      <c r="ADF126" s="232"/>
      <c r="ADG126" s="232"/>
      <c r="ADH126" s="232"/>
      <c r="ADI126" s="232"/>
      <c r="ADJ126" s="232"/>
      <c r="ADK126" s="232"/>
      <c r="ADL126" s="232"/>
      <c r="ADM126" s="232"/>
      <c r="ADN126" s="232"/>
      <c r="ADO126" s="232"/>
      <c r="ADP126" s="232"/>
      <c r="ADQ126" s="232"/>
      <c r="ADR126" s="232"/>
      <c r="ADS126" s="232"/>
      <c r="ADT126" s="232"/>
      <c r="ADU126" s="232"/>
      <c r="ADV126" s="232"/>
      <c r="ADW126" s="232"/>
      <c r="ADX126" s="232"/>
      <c r="ADY126" s="232"/>
      <c r="ADZ126" s="232"/>
      <c r="AEA126" s="232"/>
      <c r="AEB126" s="232"/>
      <c r="AEC126" s="232"/>
      <c r="AED126" s="232"/>
      <c r="AEE126" s="232"/>
      <c r="AEF126" s="232"/>
      <c r="AEG126" s="232"/>
      <c r="AEH126" s="232"/>
      <c r="AEI126" s="232"/>
      <c r="AEJ126" s="232"/>
      <c r="AEK126" s="232"/>
      <c r="AEL126" s="232"/>
      <c r="AEM126" s="232"/>
      <c r="AEN126" s="232"/>
      <c r="AEO126" s="232"/>
      <c r="AEP126" s="232"/>
      <c r="AEQ126" s="232"/>
      <c r="AER126" s="232"/>
      <c r="AES126" s="232"/>
      <c r="AET126" s="232"/>
      <c r="AEU126" s="232"/>
      <c r="AEV126" s="232"/>
      <c r="AEW126" s="232"/>
      <c r="AEX126" s="232"/>
      <c r="AEY126" s="232"/>
      <c r="AEZ126" s="232"/>
      <c r="AFA126" s="232"/>
      <c r="AFB126" s="232"/>
      <c r="AFC126" s="232"/>
      <c r="AFD126" s="232"/>
      <c r="AFE126" s="232"/>
      <c r="AFF126" s="232"/>
      <c r="AFG126" s="232"/>
      <c r="AFH126" s="232"/>
      <c r="AFI126" s="232"/>
      <c r="AFJ126" s="232"/>
      <c r="AFK126" s="232"/>
      <c r="AFL126" s="232"/>
      <c r="AFM126" s="232"/>
      <c r="AFN126" s="232"/>
      <c r="AFO126" s="232"/>
      <c r="AFP126" s="232"/>
      <c r="AFQ126" s="232"/>
      <c r="AFR126" s="232"/>
      <c r="AFS126" s="232"/>
      <c r="AFT126" s="232"/>
      <c r="AFU126" s="232"/>
      <c r="AFV126" s="232"/>
      <c r="AFW126" s="232"/>
      <c r="AFX126" s="232"/>
      <c r="AFY126" s="232"/>
      <c r="AFZ126" s="232"/>
      <c r="AGA126" s="232"/>
      <c r="AGB126" s="232"/>
      <c r="AGC126" s="232"/>
      <c r="AGD126" s="232"/>
      <c r="AGE126" s="232"/>
      <c r="AGF126" s="232"/>
      <c r="AGG126" s="232"/>
      <c r="AGH126" s="232"/>
      <c r="AGI126" s="232"/>
      <c r="AGJ126" s="232"/>
      <c r="AGK126" s="232"/>
      <c r="AGL126" s="232"/>
      <c r="AGM126" s="232"/>
      <c r="AGN126" s="232"/>
      <c r="AGO126" s="232"/>
      <c r="AGP126" s="232"/>
      <c r="AGQ126" s="232"/>
      <c r="AGR126" s="232"/>
      <c r="AGS126" s="232"/>
      <c r="AGT126" s="232"/>
      <c r="AGU126" s="232"/>
      <c r="AGV126" s="232"/>
      <c r="AGW126" s="232"/>
      <c r="AGX126" s="232"/>
      <c r="AGY126" s="232"/>
      <c r="AGZ126" s="232"/>
      <c r="AHA126" s="232"/>
      <c r="AHB126" s="232"/>
      <c r="AHC126" s="232"/>
      <c r="AHD126" s="232"/>
      <c r="AHE126" s="232"/>
      <c r="AHF126" s="232"/>
      <c r="AHG126" s="232"/>
      <c r="AHH126" s="232"/>
      <c r="AHI126" s="232"/>
      <c r="AHJ126" s="232"/>
      <c r="AHK126" s="232"/>
      <c r="AHL126" s="232"/>
      <c r="AHM126" s="232"/>
      <c r="AHN126" s="232"/>
      <c r="AHO126" s="232"/>
      <c r="AHP126" s="232"/>
      <c r="AHQ126" s="232"/>
      <c r="AHR126" s="232"/>
      <c r="AHS126" s="232"/>
      <c r="AHT126" s="232"/>
      <c r="AHU126" s="232"/>
      <c r="AHV126" s="232"/>
      <c r="AHW126" s="232"/>
      <c r="AHX126" s="232"/>
      <c r="AHY126" s="232"/>
      <c r="AHZ126" s="232"/>
      <c r="AIA126" s="232"/>
      <c r="AIB126" s="232"/>
      <c r="AIC126" s="232"/>
      <c r="AID126" s="232"/>
      <c r="AIE126" s="232"/>
      <c r="AIF126" s="232"/>
      <c r="AIG126" s="232"/>
      <c r="AIH126" s="232"/>
      <c r="AII126" s="232"/>
      <c r="AIJ126" s="232"/>
      <c r="AIK126" s="232"/>
      <c r="AIL126" s="232"/>
      <c r="AIM126" s="232"/>
      <c r="AIN126" s="232"/>
      <c r="AIO126" s="232"/>
      <c r="AIP126" s="232"/>
      <c r="AIQ126" s="232"/>
      <c r="AIR126" s="232"/>
      <c r="AIS126" s="232"/>
      <c r="AIT126" s="232"/>
      <c r="AIU126" s="232"/>
      <c r="AIV126" s="232"/>
      <c r="AIW126" s="232"/>
      <c r="AIX126" s="232"/>
      <c r="AIY126" s="232"/>
      <c r="AIZ126" s="232"/>
      <c r="AJA126" s="232"/>
      <c r="AJB126" s="232"/>
      <c r="AJC126" s="232"/>
      <c r="AJD126" s="232"/>
      <c r="AJE126" s="232"/>
      <c r="AJF126" s="232"/>
      <c r="AJG126" s="232"/>
      <c r="AJH126" s="232"/>
      <c r="AJI126" s="232"/>
      <c r="AJJ126" s="232"/>
      <c r="AJK126" s="232"/>
      <c r="AJL126" s="232"/>
      <c r="AJM126" s="232"/>
      <c r="AJN126" s="232"/>
      <c r="AJO126" s="232"/>
      <c r="AJP126" s="232"/>
      <c r="AJQ126" s="232"/>
      <c r="AJR126" s="232"/>
      <c r="AJS126" s="232"/>
      <c r="AJT126" s="232"/>
      <c r="AJU126" s="232"/>
      <c r="AJV126" s="232"/>
      <c r="AJW126" s="232"/>
      <c r="AJX126" s="232"/>
      <c r="AJY126" s="232"/>
      <c r="AJZ126" s="232"/>
      <c r="AKA126" s="232"/>
      <c r="AKB126" s="232"/>
      <c r="AKC126" s="232"/>
      <c r="AKD126" s="232"/>
      <c r="AKE126" s="232"/>
      <c r="AKF126" s="232"/>
      <c r="AKG126" s="232"/>
      <c r="AKH126" s="232"/>
      <c r="AKI126" s="232"/>
      <c r="AKJ126" s="232"/>
      <c r="AKK126" s="232"/>
      <c r="AKL126" s="232"/>
      <c r="AKM126" s="232"/>
      <c r="AKN126" s="232"/>
      <c r="AKO126" s="232"/>
      <c r="AKP126" s="232"/>
      <c r="AKQ126" s="232"/>
      <c r="AKR126" s="232"/>
      <c r="AKS126" s="232"/>
      <c r="AKT126" s="232"/>
      <c r="AKU126" s="232"/>
      <c r="AKV126" s="232"/>
      <c r="AKW126" s="232"/>
      <c r="AKX126" s="232"/>
      <c r="AKY126" s="232"/>
      <c r="AKZ126" s="232"/>
      <c r="ALA126" s="232"/>
      <c r="ALB126" s="232"/>
      <c r="ALC126" s="232"/>
      <c r="ALD126" s="232"/>
      <c r="ALE126" s="232"/>
      <c r="ALF126" s="232"/>
      <c r="ALG126" s="232"/>
      <c r="ALH126" s="232"/>
      <c r="ALI126" s="232"/>
      <c r="ALJ126" s="232"/>
      <c r="ALK126" s="232"/>
      <c r="ALL126" s="232"/>
      <c r="ALM126" s="232"/>
      <c r="ALN126" s="232"/>
      <c r="ALO126" s="232"/>
      <c r="ALP126" s="232"/>
      <c r="ALQ126" s="232"/>
      <c r="ALR126" s="232"/>
      <c r="ALS126" s="232"/>
      <c r="ALT126" s="232"/>
      <c r="ALU126" s="232"/>
      <c r="ALV126" s="232"/>
      <c r="ALW126" s="232"/>
      <c r="ALX126" s="232"/>
      <c r="ALY126" s="232"/>
      <c r="ALZ126" s="232"/>
      <c r="AMA126" s="232"/>
      <c r="AMB126" s="232"/>
      <c r="AMC126" s="232"/>
      <c r="AMD126" s="232"/>
      <c r="AME126" s="232"/>
      <c r="AMF126" s="232"/>
      <c r="AMG126" s="232"/>
      <c r="AMH126" s="232"/>
      <c r="AMI126" s="232"/>
      <c r="AMJ126" s="232"/>
      <c r="AMK126" s="232"/>
    </row>
    <row r="127" spans="1:1025" s="416" customFormat="1">
      <c r="A127" s="249"/>
      <c r="B127" s="870"/>
      <c r="C127" s="250"/>
      <c r="D127" s="250"/>
      <c r="E127" s="152"/>
      <c r="F127" s="152"/>
      <c r="G127" s="232"/>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c r="BA127" s="232"/>
      <c r="BB127" s="232"/>
      <c r="BC127" s="232"/>
      <c r="BD127" s="232"/>
      <c r="BE127" s="232"/>
      <c r="BF127" s="232"/>
      <c r="BG127" s="232"/>
      <c r="BH127" s="232"/>
      <c r="BI127" s="232"/>
      <c r="BJ127" s="232"/>
      <c r="BK127" s="232"/>
      <c r="BL127" s="232"/>
      <c r="BM127" s="232"/>
      <c r="BN127" s="232"/>
      <c r="BO127" s="232"/>
      <c r="BP127" s="232"/>
      <c r="BQ127" s="232"/>
      <c r="BR127" s="232"/>
      <c r="BS127" s="232"/>
      <c r="BT127" s="232"/>
      <c r="BU127" s="232"/>
      <c r="BV127" s="232"/>
      <c r="BW127" s="232"/>
      <c r="BX127" s="232"/>
      <c r="BY127" s="232"/>
      <c r="BZ127" s="232"/>
      <c r="CA127" s="232"/>
      <c r="CB127" s="232"/>
      <c r="CC127" s="232"/>
      <c r="CD127" s="232"/>
      <c r="CE127" s="232"/>
      <c r="CF127" s="232"/>
      <c r="CG127" s="232"/>
      <c r="CH127" s="232"/>
      <c r="CI127" s="232"/>
      <c r="CJ127" s="232"/>
      <c r="CK127" s="232"/>
      <c r="CL127" s="232"/>
      <c r="CM127" s="232"/>
      <c r="CN127" s="232"/>
      <c r="CO127" s="232"/>
      <c r="CP127" s="232"/>
      <c r="CQ127" s="232"/>
      <c r="CR127" s="232"/>
      <c r="CS127" s="232"/>
      <c r="CT127" s="232"/>
      <c r="CU127" s="232"/>
      <c r="CV127" s="232"/>
      <c r="CW127" s="232"/>
      <c r="CX127" s="232"/>
      <c r="CY127" s="232"/>
      <c r="CZ127" s="232"/>
      <c r="DA127" s="232"/>
      <c r="DB127" s="232"/>
      <c r="DC127" s="232"/>
      <c r="DD127" s="232"/>
      <c r="DE127" s="232"/>
      <c r="DF127" s="232"/>
      <c r="DG127" s="232"/>
      <c r="DH127" s="232"/>
      <c r="DI127" s="232"/>
      <c r="DJ127" s="232"/>
      <c r="DK127" s="232"/>
      <c r="DL127" s="232"/>
      <c r="DM127" s="232"/>
      <c r="DN127" s="232"/>
      <c r="DO127" s="232"/>
      <c r="DP127" s="232"/>
      <c r="DQ127" s="232"/>
      <c r="DR127" s="232"/>
      <c r="DS127" s="232"/>
      <c r="DT127" s="232"/>
      <c r="DU127" s="232"/>
      <c r="DV127" s="232"/>
      <c r="DW127" s="232"/>
      <c r="DX127" s="232"/>
      <c r="DY127" s="232"/>
      <c r="DZ127" s="232"/>
      <c r="EA127" s="232"/>
      <c r="EB127" s="232"/>
      <c r="EC127" s="232"/>
      <c r="ED127" s="232"/>
      <c r="EE127" s="232"/>
      <c r="EF127" s="232"/>
      <c r="EG127" s="232"/>
      <c r="EH127" s="232"/>
      <c r="EI127" s="232"/>
      <c r="EJ127" s="232"/>
      <c r="EK127" s="232"/>
      <c r="EL127" s="232"/>
      <c r="EM127" s="232"/>
      <c r="EN127" s="232"/>
      <c r="EO127" s="232"/>
      <c r="EP127" s="232"/>
      <c r="EQ127" s="232"/>
      <c r="ER127" s="232"/>
      <c r="ES127" s="232"/>
      <c r="ET127" s="232"/>
      <c r="EU127" s="232"/>
      <c r="EV127" s="232"/>
      <c r="EW127" s="232"/>
      <c r="EX127" s="232"/>
      <c r="EY127" s="232"/>
      <c r="EZ127" s="232"/>
      <c r="FA127" s="232"/>
      <c r="FB127" s="232"/>
      <c r="FC127" s="232"/>
      <c r="FD127" s="232"/>
      <c r="FE127" s="232"/>
      <c r="FF127" s="232"/>
      <c r="FG127" s="232"/>
      <c r="FH127" s="232"/>
      <c r="FI127" s="232"/>
      <c r="FJ127" s="232"/>
      <c r="FK127" s="232"/>
      <c r="FL127" s="232"/>
      <c r="FM127" s="232"/>
      <c r="FN127" s="232"/>
      <c r="FO127" s="232"/>
      <c r="FP127" s="232"/>
      <c r="FQ127" s="232"/>
      <c r="FR127" s="232"/>
      <c r="FS127" s="232"/>
      <c r="FT127" s="232"/>
      <c r="FU127" s="232"/>
      <c r="FV127" s="232"/>
      <c r="FW127" s="232"/>
      <c r="FX127" s="232"/>
      <c r="FY127" s="232"/>
      <c r="FZ127" s="232"/>
      <c r="GA127" s="232"/>
      <c r="GB127" s="232"/>
      <c r="GC127" s="232"/>
      <c r="GD127" s="232"/>
      <c r="GE127" s="232"/>
      <c r="GF127" s="232"/>
      <c r="GG127" s="232"/>
      <c r="GH127" s="232"/>
      <c r="GI127" s="232"/>
      <c r="GJ127" s="232"/>
      <c r="GK127" s="232"/>
      <c r="GL127" s="232"/>
      <c r="GM127" s="232"/>
      <c r="GN127" s="232"/>
      <c r="GO127" s="232"/>
      <c r="GP127" s="232"/>
      <c r="GQ127" s="232"/>
      <c r="GR127" s="232"/>
      <c r="GS127" s="232"/>
      <c r="GT127" s="232"/>
      <c r="GU127" s="232"/>
      <c r="GV127" s="232"/>
      <c r="GW127" s="232"/>
      <c r="GX127" s="232"/>
      <c r="GY127" s="232"/>
      <c r="GZ127" s="232"/>
      <c r="HA127" s="232"/>
      <c r="HB127" s="232"/>
      <c r="HC127" s="232"/>
      <c r="HD127" s="232"/>
      <c r="HE127" s="232"/>
      <c r="HF127" s="232"/>
      <c r="HG127" s="232"/>
      <c r="HH127" s="232"/>
      <c r="HI127" s="232"/>
      <c r="HJ127" s="232"/>
      <c r="HK127" s="232"/>
      <c r="HL127" s="232"/>
      <c r="HM127" s="232"/>
      <c r="HN127" s="232"/>
      <c r="HO127" s="232"/>
      <c r="HP127" s="232"/>
      <c r="HQ127" s="232"/>
      <c r="HR127" s="232"/>
      <c r="HS127" s="232"/>
      <c r="HT127" s="232"/>
      <c r="HU127" s="232"/>
      <c r="HV127" s="232"/>
      <c r="HW127" s="232"/>
      <c r="HX127" s="232"/>
      <c r="HY127" s="232"/>
      <c r="HZ127" s="232"/>
      <c r="IA127" s="232"/>
      <c r="IB127" s="232"/>
      <c r="IC127" s="232"/>
      <c r="ID127" s="232"/>
      <c r="IE127" s="232"/>
      <c r="IF127" s="232"/>
      <c r="IG127" s="232"/>
      <c r="IH127" s="232"/>
      <c r="II127" s="232"/>
      <c r="IJ127" s="232"/>
      <c r="IK127" s="232"/>
      <c r="IL127" s="232"/>
      <c r="IM127" s="232"/>
      <c r="IN127" s="232"/>
      <c r="IO127" s="232"/>
      <c r="IP127" s="232"/>
      <c r="IQ127" s="232"/>
      <c r="IR127" s="232"/>
      <c r="IS127" s="232"/>
      <c r="IT127" s="232"/>
      <c r="IU127" s="232"/>
      <c r="IV127" s="232"/>
      <c r="IW127" s="232"/>
      <c r="IX127" s="232"/>
      <c r="IY127" s="232"/>
      <c r="IZ127" s="232"/>
      <c r="JA127" s="232"/>
      <c r="JB127" s="232"/>
      <c r="JC127" s="232"/>
      <c r="JD127" s="232"/>
      <c r="JE127" s="232"/>
      <c r="JF127" s="232"/>
      <c r="JG127" s="232"/>
      <c r="JH127" s="232"/>
      <c r="JI127" s="232"/>
      <c r="JJ127" s="232"/>
      <c r="JK127" s="232"/>
      <c r="JL127" s="232"/>
      <c r="JM127" s="232"/>
      <c r="JN127" s="232"/>
      <c r="JO127" s="232"/>
      <c r="JP127" s="232"/>
      <c r="JQ127" s="232"/>
      <c r="JR127" s="232"/>
      <c r="JS127" s="232"/>
      <c r="JT127" s="232"/>
      <c r="JU127" s="232"/>
      <c r="JV127" s="232"/>
      <c r="JW127" s="232"/>
      <c r="JX127" s="232"/>
      <c r="JY127" s="232"/>
      <c r="JZ127" s="232"/>
      <c r="KA127" s="232"/>
      <c r="KB127" s="232"/>
      <c r="KC127" s="232"/>
      <c r="KD127" s="232"/>
      <c r="KE127" s="232"/>
      <c r="KF127" s="232"/>
      <c r="KG127" s="232"/>
      <c r="KH127" s="232"/>
      <c r="KI127" s="232"/>
      <c r="KJ127" s="232"/>
      <c r="KK127" s="232"/>
      <c r="KL127" s="232"/>
      <c r="KM127" s="232"/>
      <c r="KN127" s="232"/>
      <c r="KO127" s="232"/>
      <c r="KP127" s="232"/>
      <c r="KQ127" s="232"/>
      <c r="KR127" s="232"/>
      <c r="KS127" s="232"/>
      <c r="KT127" s="232"/>
      <c r="KU127" s="232"/>
      <c r="KV127" s="232"/>
      <c r="KW127" s="232"/>
      <c r="KX127" s="232"/>
      <c r="KY127" s="232"/>
      <c r="KZ127" s="232"/>
      <c r="LA127" s="232"/>
      <c r="LB127" s="232"/>
      <c r="LC127" s="232"/>
      <c r="LD127" s="232"/>
      <c r="LE127" s="232"/>
      <c r="LF127" s="232"/>
      <c r="LG127" s="232"/>
      <c r="LH127" s="232"/>
      <c r="LI127" s="232"/>
      <c r="LJ127" s="232"/>
      <c r="LK127" s="232"/>
      <c r="LL127" s="232"/>
      <c r="LM127" s="232"/>
      <c r="LN127" s="232"/>
      <c r="LO127" s="232"/>
      <c r="LP127" s="232"/>
      <c r="LQ127" s="232"/>
      <c r="LR127" s="232"/>
      <c r="LS127" s="232"/>
      <c r="LT127" s="232"/>
      <c r="LU127" s="232"/>
      <c r="LV127" s="232"/>
      <c r="LW127" s="232"/>
      <c r="LX127" s="232"/>
      <c r="LY127" s="232"/>
      <c r="LZ127" s="232"/>
      <c r="MA127" s="232"/>
      <c r="MB127" s="232"/>
      <c r="MC127" s="232"/>
      <c r="MD127" s="232"/>
      <c r="ME127" s="232"/>
      <c r="MF127" s="232"/>
      <c r="MG127" s="232"/>
      <c r="MH127" s="232"/>
      <c r="MI127" s="232"/>
      <c r="MJ127" s="232"/>
      <c r="MK127" s="232"/>
      <c r="ML127" s="232"/>
      <c r="MM127" s="232"/>
      <c r="MN127" s="232"/>
      <c r="MO127" s="232"/>
      <c r="MP127" s="232"/>
      <c r="MQ127" s="232"/>
      <c r="MR127" s="232"/>
      <c r="MS127" s="232"/>
      <c r="MT127" s="232"/>
      <c r="MU127" s="232"/>
      <c r="MV127" s="232"/>
      <c r="MW127" s="232"/>
      <c r="MX127" s="232"/>
      <c r="MY127" s="232"/>
      <c r="MZ127" s="232"/>
      <c r="NA127" s="232"/>
      <c r="NB127" s="232"/>
      <c r="NC127" s="232"/>
      <c r="ND127" s="232"/>
      <c r="NE127" s="232"/>
      <c r="NF127" s="232"/>
      <c r="NG127" s="232"/>
      <c r="NH127" s="232"/>
      <c r="NI127" s="232"/>
      <c r="NJ127" s="232"/>
      <c r="NK127" s="232"/>
      <c r="NL127" s="232"/>
      <c r="NM127" s="232"/>
      <c r="NN127" s="232"/>
      <c r="NO127" s="232"/>
      <c r="NP127" s="232"/>
      <c r="NQ127" s="232"/>
      <c r="NR127" s="232"/>
      <c r="NS127" s="232"/>
      <c r="NT127" s="232"/>
      <c r="NU127" s="232"/>
      <c r="NV127" s="232"/>
      <c r="NW127" s="232"/>
      <c r="NX127" s="232"/>
      <c r="NY127" s="232"/>
      <c r="NZ127" s="232"/>
      <c r="OA127" s="232"/>
      <c r="OB127" s="232"/>
      <c r="OC127" s="232"/>
      <c r="OD127" s="232"/>
      <c r="OE127" s="232"/>
      <c r="OF127" s="232"/>
      <c r="OG127" s="232"/>
      <c r="OH127" s="232"/>
      <c r="OI127" s="232"/>
      <c r="OJ127" s="232"/>
      <c r="OK127" s="232"/>
      <c r="OL127" s="232"/>
      <c r="OM127" s="232"/>
      <c r="ON127" s="232"/>
      <c r="OO127" s="232"/>
      <c r="OP127" s="232"/>
      <c r="OQ127" s="232"/>
      <c r="OR127" s="232"/>
      <c r="OS127" s="232"/>
      <c r="OT127" s="232"/>
      <c r="OU127" s="232"/>
      <c r="OV127" s="232"/>
      <c r="OW127" s="232"/>
      <c r="OX127" s="232"/>
      <c r="OY127" s="232"/>
      <c r="OZ127" s="232"/>
      <c r="PA127" s="232"/>
      <c r="PB127" s="232"/>
      <c r="PC127" s="232"/>
      <c r="PD127" s="232"/>
      <c r="PE127" s="232"/>
      <c r="PF127" s="232"/>
      <c r="PG127" s="232"/>
      <c r="PH127" s="232"/>
      <c r="PI127" s="232"/>
      <c r="PJ127" s="232"/>
      <c r="PK127" s="232"/>
      <c r="PL127" s="232"/>
      <c r="PM127" s="232"/>
      <c r="PN127" s="232"/>
      <c r="PO127" s="232"/>
      <c r="PP127" s="232"/>
      <c r="PQ127" s="232"/>
      <c r="PR127" s="232"/>
      <c r="PS127" s="232"/>
      <c r="PT127" s="232"/>
      <c r="PU127" s="232"/>
      <c r="PV127" s="232"/>
      <c r="PW127" s="232"/>
      <c r="PX127" s="232"/>
      <c r="PY127" s="232"/>
      <c r="PZ127" s="232"/>
      <c r="QA127" s="232"/>
      <c r="QB127" s="232"/>
      <c r="QC127" s="232"/>
      <c r="QD127" s="232"/>
      <c r="QE127" s="232"/>
      <c r="QF127" s="232"/>
      <c r="QG127" s="232"/>
      <c r="QH127" s="232"/>
      <c r="QI127" s="232"/>
      <c r="QJ127" s="232"/>
      <c r="QK127" s="232"/>
      <c r="QL127" s="232"/>
      <c r="QM127" s="232"/>
      <c r="QN127" s="232"/>
      <c r="QO127" s="232"/>
      <c r="QP127" s="232"/>
      <c r="QQ127" s="232"/>
      <c r="QR127" s="232"/>
      <c r="QS127" s="232"/>
      <c r="QT127" s="232"/>
      <c r="QU127" s="232"/>
      <c r="QV127" s="232"/>
      <c r="QW127" s="232"/>
      <c r="QX127" s="232"/>
      <c r="QY127" s="232"/>
      <c r="QZ127" s="232"/>
      <c r="RA127" s="232"/>
      <c r="RB127" s="232"/>
      <c r="RC127" s="232"/>
      <c r="RD127" s="232"/>
      <c r="RE127" s="232"/>
      <c r="RF127" s="232"/>
      <c r="RG127" s="232"/>
      <c r="RH127" s="232"/>
      <c r="RI127" s="232"/>
      <c r="RJ127" s="232"/>
      <c r="RK127" s="232"/>
      <c r="RL127" s="232"/>
      <c r="RM127" s="232"/>
      <c r="RN127" s="232"/>
      <c r="RO127" s="232"/>
      <c r="RP127" s="232"/>
      <c r="RQ127" s="232"/>
      <c r="RR127" s="232"/>
      <c r="RS127" s="232"/>
      <c r="RT127" s="232"/>
      <c r="RU127" s="232"/>
      <c r="RV127" s="232"/>
      <c r="RW127" s="232"/>
      <c r="RX127" s="232"/>
      <c r="RY127" s="232"/>
      <c r="RZ127" s="232"/>
      <c r="SA127" s="232"/>
      <c r="SB127" s="232"/>
      <c r="SC127" s="232"/>
      <c r="SD127" s="232"/>
      <c r="SE127" s="232"/>
      <c r="SF127" s="232"/>
      <c r="SG127" s="232"/>
      <c r="SH127" s="232"/>
      <c r="SI127" s="232"/>
      <c r="SJ127" s="232"/>
      <c r="SK127" s="232"/>
      <c r="SL127" s="232"/>
      <c r="SM127" s="232"/>
      <c r="SN127" s="232"/>
      <c r="SO127" s="232"/>
      <c r="SP127" s="232"/>
      <c r="SQ127" s="232"/>
      <c r="SR127" s="232"/>
      <c r="SS127" s="232"/>
      <c r="ST127" s="232"/>
      <c r="SU127" s="232"/>
      <c r="SV127" s="232"/>
      <c r="SW127" s="232"/>
      <c r="SX127" s="232"/>
      <c r="SY127" s="232"/>
      <c r="SZ127" s="232"/>
      <c r="TA127" s="232"/>
      <c r="TB127" s="232"/>
      <c r="TC127" s="232"/>
      <c r="TD127" s="232"/>
      <c r="TE127" s="232"/>
      <c r="TF127" s="232"/>
      <c r="TG127" s="232"/>
      <c r="TH127" s="232"/>
      <c r="TI127" s="232"/>
      <c r="TJ127" s="232"/>
      <c r="TK127" s="232"/>
      <c r="TL127" s="232"/>
      <c r="TM127" s="232"/>
      <c r="TN127" s="232"/>
      <c r="TO127" s="232"/>
      <c r="TP127" s="232"/>
      <c r="TQ127" s="232"/>
      <c r="TR127" s="232"/>
      <c r="TS127" s="232"/>
      <c r="TT127" s="232"/>
      <c r="TU127" s="232"/>
      <c r="TV127" s="232"/>
      <c r="TW127" s="232"/>
      <c r="TX127" s="232"/>
      <c r="TY127" s="232"/>
      <c r="TZ127" s="232"/>
      <c r="UA127" s="232"/>
      <c r="UB127" s="232"/>
      <c r="UC127" s="232"/>
      <c r="UD127" s="232"/>
      <c r="UE127" s="232"/>
      <c r="UF127" s="232"/>
      <c r="UG127" s="232"/>
      <c r="UH127" s="232"/>
      <c r="UI127" s="232"/>
      <c r="UJ127" s="232"/>
      <c r="UK127" s="232"/>
      <c r="UL127" s="232"/>
      <c r="UM127" s="232"/>
      <c r="UN127" s="232"/>
      <c r="UO127" s="232"/>
      <c r="UP127" s="232"/>
      <c r="UQ127" s="232"/>
      <c r="UR127" s="232"/>
      <c r="US127" s="232"/>
      <c r="UT127" s="232"/>
      <c r="UU127" s="232"/>
      <c r="UV127" s="232"/>
      <c r="UW127" s="232"/>
      <c r="UX127" s="232"/>
      <c r="UY127" s="232"/>
      <c r="UZ127" s="232"/>
      <c r="VA127" s="232"/>
      <c r="VB127" s="232"/>
      <c r="VC127" s="232"/>
      <c r="VD127" s="232"/>
      <c r="VE127" s="232"/>
      <c r="VF127" s="232"/>
      <c r="VG127" s="232"/>
      <c r="VH127" s="232"/>
      <c r="VI127" s="232"/>
      <c r="VJ127" s="232"/>
      <c r="VK127" s="232"/>
      <c r="VL127" s="232"/>
      <c r="VM127" s="232"/>
      <c r="VN127" s="232"/>
      <c r="VO127" s="232"/>
      <c r="VP127" s="232"/>
      <c r="VQ127" s="232"/>
      <c r="VR127" s="232"/>
      <c r="VS127" s="232"/>
      <c r="VT127" s="232"/>
      <c r="VU127" s="232"/>
      <c r="VV127" s="232"/>
      <c r="VW127" s="232"/>
      <c r="VX127" s="232"/>
      <c r="VY127" s="232"/>
      <c r="VZ127" s="232"/>
      <c r="WA127" s="232"/>
      <c r="WB127" s="232"/>
      <c r="WC127" s="232"/>
      <c r="WD127" s="232"/>
      <c r="WE127" s="232"/>
      <c r="WF127" s="232"/>
      <c r="WG127" s="232"/>
      <c r="WH127" s="232"/>
      <c r="WI127" s="232"/>
      <c r="WJ127" s="232"/>
      <c r="WK127" s="232"/>
      <c r="WL127" s="232"/>
      <c r="WM127" s="232"/>
      <c r="WN127" s="232"/>
      <c r="WO127" s="232"/>
      <c r="WP127" s="232"/>
      <c r="WQ127" s="232"/>
      <c r="WR127" s="232"/>
      <c r="WS127" s="232"/>
      <c r="WT127" s="232"/>
      <c r="WU127" s="232"/>
      <c r="WV127" s="232"/>
      <c r="WW127" s="232"/>
      <c r="WX127" s="232"/>
      <c r="WY127" s="232"/>
      <c r="WZ127" s="232"/>
      <c r="XA127" s="232"/>
      <c r="XB127" s="232"/>
      <c r="XC127" s="232"/>
      <c r="XD127" s="232"/>
      <c r="XE127" s="232"/>
      <c r="XF127" s="232"/>
      <c r="XG127" s="232"/>
      <c r="XH127" s="232"/>
      <c r="XI127" s="232"/>
      <c r="XJ127" s="232"/>
      <c r="XK127" s="232"/>
      <c r="XL127" s="232"/>
      <c r="XM127" s="232"/>
      <c r="XN127" s="232"/>
      <c r="XO127" s="232"/>
      <c r="XP127" s="232"/>
      <c r="XQ127" s="232"/>
      <c r="XR127" s="232"/>
      <c r="XS127" s="232"/>
      <c r="XT127" s="232"/>
      <c r="XU127" s="232"/>
      <c r="XV127" s="232"/>
      <c r="XW127" s="232"/>
      <c r="XX127" s="232"/>
      <c r="XY127" s="232"/>
      <c r="XZ127" s="232"/>
      <c r="YA127" s="232"/>
      <c r="YB127" s="232"/>
      <c r="YC127" s="232"/>
      <c r="YD127" s="232"/>
      <c r="YE127" s="232"/>
      <c r="YF127" s="232"/>
      <c r="YG127" s="232"/>
      <c r="YH127" s="232"/>
      <c r="YI127" s="232"/>
      <c r="YJ127" s="232"/>
      <c r="YK127" s="232"/>
      <c r="YL127" s="232"/>
      <c r="YM127" s="232"/>
      <c r="YN127" s="232"/>
      <c r="YO127" s="232"/>
      <c r="YP127" s="232"/>
      <c r="YQ127" s="232"/>
      <c r="YR127" s="232"/>
      <c r="YS127" s="232"/>
      <c r="YT127" s="232"/>
      <c r="YU127" s="232"/>
      <c r="YV127" s="232"/>
      <c r="YW127" s="232"/>
      <c r="YX127" s="232"/>
      <c r="YY127" s="232"/>
      <c r="YZ127" s="232"/>
      <c r="ZA127" s="232"/>
      <c r="ZB127" s="232"/>
      <c r="ZC127" s="232"/>
      <c r="ZD127" s="232"/>
      <c r="ZE127" s="232"/>
      <c r="ZF127" s="232"/>
      <c r="ZG127" s="232"/>
      <c r="ZH127" s="232"/>
      <c r="ZI127" s="232"/>
      <c r="ZJ127" s="232"/>
      <c r="ZK127" s="232"/>
      <c r="ZL127" s="232"/>
      <c r="ZM127" s="232"/>
      <c r="ZN127" s="232"/>
      <c r="ZO127" s="232"/>
      <c r="ZP127" s="232"/>
      <c r="ZQ127" s="232"/>
      <c r="ZR127" s="232"/>
      <c r="ZS127" s="232"/>
      <c r="ZT127" s="232"/>
      <c r="ZU127" s="232"/>
      <c r="ZV127" s="232"/>
      <c r="ZW127" s="232"/>
      <c r="ZX127" s="232"/>
      <c r="ZY127" s="232"/>
      <c r="ZZ127" s="232"/>
      <c r="AAA127" s="232"/>
      <c r="AAB127" s="232"/>
      <c r="AAC127" s="232"/>
      <c r="AAD127" s="232"/>
      <c r="AAE127" s="232"/>
      <c r="AAF127" s="232"/>
      <c r="AAG127" s="232"/>
      <c r="AAH127" s="232"/>
      <c r="AAI127" s="232"/>
      <c r="AAJ127" s="232"/>
      <c r="AAK127" s="232"/>
      <c r="AAL127" s="232"/>
      <c r="AAM127" s="232"/>
      <c r="AAN127" s="232"/>
      <c r="AAO127" s="232"/>
      <c r="AAP127" s="232"/>
      <c r="AAQ127" s="232"/>
      <c r="AAR127" s="232"/>
      <c r="AAS127" s="232"/>
      <c r="AAT127" s="232"/>
      <c r="AAU127" s="232"/>
      <c r="AAV127" s="232"/>
      <c r="AAW127" s="232"/>
      <c r="AAX127" s="232"/>
      <c r="AAY127" s="232"/>
      <c r="AAZ127" s="232"/>
      <c r="ABA127" s="232"/>
      <c r="ABB127" s="232"/>
      <c r="ABC127" s="232"/>
      <c r="ABD127" s="232"/>
      <c r="ABE127" s="232"/>
      <c r="ABF127" s="232"/>
      <c r="ABG127" s="232"/>
      <c r="ABH127" s="232"/>
      <c r="ABI127" s="232"/>
      <c r="ABJ127" s="232"/>
      <c r="ABK127" s="232"/>
      <c r="ABL127" s="232"/>
      <c r="ABM127" s="232"/>
      <c r="ABN127" s="232"/>
      <c r="ABO127" s="232"/>
      <c r="ABP127" s="232"/>
      <c r="ABQ127" s="232"/>
      <c r="ABR127" s="232"/>
      <c r="ABS127" s="232"/>
      <c r="ABT127" s="232"/>
      <c r="ABU127" s="232"/>
      <c r="ABV127" s="232"/>
      <c r="ABW127" s="232"/>
      <c r="ABX127" s="232"/>
      <c r="ABY127" s="232"/>
      <c r="ABZ127" s="232"/>
      <c r="ACA127" s="232"/>
      <c r="ACB127" s="232"/>
      <c r="ACC127" s="232"/>
      <c r="ACD127" s="232"/>
      <c r="ACE127" s="232"/>
      <c r="ACF127" s="232"/>
      <c r="ACG127" s="232"/>
      <c r="ACH127" s="232"/>
      <c r="ACI127" s="232"/>
      <c r="ACJ127" s="232"/>
      <c r="ACK127" s="232"/>
      <c r="ACL127" s="232"/>
      <c r="ACM127" s="232"/>
      <c r="ACN127" s="232"/>
      <c r="ACO127" s="232"/>
      <c r="ACP127" s="232"/>
      <c r="ACQ127" s="232"/>
      <c r="ACR127" s="232"/>
      <c r="ACS127" s="232"/>
      <c r="ACT127" s="232"/>
      <c r="ACU127" s="232"/>
      <c r="ACV127" s="232"/>
      <c r="ACW127" s="232"/>
      <c r="ACX127" s="232"/>
      <c r="ACY127" s="232"/>
      <c r="ACZ127" s="232"/>
      <c r="ADA127" s="232"/>
      <c r="ADB127" s="232"/>
      <c r="ADC127" s="232"/>
      <c r="ADD127" s="232"/>
      <c r="ADE127" s="232"/>
      <c r="ADF127" s="232"/>
      <c r="ADG127" s="232"/>
      <c r="ADH127" s="232"/>
      <c r="ADI127" s="232"/>
      <c r="ADJ127" s="232"/>
      <c r="ADK127" s="232"/>
      <c r="ADL127" s="232"/>
      <c r="ADM127" s="232"/>
      <c r="ADN127" s="232"/>
      <c r="ADO127" s="232"/>
      <c r="ADP127" s="232"/>
      <c r="ADQ127" s="232"/>
      <c r="ADR127" s="232"/>
      <c r="ADS127" s="232"/>
      <c r="ADT127" s="232"/>
      <c r="ADU127" s="232"/>
      <c r="ADV127" s="232"/>
      <c r="ADW127" s="232"/>
      <c r="ADX127" s="232"/>
      <c r="ADY127" s="232"/>
      <c r="ADZ127" s="232"/>
      <c r="AEA127" s="232"/>
      <c r="AEB127" s="232"/>
      <c r="AEC127" s="232"/>
      <c r="AED127" s="232"/>
      <c r="AEE127" s="232"/>
      <c r="AEF127" s="232"/>
      <c r="AEG127" s="232"/>
      <c r="AEH127" s="232"/>
      <c r="AEI127" s="232"/>
      <c r="AEJ127" s="232"/>
      <c r="AEK127" s="232"/>
      <c r="AEL127" s="232"/>
      <c r="AEM127" s="232"/>
      <c r="AEN127" s="232"/>
      <c r="AEO127" s="232"/>
      <c r="AEP127" s="232"/>
      <c r="AEQ127" s="232"/>
      <c r="AER127" s="232"/>
      <c r="AES127" s="232"/>
      <c r="AET127" s="232"/>
      <c r="AEU127" s="232"/>
      <c r="AEV127" s="232"/>
      <c r="AEW127" s="232"/>
      <c r="AEX127" s="232"/>
      <c r="AEY127" s="232"/>
      <c r="AEZ127" s="232"/>
      <c r="AFA127" s="232"/>
      <c r="AFB127" s="232"/>
      <c r="AFC127" s="232"/>
      <c r="AFD127" s="232"/>
      <c r="AFE127" s="232"/>
      <c r="AFF127" s="232"/>
      <c r="AFG127" s="232"/>
      <c r="AFH127" s="232"/>
      <c r="AFI127" s="232"/>
      <c r="AFJ127" s="232"/>
      <c r="AFK127" s="232"/>
      <c r="AFL127" s="232"/>
      <c r="AFM127" s="232"/>
      <c r="AFN127" s="232"/>
      <c r="AFO127" s="232"/>
      <c r="AFP127" s="232"/>
      <c r="AFQ127" s="232"/>
      <c r="AFR127" s="232"/>
      <c r="AFS127" s="232"/>
      <c r="AFT127" s="232"/>
      <c r="AFU127" s="232"/>
      <c r="AFV127" s="232"/>
      <c r="AFW127" s="232"/>
      <c r="AFX127" s="232"/>
      <c r="AFY127" s="232"/>
      <c r="AFZ127" s="232"/>
      <c r="AGA127" s="232"/>
      <c r="AGB127" s="232"/>
      <c r="AGC127" s="232"/>
      <c r="AGD127" s="232"/>
      <c r="AGE127" s="232"/>
      <c r="AGF127" s="232"/>
      <c r="AGG127" s="232"/>
      <c r="AGH127" s="232"/>
      <c r="AGI127" s="232"/>
      <c r="AGJ127" s="232"/>
      <c r="AGK127" s="232"/>
      <c r="AGL127" s="232"/>
      <c r="AGM127" s="232"/>
      <c r="AGN127" s="232"/>
      <c r="AGO127" s="232"/>
      <c r="AGP127" s="232"/>
      <c r="AGQ127" s="232"/>
      <c r="AGR127" s="232"/>
      <c r="AGS127" s="232"/>
      <c r="AGT127" s="232"/>
      <c r="AGU127" s="232"/>
      <c r="AGV127" s="232"/>
      <c r="AGW127" s="232"/>
      <c r="AGX127" s="232"/>
      <c r="AGY127" s="232"/>
      <c r="AGZ127" s="232"/>
      <c r="AHA127" s="232"/>
      <c r="AHB127" s="232"/>
      <c r="AHC127" s="232"/>
      <c r="AHD127" s="232"/>
      <c r="AHE127" s="232"/>
      <c r="AHF127" s="232"/>
      <c r="AHG127" s="232"/>
      <c r="AHH127" s="232"/>
      <c r="AHI127" s="232"/>
      <c r="AHJ127" s="232"/>
      <c r="AHK127" s="232"/>
      <c r="AHL127" s="232"/>
      <c r="AHM127" s="232"/>
      <c r="AHN127" s="232"/>
      <c r="AHO127" s="232"/>
      <c r="AHP127" s="232"/>
      <c r="AHQ127" s="232"/>
      <c r="AHR127" s="232"/>
      <c r="AHS127" s="232"/>
      <c r="AHT127" s="232"/>
      <c r="AHU127" s="232"/>
      <c r="AHV127" s="232"/>
      <c r="AHW127" s="232"/>
      <c r="AHX127" s="232"/>
      <c r="AHY127" s="232"/>
      <c r="AHZ127" s="232"/>
      <c r="AIA127" s="232"/>
      <c r="AIB127" s="232"/>
      <c r="AIC127" s="232"/>
      <c r="AID127" s="232"/>
      <c r="AIE127" s="232"/>
      <c r="AIF127" s="232"/>
      <c r="AIG127" s="232"/>
      <c r="AIH127" s="232"/>
      <c r="AII127" s="232"/>
      <c r="AIJ127" s="232"/>
      <c r="AIK127" s="232"/>
      <c r="AIL127" s="232"/>
      <c r="AIM127" s="232"/>
      <c r="AIN127" s="232"/>
      <c r="AIO127" s="232"/>
      <c r="AIP127" s="232"/>
      <c r="AIQ127" s="232"/>
      <c r="AIR127" s="232"/>
      <c r="AIS127" s="232"/>
      <c r="AIT127" s="232"/>
      <c r="AIU127" s="232"/>
      <c r="AIV127" s="232"/>
      <c r="AIW127" s="232"/>
      <c r="AIX127" s="232"/>
      <c r="AIY127" s="232"/>
      <c r="AIZ127" s="232"/>
      <c r="AJA127" s="232"/>
      <c r="AJB127" s="232"/>
      <c r="AJC127" s="232"/>
      <c r="AJD127" s="232"/>
      <c r="AJE127" s="232"/>
      <c r="AJF127" s="232"/>
      <c r="AJG127" s="232"/>
      <c r="AJH127" s="232"/>
      <c r="AJI127" s="232"/>
      <c r="AJJ127" s="232"/>
      <c r="AJK127" s="232"/>
      <c r="AJL127" s="232"/>
      <c r="AJM127" s="232"/>
      <c r="AJN127" s="232"/>
      <c r="AJO127" s="232"/>
      <c r="AJP127" s="232"/>
      <c r="AJQ127" s="232"/>
      <c r="AJR127" s="232"/>
      <c r="AJS127" s="232"/>
      <c r="AJT127" s="232"/>
      <c r="AJU127" s="232"/>
      <c r="AJV127" s="232"/>
      <c r="AJW127" s="232"/>
      <c r="AJX127" s="232"/>
      <c r="AJY127" s="232"/>
      <c r="AJZ127" s="232"/>
      <c r="AKA127" s="232"/>
      <c r="AKB127" s="232"/>
      <c r="AKC127" s="232"/>
      <c r="AKD127" s="232"/>
      <c r="AKE127" s="232"/>
      <c r="AKF127" s="232"/>
      <c r="AKG127" s="232"/>
      <c r="AKH127" s="232"/>
      <c r="AKI127" s="232"/>
      <c r="AKJ127" s="232"/>
      <c r="AKK127" s="232"/>
      <c r="AKL127" s="232"/>
      <c r="AKM127" s="232"/>
      <c r="AKN127" s="232"/>
      <c r="AKO127" s="232"/>
      <c r="AKP127" s="232"/>
      <c r="AKQ127" s="232"/>
      <c r="AKR127" s="232"/>
      <c r="AKS127" s="232"/>
      <c r="AKT127" s="232"/>
      <c r="AKU127" s="232"/>
      <c r="AKV127" s="232"/>
      <c r="AKW127" s="232"/>
      <c r="AKX127" s="232"/>
      <c r="AKY127" s="232"/>
      <c r="AKZ127" s="232"/>
      <c r="ALA127" s="232"/>
      <c r="ALB127" s="232"/>
      <c r="ALC127" s="232"/>
      <c r="ALD127" s="232"/>
      <c r="ALE127" s="232"/>
      <c r="ALF127" s="232"/>
      <c r="ALG127" s="232"/>
      <c r="ALH127" s="232"/>
      <c r="ALI127" s="232"/>
      <c r="ALJ127" s="232"/>
      <c r="ALK127" s="232"/>
      <c r="ALL127" s="232"/>
      <c r="ALM127" s="232"/>
      <c r="ALN127" s="232"/>
      <c r="ALO127" s="232"/>
      <c r="ALP127" s="232"/>
      <c r="ALQ127" s="232"/>
      <c r="ALR127" s="232"/>
      <c r="ALS127" s="232"/>
      <c r="ALT127" s="232"/>
      <c r="ALU127" s="232"/>
      <c r="ALV127" s="232"/>
      <c r="ALW127" s="232"/>
      <c r="ALX127" s="232"/>
      <c r="ALY127" s="232"/>
      <c r="ALZ127" s="232"/>
      <c r="AMA127" s="232"/>
      <c r="AMB127" s="232"/>
      <c r="AMC127" s="232"/>
      <c r="AMD127" s="232"/>
      <c r="AME127" s="232"/>
      <c r="AMF127" s="232"/>
      <c r="AMG127" s="232"/>
      <c r="AMH127" s="232"/>
      <c r="AMI127" s="232"/>
      <c r="AMJ127" s="232"/>
      <c r="AMK127" s="232"/>
    </row>
    <row r="128" spans="1:1025" s="416" customFormat="1">
      <c r="A128" s="1049" t="s">
        <v>3089</v>
      </c>
      <c r="B128" s="1050" t="s">
        <v>1837</v>
      </c>
      <c r="C128" s="1051"/>
      <c r="D128" s="1051"/>
      <c r="E128" s="1052"/>
      <c r="F128" s="1051">
        <f>SUM(F107:F126)</f>
        <v>0</v>
      </c>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232"/>
      <c r="AL128" s="232"/>
      <c r="AM128" s="232"/>
      <c r="AN128" s="232"/>
      <c r="AO128" s="232"/>
      <c r="AP128" s="232"/>
      <c r="AQ128" s="232"/>
      <c r="AR128" s="232"/>
      <c r="AS128" s="232"/>
      <c r="AT128" s="232"/>
      <c r="AU128" s="232"/>
      <c r="AV128" s="232"/>
      <c r="AW128" s="232"/>
      <c r="AX128" s="232"/>
      <c r="AY128" s="232"/>
      <c r="AZ128" s="232"/>
      <c r="BA128" s="232"/>
      <c r="BB128" s="232"/>
      <c r="BC128" s="232"/>
      <c r="BD128" s="232"/>
      <c r="BE128" s="232"/>
      <c r="BF128" s="232"/>
      <c r="BG128" s="232"/>
      <c r="BH128" s="232"/>
      <c r="BI128" s="232"/>
      <c r="BJ128" s="232"/>
      <c r="BK128" s="232"/>
      <c r="BL128" s="232"/>
      <c r="BM128" s="232"/>
      <c r="BN128" s="232"/>
      <c r="BO128" s="232"/>
      <c r="BP128" s="232"/>
      <c r="BQ128" s="232"/>
      <c r="BR128" s="232"/>
      <c r="BS128" s="232"/>
      <c r="BT128" s="232"/>
      <c r="BU128" s="232"/>
      <c r="BV128" s="232"/>
      <c r="BW128" s="232"/>
      <c r="BX128" s="232"/>
      <c r="BY128" s="232"/>
      <c r="BZ128" s="232"/>
      <c r="CA128" s="232"/>
      <c r="CB128" s="232"/>
      <c r="CC128" s="232"/>
      <c r="CD128" s="232"/>
      <c r="CE128" s="232"/>
      <c r="CF128" s="232"/>
      <c r="CG128" s="232"/>
      <c r="CH128" s="232"/>
      <c r="CI128" s="232"/>
      <c r="CJ128" s="232"/>
      <c r="CK128" s="232"/>
      <c r="CL128" s="232"/>
      <c r="CM128" s="232"/>
      <c r="CN128" s="232"/>
      <c r="CO128" s="232"/>
      <c r="CP128" s="232"/>
      <c r="CQ128" s="232"/>
      <c r="CR128" s="232"/>
      <c r="CS128" s="232"/>
      <c r="CT128" s="232"/>
      <c r="CU128" s="232"/>
      <c r="CV128" s="232"/>
      <c r="CW128" s="232"/>
      <c r="CX128" s="232"/>
      <c r="CY128" s="232"/>
      <c r="CZ128" s="232"/>
      <c r="DA128" s="232"/>
      <c r="DB128" s="232"/>
      <c r="DC128" s="232"/>
      <c r="DD128" s="232"/>
      <c r="DE128" s="232"/>
      <c r="DF128" s="232"/>
      <c r="DG128" s="232"/>
      <c r="DH128" s="232"/>
      <c r="DI128" s="232"/>
      <c r="DJ128" s="232"/>
      <c r="DK128" s="232"/>
      <c r="DL128" s="232"/>
      <c r="DM128" s="232"/>
      <c r="DN128" s="232"/>
      <c r="DO128" s="232"/>
      <c r="DP128" s="232"/>
      <c r="DQ128" s="232"/>
      <c r="DR128" s="232"/>
      <c r="DS128" s="232"/>
      <c r="DT128" s="232"/>
      <c r="DU128" s="232"/>
      <c r="DV128" s="232"/>
      <c r="DW128" s="232"/>
      <c r="DX128" s="232"/>
      <c r="DY128" s="232"/>
      <c r="DZ128" s="232"/>
      <c r="EA128" s="232"/>
      <c r="EB128" s="232"/>
      <c r="EC128" s="232"/>
      <c r="ED128" s="232"/>
      <c r="EE128" s="232"/>
      <c r="EF128" s="232"/>
      <c r="EG128" s="232"/>
      <c r="EH128" s="232"/>
      <c r="EI128" s="232"/>
      <c r="EJ128" s="232"/>
      <c r="EK128" s="232"/>
      <c r="EL128" s="232"/>
      <c r="EM128" s="232"/>
      <c r="EN128" s="232"/>
      <c r="EO128" s="232"/>
      <c r="EP128" s="232"/>
      <c r="EQ128" s="232"/>
      <c r="ER128" s="232"/>
      <c r="ES128" s="232"/>
      <c r="ET128" s="232"/>
      <c r="EU128" s="232"/>
      <c r="EV128" s="232"/>
      <c r="EW128" s="232"/>
      <c r="EX128" s="232"/>
      <c r="EY128" s="232"/>
      <c r="EZ128" s="232"/>
      <c r="FA128" s="232"/>
      <c r="FB128" s="232"/>
      <c r="FC128" s="232"/>
      <c r="FD128" s="232"/>
      <c r="FE128" s="232"/>
      <c r="FF128" s="232"/>
      <c r="FG128" s="232"/>
      <c r="FH128" s="232"/>
      <c r="FI128" s="232"/>
      <c r="FJ128" s="232"/>
      <c r="FK128" s="232"/>
      <c r="FL128" s="232"/>
      <c r="FM128" s="232"/>
      <c r="FN128" s="232"/>
      <c r="FO128" s="232"/>
      <c r="FP128" s="232"/>
      <c r="FQ128" s="232"/>
      <c r="FR128" s="232"/>
      <c r="FS128" s="232"/>
      <c r="FT128" s="232"/>
      <c r="FU128" s="232"/>
      <c r="FV128" s="232"/>
      <c r="FW128" s="232"/>
      <c r="FX128" s="232"/>
      <c r="FY128" s="232"/>
      <c r="FZ128" s="232"/>
      <c r="GA128" s="232"/>
      <c r="GB128" s="232"/>
      <c r="GC128" s="232"/>
      <c r="GD128" s="232"/>
      <c r="GE128" s="232"/>
      <c r="GF128" s="232"/>
      <c r="GG128" s="232"/>
      <c r="GH128" s="232"/>
      <c r="GI128" s="232"/>
      <c r="GJ128" s="232"/>
      <c r="GK128" s="232"/>
      <c r="GL128" s="232"/>
      <c r="GM128" s="232"/>
      <c r="GN128" s="232"/>
      <c r="GO128" s="232"/>
      <c r="GP128" s="232"/>
      <c r="GQ128" s="232"/>
      <c r="GR128" s="232"/>
      <c r="GS128" s="232"/>
      <c r="GT128" s="232"/>
      <c r="GU128" s="232"/>
      <c r="GV128" s="232"/>
      <c r="GW128" s="232"/>
      <c r="GX128" s="232"/>
      <c r="GY128" s="232"/>
      <c r="GZ128" s="232"/>
      <c r="HA128" s="232"/>
      <c r="HB128" s="232"/>
      <c r="HC128" s="232"/>
      <c r="HD128" s="232"/>
      <c r="HE128" s="232"/>
      <c r="HF128" s="232"/>
      <c r="HG128" s="232"/>
      <c r="HH128" s="232"/>
      <c r="HI128" s="232"/>
      <c r="HJ128" s="232"/>
      <c r="HK128" s="232"/>
      <c r="HL128" s="232"/>
      <c r="HM128" s="232"/>
      <c r="HN128" s="232"/>
      <c r="HO128" s="232"/>
      <c r="HP128" s="232"/>
      <c r="HQ128" s="232"/>
      <c r="HR128" s="232"/>
      <c r="HS128" s="232"/>
      <c r="HT128" s="232"/>
      <c r="HU128" s="232"/>
      <c r="HV128" s="232"/>
      <c r="HW128" s="232"/>
      <c r="HX128" s="232"/>
      <c r="HY128" s="232"/>
      <c r="HZ128" s="232"/>
      <c r="IA128" s="232"/>
      <c r="IB128" s="232"/>
      <c r="IC128" s="232"/>
      <c r="ID128" s="232"/>
      <c r="IE128" s="232"/>
      <c r="IF128" s="232"/>
      <c r="IG128" s="232"/>
      <c r="IH128" s="232"/>
      <c r="II128" s="232"/>
      <c r="IJ128" s="232"/>
      <c r="IK128" s="232"/>
      <c r="IL128" s="232"/>
      <c r="IM128" s="232"/>
      <c r="IN128" s="232"/>
      <c r="IO128" s="232"/>
      <c r="IP128" s="232"/>
      <c r="IQ128" s="232"/>
      <c r="IR128" s="232"/>
      <c r="IS128" s="232"/>
      <c r="IT128" s="232"/>
      <c r="IU128" s="232"/>
      <c r="IV128" s="232"/>
      <c r="IW128" s="232"/>
      <c r="IX128" s="232"/>
      <c r="IY128" s="232"/>
      <c r="IZ128" s="232"/>
      <c r="JA128" s="232"/>
      <c r="JB128" s="232"/>
      <c r="JC128" s="232"/>
      <c r="JD128" s="232"/>
      <c r="JE128" s="232"/>
      <c r="JF128" s="232"/>
      <c r="JG128" s="232"/>
      <c r="JH128" s="232"/>
      <c r="JI128" s="232"/>
      <c r="JJ128" s="232"/>
      <c r="JK128" s="232"/>
      <c r="JL128" s="232"/>
      <c r="JM128" s="232"/>
      <c r="JN128" s="232"/>
      <c r="JO128" s="232"/>
      <c r="JP128" s="232"/>
      <c r="JQ128" s="232"/>
      <c r="JR128" s="232"/>
      <c r="JS128" s="232"/>
      <c r="JT128" s="232"/>
      <c r="JU128" s="232"/>
      <c r="JV128" s="232"/>
      <c r="JW128" s="232"/>
      <c r="JX128" s="232"/>
      <c r="JY128" s="232"/>
      <c r="JZ128" s="232"/>
      <c r="KA128" s="232"/>
      <c r="KB128" s="232"/>
      <c r="KC128" s="232"/>
      <c r="KD128" s="232"/>
      <c r="KE128" s="232"/>
      <c r="KF128" s="232"/>
      <c r="KG128" s="232"/>
      <c r="KH128" s="232"/>
      <c r="KI128" s="232"/>
      <c r="KJ128" s="232"/>
      <c r="KK128" s="232"/>
      <c r="KL128" s="232"/>
      <c r="KM128" s="232"/>
      <c r="KN128" s="232"/>
      <c r="KO128" s="232"/>
      <c r="KP128" s="232"/>
      <c r="KQ128" s="232"/>
      <c r="KR128" s="232"/>
      <c r="KS128" s="232"/>
      <c r="KT128" s="232"/>
      <c r="KU128" s="232"/>
      <c r="KV128" s="232"/>
      <c r="KW128" s="232"/>
      <c r="KX128" s="232"/>
      <c r="KY128" s="232"/>
      <c r="KZ128" s="232"/>
      <c r="LA128" s="232"/>
      <c r="LB128" s="232"/>
      <c r="LC128" s="232"/>
      <c r="LD128" s="232"/>
      <c r="LE128" s="232"/>
      <c r="LF128" s="232"/>
      <c r="LG128" s="232"/>
      <c r="LH128" s="232"/>
      <c r="LI128" s="232"/>
      <c r="LJ128" s="232"/>
      <c r="LK128" s="232"/>
      <c r="LL128" s="232"/>
      <c r="LM128" s="232"/>
      <c r="LN128" s="232"/>
      <c r="LO128" s="232"/>
      <c r="LP128" s="232"/>
      <c r="LQ128" s="232"/>
      <c r="LR128" s="232"/>
      <c r="LS128" s="232"/>
      <c r="LT128" s="232"/>
      <c r="LU128" s="232"/>
      <c r="LV128" s="232"/>
      <c r="LW128" s="232"/>
      <c r="LX128" s="232"/>
      <c r="LY128" s="232"/>
      <c r="LZ128" s="232"/>
      <c r="MA128" s="232"/>
      <c r="MB128" s="232"/>
      <c r="MC128" s="232"/>
      <c r="MD128" s="232"/>
      <c r="ME128" s="232"/>
      <c r="MF128" s="232"/>
      <c r="MG128" s="232"/>
      <c r="MH128" s="232"/>
      <c r="MI128" s="232"/>
      <c r="MJ128" s="232"/>
      <c r="MK128" s="232"/>
      <c r="ML128" s="232"/>
      <c r="MM128" s="232"/>
      <c r="MN128" s="232"/>
      <c r="MO128" s="232"/>
      <c r="MP128" s="232"/>
      <c r="MQ128" s="232"/>
      <c r="MR128" s="232"/>
      <c r="MS128" s="232"/>
      <c r="MT128" s="232"/>
      <c r="MU128" s="232"/>
      <c r="MV128" s="232"/>
      <c r="MW128" s="232"/>
      <c r="MX128" s="232"/>
      <c r="MY128" s="232"/>
      <c r="MZ128" s="232"/>
      <c r="NA128" s="232"/>
      <c r="NB128" s="232"/>
      <c r="NC128" s="232"/>
      <c r="ND128" s="232"/>
      <c r="NE128" s="232"/>
      <c r="NF128" s="232"/>
      <c r="NG128" s="232"/>
      <c r="NH128" s="232"/>
      <c r="NI128" s="232"/>
      <c r="NJ128" s="232"/>
      <c r="NK128" s="232"/>
      <c r="NL128" s="232"/>
      <c r="NM128" s="232"/>
      <c r="NN128" s="232"/>
      <c r="NO128" s="232"/>
      <c r="NP128" s="232"/>
      <c r="NQ128" s="232"/>
      <c r="NR128" s="232"/>
      <c r="NS128" s="232"/>
      <c r="NT128" s="232"/>
      <c r="NU128" s="232"/>
      <c r="NV128" s="232"/>
      <c r="NW128" s="232"/>
      <c r="NX128" s="232"/>
      <c r="NY128" s="232"/>
      <c r="NZ128" s="232"/>
      <c r="OA128" s="232"/>
      <c r="OB128" s="232"/>
      <c r="OC128" s="232"/>
      <c r="OD128" s="232"/>
      <c r="OE128" s="232"/>
      <c r="OF128" s="232"/>
      <c r="OG128" s="232"/>
      <c r="OH128" s="232"/>
      <c r="OI128" s="232"/>
      <c r="OJ128" s="232"/>
      <c r="OK128" s="232"/>
      <c r="OL128" s="232"/>
      <c r="OM128" s="232"/>
      <c r="ON128" s="232"/>
      <c r="OO128" s="232"/>
      <c r="OP128" s="232"/>
      <c r="OQ128" s="232"/>
      <c r="OR128" s="232"/>
      <c r="OS128" s="232"/>
      <c r="OT128" s="232"/>
      <c r="OU128" s="232"/>
      <c r="OV128" s="232"/>
      <c r="OW128" s="232"/>
      <c r="OX128" s="232"/>
      <c r="OY128" s="232"/>
      <c r="OZ128" s="232"/>
      <c r="PA128" s="232"/>
      <c r="PB128" s="232"/>
      <c r="PC128" s="232"/>
      <c r="PD128" s="232"/>
      <c r="PE128" s="232"/>
      <c r="PF128" s="232"/>
      <c r="PG128" s="232"/>
      <c r="PH128" s="232"/>
      <c r="PI128" s="232"/>
      <c r="PJ128" s="232"/>
      <c r="PK128" s="232"/>
      <c r="PL128" s="232"/>
      <c r="PM128" s="232"/>
      <c r="PN128" s="232"/>
      <c r="PO128" s="232"/>
      <c r="PP128" s="232"/>
      <c r="PQ128" s="232"/>
      <c r="PR128" s="232"/>
      <c r="PS128" s="232"/>
      <c r="PT128" s="232"/>
      <c r="PU128" s="232"/>
      <c r="PV128" s="232"/>
      <c r="PW128" s="232"/>
      <c r="PX128" s="232"/>
      <c r="PY128" s="232"/>
      <c r="PZ128" s="232"/>
      <c r="QA128" s="232"/>
      <c r="QB128" s="232"/>
      <c r="QC128" s="232"/>
      <c r="QD128" s="232"/>
      <c r="QE128" s="232"/>
      <c r="QF128" s="232"/>
      <c r="QG128" s="232"/>
      <c r="QH128" s="232"/>
      <c r="QI128" s="232"/>
      <c r="QJ128" s="232"/>
      <c r="QK128" s="232"/>
      <c r="QL128" s="232"/>
      <c r="QM128" s="232"/>
      <c r="QN128" s="232"/>
      <c r="QO128" s="232"/>
      <c r="QP128" s="232"/>
      <c r="QQ128" s="232"/>
      <c r="QR128" s="232"/>
      <c r="QS128" s="232"/>
      <c r="QT128" s="232"/>
      <c r="QU128" s="232"/>
      <c r="QV128" s="232"/>
      <c r="QW128" s="232"/>
      <c r="QX128" s="232"/>
      <c r="QY128" s="232"/>
      <c r="QZ128" s="232"/>
      <c r="RA128" s="232"/>
      <c r="RB128" s="232"/>
      <c r="RC128" s="232"/>
      <c r="RD128" s="232"/>
      <c r="RE128" s="232"/>
      <c r="RF128" s="232"/>
      <c r="RG128" s="232"/>
      <c r="RH128" s="232"/>
      <c r="RI128" s="232"/>
      <c r="RJ128" s="232"/>
      <c r="RK128" s="232"/>
      <c r="RL128" s="232"/>
      <c r="RM128" s="232"/>
      <c r="RN128" s="232"/>
      <c r="RO128" s="232"/>
      <c r="RP128" s="232"/>
      <c r="RQ128" s="232"/>
      <c r="RR128" s="232"/>
      <c r="RS128" s="232"/>
      <c r="RT128" s="232"/>
      <c r="RU128" s="232"/>
      <c r="RV128" s="232"/>
      <c r="RW128" s="232"/>
      <c r="RX128" s="232"/>
      <c r="RY128" s="232"/>
      <c r="RZ128" s="232"/>
      <c r="SA128" s="232"/>
      <c r="SB128" s="232"/>
      <c r="SC128" s="232"/>
      <c r="SD128" s="232"/>
      <c r="SE128" s="232"/>
      <c r="SF128" s="232"/>
      <c r="SG128" s="232"/>
      <c r="SH128" s="232"/>
      <c r="SI128" s="232"/>
      <c r="SJ128" s="232"/>
      <c r="SK128" s="232"/>
      <c r="SL128" s="232"/>
      <c r="SM128" s="232"/>
      <c r="SN128" s="232"/>
      <c r="SO128" s="232"/>
      <c r="SP128" s="232"/>
      <c r="SQ128" s="232"/>
      <c r="SR128" s="232"/>
      <c r="SS128" s="232"/>
      <c r="ST128" s="232"/>
      <c r="SU128" s="232"/>
      <c r="SV128" s="232"/>
      <c r="SW128" s="232"/>
      <c r="SX128" s="232"/>
      <c r="SY128" s="232"/>
      <c r="SZ128" s="232"/>
      <c r="TA128" s="232"/>
      <c r="TB128" s="232"/>
      <c r="TC128" s="232"/>
      <c r="TD128" s="232"/>
      <c r="TE128" s="232"/>
      <c r="TF128" s="232"/>
      <c r="TG128" s="232"/>
      <c r="TH128" s="232"/>
      <c r="TI128" s="232"/>
      <c r="TJ128" s="232"/>
      <c r="TK128" s="232"/>
      <c r="TL128" s="232"/>
      <c r="TM128" s="232"/>
      <c r="TN128" s="232"/>
      <c r="TO128" s="232"/>
      <c r="TP128" s="232"/>
      <c r="TQ128" s="232"/>
      <c r="TR128" s="232"/>
      <c r="TS128" s="232"/>
      <c r="TT128" s="232"/>
      <c r="TU128" s="232"/>
      <c r="TV128" s="232"/>
      <c r="TW128" s="232"/>
      <c r="TX128" s="232"/>
      <c r="TY128" s="232"/>
      <c r="TZ128" s="232"/>
      <c r="UA128" s="232"/>
      <c r="UB128" s="232"/>
      <c r="UC128" s="232"/>
      <c r="UD128" s="232"/>
      <c r="UE128" s="232"/>
      <c r="UF128" s="232"/>
      <c r="UG128" s="232"/>
      <c r="UH128" s="232"/>
      <c r="UI128" s="232"/>
      <c r="UJ128" s="232"/>
      <c r="UK128" s="232"/>
      <c r="UL128" s="232"/>
      <c r="UM128" s="232"/>
      <c r="UN128" s="232"/>
      <c r="UO128" s="232"/>
      <c r="UP128" s="232"/>
      <c r="UQ128" s="232"/>
      <c r="UR128" s="232"/>
      <c r="US128" s="232"/>
      <c r="UT128" s="232"/>
      <c r="UU128" s="232"/>
      <c r="UV128" s="232"/>
      <c r="UW128" s="232"/>
      <c r="UX128" s="232"/>
      <c r="UY128" s="232"/>
      <c r="UZ128" s="232"/>
      <c r="VA128" s="232"/>
      <c r="VB128" s="232"/>
      <c r="VC128" s="232"/>
      <c r="VD128" s="232"/>
      <c r="VE128" s="232"/>
      <c r="VF128" s="232"/>
      <c r="VG128" s="232"/>
      <c r="VH128" s="232"/>
      <c r="VI128" s="232"/>
      <c r="VJ128" s="232"/>
      <c r="VK128" s="232"/>
      <c r="VL128" s="232"/>
      <c r="VM128" s="232"/>
      <c r="VN128" s="232"/>
      <c r="VO128" s="232"/>
      <c r="VP128" s="232"/>
      <c r="VQ128" s="232"/>
      <c r="VR128" s="232"/>
      <c r="VS128" s="232"/>
      <c r="VT128" s="232"/>
      <c r="VU128" s="232"/>
      <c r="VV128" s="232"/>
      <c r="VW128" s="232"/>
      <c r="VX128" s="232"/>
      <c r="VY128" s="232"/>
      <c r="VZ128" s="232"/>
      <c r="WA128" s="232"/>
      <c r="WB128" s="232"/>
      <c r="WC128" s="232"/>
      <c r="WD128" s="232"/>
      <c r="WE128" s="232"/>
      <c r="WF128" s="232"/>
      <c r="WG128" s="232"/>
      <c r="WH128" s="232"/>
      <c r="WI128" s="232"/>
      <c r="WJ128" s="232"/>
      <c r="WK128" s="232"/>
      <c r="WL128" s="232"/>
      <c r="WM128" s="232"/>
      <c r="WN128" s="232"/>
      <c r="WO128" s="232"/>
      <c r="WP128" s="232"/>
      <c r="WQ128" s="232"/>
      <c r="WR128" s="232"/>
      <c r="WS128" s="232"/>
      <c r="WT128" s="232"/>
      <c r="WU128" s="232"/>
      <c r="WV128" s="232"/>
      <c r="WW128" s="232"/>
      <c r="WX128" s="232"/>
      <c r="WY128" s="232"/>
      <c r="WZ128" s="232"/>
      <c r="XA128" s="232"/>
      <c r="XB128" s="232"/>
      <c r="XC128" s="232"/>
      <c r="XD128" s="232"/>
      <c r="XE128" s="232"/>
      <c r="XF128" s="232"/>
      <c r="XG128" s="232"/>
      <c r="XH128" s="232"/>
      <c r="XI128" s="232"/>
      <c r="XJ128" s="232"/>
      <c r="XK128" s="232"/>
      <c r="XL128" s="232"/>
      <c r="XM128" s="232"/>
      <c r="XN128" s="232"/>
      <c r="XO128" s="232"/>
      <c r="XP128" s="232"/>
      <c r="XQ128" s="232"/>
      <c r="XR128" s="232"/>
      <c r="XS128" s="232"/>
      <c r="XT128" s="232"/>
      <c r="XU128" s="232"/>
      <c r="XV128" s="232"/>
      <c r="XW128" s="232"/>
      <c r="XX128" s="232"/>
      <c r="XY128" s="232"/>
      <c r="XZ128" s="232"/>
      <c r="YA128" s="232"/>
      <c r="YB128" s="232"/>
      <c r="YC128" s="232"/>
      <c r="YD128" s="232"/>
      <c r="YE128" s="232"/>
      <c r="YF128" s="232"/>
      <c r="YG128" s="232"/>
      <c r="YH128" s="232"/>
      <c r="YI128" s="232"/>
      <c r="YJ128" s="232"/>
      <c r="YK128" s="232"/>
      <c r="YL128" s="232"/>
      <c r="YM128" s="232"/>
      <c r="YN128" s="232"/>
      <c r="YO128" s="232"/>
      <c r="YP128" s="232"/>
      <c r="YQ128" s="232"/>
      <c r="YR128" s="232"/>
      <c r="YS128" s="232"/>
      <c r="YT128" s="232"/>
      <c r="YU128" s="232"/>
      <c r="YV128" s="232"/>
      <c r="YW128" s="232"/>
      <c r="YX128" s="232"/>
      <c r="YY128" s="232"/>
      <c r="YZ128" s="232"/>
      <c r="ZA128" s="232"/>
      <c r="ZB128" s="232"/>
      <c r="ZC128" s="232"/>
      <c r="ZD128" s="232"/>
      <c r="ZE128" s="232"/>
      <c r="ZF128" s="232"/>
      <c r="ZG128" s="232"/>
      <c r="ZH128" s="232"/>
      <c r="ZI128" s="232"/>
      <c r="ZJ128" s="232"/>
      <c r="ZK128" s="232"/>
      <c r="ZL128" s="232"/>
      <c r="ZM128" s="232"/>
      <c r="ZN128" s="232"/>
      <c r="ZO128" s="232"/>
      <c r="ZP128" s="232"/>
      <c r="ZQ128" s="232"/>
      <c r="ZR128" s="232"/>
      <c r="ZS128" s="232"/>
      <c r="ZT128" s="232"/>
      <c r="ZU128" s="232"/>
      <c r="ZV128" s="232"/>
      <c r="ZW128" s="232"/>
      <c r="ZX128" s="232"/>
      <c r="ZY128" s="232"/>
      <c r="ZZ128" s="232"/>
      <c r="AAA128" s="232"/>
      <c r="AAB128" s="232"/>
      <c r="AAC128" s="232"/>
      <c r="AAD128" s="232"/>
      <c r="AAE128" s="232"/>
      <c r="AAF128" s="232"/>
      <c r="AAG128" s="232"/>
      <c r="AAH128" s="232"/>
      <c r="AAI128" s="232"/>
      <c r="AAJ128" s="232"/>
      <c r="AAK128" s="232"/>
      <c r="AAL128" s="232"/>
      <c r="AAM128" s="232"/>
      <c r="AAN128" s="232"/>
      <c r="AAO128" s="232"/>
      <c r="AAP128" s="232"/>
      <c r="AAQ128" s="232"/>
      <c r="AAR128" s="232"/>
      <c r="AAS128" s="232"/>
      <c r="AAT128" s="232"/>
      <c r="AAU128" s="232"/>
      <c r="AAV128" s="232"/>
      <c r="AAW128" s="232"/>
      <c r="AAX128" s="232"/>
      <c r="AAY128" s="232"/>
      <c r="AAZ128" s="232"/>
      <c r="ABA128" s="232"/>
      <c r="ABB128" s="232"/>
      <c r="ABC128" s="232"/>
      <c r="ABD128" s="232"/>
      <c r="ABE128" s="232"/>
      <c r="ABF128" s="232"/>
      <c r="ABG128" s="232"/>
      <c r="ABH128" s="232"/>
      <c r="ABI128" s="232"/>
      <c r="ABJ128" s="232"/>
      <c r="ABK128" s="232"/>
      <c r="ABL128" s="232"/>
      <c r="ABM128" s="232"/>
      <c r="ABN128" s="232"/>
      <c r="ABO128" s="232"/>
      <c r="ABP128" s="232"/>
      <c r="ABQ128" s="232"/>
      <c r="ABR128" s="232"/>
      <c r="ABS128" s="232"/>
      <c r="ABT128" s="232"/>
      <c r="ABU128" s="232"/>
      <c r="ABV128" s="232"/>
      <c r="ABW128" s="232"/>
      <c r="ABX128" s="232"/>
      <c r="ABY128" s="232"/>
      <c r="ABZ128" s="232"/>
      <c r="ACA128" s="232"/>
      <c r="ACB128" s="232"/>
      <c r="ACC128" s="232"/>
      <c r="ACD128" s="232"/>
      <c r="ACE128" s="232"/>
      <c r="ACF128" s="232"/>
      <c r="ACG128" s="232"/>
      <c r="ACH128" s="232"/>
      <c r="ACI128" s="232"/>
      <c r="ACJ128" s="232"/>
      <c r="ACK128" s="232"/>
      <c r="ACL128" s="232"/>
      <c r="ACM128" s="232"/>
      <c r="ACN128" s="232"/>
      <c r="ACO128" s="232"/>
      <c r="ACP128" s="232"/>
      <c r="ACQ128" s="232"/>
      <c r="ACR128" s="232"/>
      <c r="ACS128" s="232"/>
      <c r="ACT128" s="232"/>
      <c r="ACU128" s="232"/>
      <c r="ACV128" s="232"/>
      <c r="ACW128" s="232"/>
      <c r="ACX128" s="232"/>
      <c r="ACY128" s="232"/>
      <c r="ACZ128" s="232"/>
      <c r="ADA128" s="232"/>
      <c r="ADB128" s="232"/>
      <c r="ADC128" s="232"/>
      <c r="ADD128" s="232"/>
      <c r="ADE128" s="232"/>
      <c r="ADF128" s="232"/>
      <c r="ADG128" s="232"/>
      <c r="ADH128" s="232"/>
      <c r="ADI128" s="232"/>
      <c r="ADJ128" s="232"/>
      <c r="ADK128" s="232"/>
      <c r="ADL128" s="232"/>
      <c r="ADM128" s="232"/>
      <c r="ADN128" s="232"/>
      <c r="ADO128" s="232"/>
      <c r="ADP128" s="232"/>
      <c r="ADQ128" s="232"/>
      <c r="ADR128" s="232"/>
      <c r="ADS128" s="232"/>
      <c r="ADT128" s="232"/>
      <c r="ADU128" s="232"/>
      <c r="ADV128" s="232"/>
      <c r="ADW128" s="232"/>
      <c r="ADX128" s="232"/>
      <c r="ADY128" s="232"/>
      <c r="ADZ128" s="232"/>
      <c r="AEA128" s="232"/>
      <c r="AEB128" s="232"/>
      <c r="AEC128" s="232"/>
      <c r="AED128" s="232"/>
      <c r="AEE128" s="232"/>
      <c r="AEF128" s="232"/>
      <c r="AEG128" s="232"/>
      <c r="AEH128" s="232"/>
      <c r="AEI128" s="232"/>
      <c r="AEJ128" s="232"/>
      <c r="AEK128" s="232"/>
      <c r="AEL128" s="232"/>
      <c r="AEM128" s="232"/>
      <c r="AEN128" s="232"/>
      <c r="AEO128" s="232"/>
      <c r="AEP128" s="232"/>
      <c r="AEQ128" s="232"/>
      <c r="AER128" s="232"/>
      <c r="AES128" s="232"/>
      <c r="AET128" s="232"/>
      <c r="AEU128" s="232"/>
      <c r="AEV128" s="232"/>
      <c r="AEW128" s="232"/>
      <c r="AEX128" s="232"/>
      <c r="AEY128" s="232"/>
      <c r="AEZ128" s="232"/>
      <c r="AFA128" s="232"/>
      <c r="AFB128" s="232"/>
      <c r="AFC128" s="232"/>
      <c r="AFD128" s="232"/>
      <c r="AFE128" s="232"/>
      <c r="AFF128" s="232"/>
      <c r="AFG128" s="232"/>
      <c r="AFH128" s="232"/>
      <c r="AFI128" s="232"/>
      <c r="AFJ128" s="232"/>
      <c r="AFK128" s="232"/>
      <c r="AFL128" s="232"/>
      <c r="AFM128" s="232"/>
      <c r="AFN128" s="232"/>
      <c r="AFO128" s="232"/>
      <c r="AFP128" s="232"/>
      <c r="AFQ128" s="232"/>
      <c r="AFR128" s="232"/>
      <c r="AFS128" s="232"/>
      <c r="AFT128" s="232"/>
      <c r="AFU128" s="232"/>
      <c r="AFV128" s="232"/>
      <c r="AFW128" s="232"/>
      <c r="AFX128" s="232"/>
      <c r="AFY128" s="232"/>
      <c r="AFZ128" s="232"/>
      <c r="AGA128" s="232"/>
      <c r="AGB128" s="232"/>
      <c r="AGC128" s="232"/>
      <c r="AGD128" s="232"/>
      <c r="AGE128" s="232"/>
      <c r="AGF128" s="232"/>
      <c r="AGG128" s="232"/>
      <c r="AGH128" s="232"/>
      <c r="AGI128" s="232"/>
      <c r="AGJ128" s="232"/>
      <c r="AGK128" s="232"/>
      <c r="AGL128" s="232"/>
      <c r="AGM128" s="232"/>
      <c r="AGN128" s="232"/>
      <c r="AGO128" s="232"/>
      <c r="AGP128" s="232"/>
      <c r="AGQ128" s="232"/>
      <c r="AGR128" s="232"/>
      <c r="AGS128" s="232"/>
      <c r="AGT128" s="232"/>
      <c r="AGU128" s="232"/>
      <c r="AGV128" s="232"/>
      <c r="AGW128" s="232"/>
      <c r="AGX128" s="232"/>
      <c r="AGY128" s="232"/>
      <c r="AGZ128" s="232"/>
      <c r="AHA128" s="232"/>
      <c r="AHB128" s="232"/>
      <c r="AHC128" s="232"/>
      <c r="AHD128" s="232"/>
      <c r="AHE128" s="232"/>
      <c r="AHF128" s="232"/>
      <c r="AHG128" s="232"/>
      <c r="AHH128" s="232"/>
      <c r="AHI128" s="232"/>
      <c r="AHJ128" s="232"/>
      <c r="AHK128" s="232"/>
      <c r="AHL128" s="232"/>
      <c r="AHM128" s="232"/>
      <c r="AHN128" s="232"/>
      <c r="AHO128" s="232"/>
      <c r="AHP128" s="232"/>
      <c r="AHQ128" s="232"/>
      <c r="AHR128" s="232"/>
      <c r="AHS128" s="232"/>
      <c r="AHT128" s="232"/>
      <c r="AHU128" s="232"/>
      <c r="AHV128" s="232"/>
      <c r="AHW128" s="232"/>
      <c r="AHX128" s="232"/>
      <c r="AHY128" s="232"/>
      <c r="AHZ128" s="232"/>
      <c r="AIA128" s="232"/>
      <c r="AIB128" s="232"/>
      <c r="AIC128" s="232"/>
      <c r="AID128" s="232"/>
      <c r="AIE128" s="232"/>
      <c r="AIF128" s="232"/>
      <c r="AIG128" s="232"/>
      <c r="AIH128" s="232"/>
      <c r="AII128" s="232"/>
      <c r="AIJ128" s="232"/>
      <c r="AIK128" s="232"/>
      <c r="AIL128" s="232"/>
      <c r="AIM128" s="232"/>
      <c r="AIN128" s="232"/>
      <c r="AIO128" s="232"/>
      <c r="AIP128" s="232"/>
      <c r="AIQ128" s="232"/>
      <c r="AIR128" s="232"/>
      <c r="AIS128" s="232"/>
      <c r="AIT128" s="232"/>
      <c r="AIU128" s="232"/>
      <c r="AIV128" s="232"/>
      <c r="AIW128" s="232"/>
      <c r="AIX128" s="232"/>
      <c r="AIY128" s="232"/>
      <c r="AIZ128" s="232"/>
      <c r="AJA128" s="232"/>
      <c r="AJB128" s="232"/>
      <c r="AJC128" s="232"/>
      <c r="AJD128" s="232"/>
      <c r="AJE128" s="232"/>
      <c r="AJF128" s="232"/>
      <c r="AJG128" s="232"/>
      <c r="AJH128" s="232"/>
      <c r="AJI128" s="232"/>
      <c r="AJJ128" s="232"/>
      <c r="AJK128" s="232"/>
      <c r="AJL128" s="232"/>
      <c r="AJM128" s="232"/>
      <c r="AJN128" s="232"/>
      <c r="AJO128" s="232"/>
      <c r="AJP128" s="232"/>
      <c r="AJQ128" s="232"/>
      <c r="AJR128" s="232"/>
      <c r="AJS128" s="232"/>
      <c r="AJT128" s="232"/>
      <c r="AJU128" s="232"/>
      <c r="AJV128" s="232"/>
      <c r="AJW128" s="232"/>
      <c r="AJX128" s="232"/>
      <c r="AJY128" s="232"/>
      <c r="AJZ128" s="232"/>
      <c r="AKA128" s="232"/>
      <c r="AKB128" s="232"/>
      <c r="AKC128" s="232"/>
      <c r="AKD128" s="232"/>
      <c r="AKE128" s="232"/>
      <c r="AKF128" s="232"/>
      <c r="AKG128" s="232"/>
      <c r="AKH128" s="232"/>
      <c r="AKI128" s="232"/>
      <c r="AKJ128" s="232"/>
      <c r="AKK128" s="232"/>
      <c r="AKL128" s="232"/>
      <c r="AKM128" s="232"/>
      <c r="AKN128" s="232"/>
      <c r="AKO128" s="232"/>
      <c r="AKP128" s="232"/>
      <c r="AKQ128" s="232"/>
      <c r="AKR128" s="232"/>
      <c r="AKS128" s="232"/>
      <c r="AKT128" s="232"/>
      <c r="AKU128" s="232"/>
      <c r="AKV128" s="232"/>
      <c r="AKW128" s="232"/>
      <c r="AKX128" s="232"/>
      <c r="AKY128" s="232"/>
      <c r="AKZ128" s="232"/>
      <c r="ALA128" s="232"/>
      <c r="ALB128" s="232"/>
      <c r="ALC128" s="232"/>
      <c r="ALD128" s="232"/>
      <c r="ALE128" s="232"/>
      <c r="ALF128" s="232"/>
      <c r="ALG128" s="232"/>
      <c r="ALH128" s="232"/>
      <c r="ALI128" s="232"/>
      <c r="ALJ128" s="232"/>
      <c r="ALK128" s="232"/>
      <c r="ALL128" s="232"/>
      <c r="ALM128" s="232"/>
      <c r="ALN128" s="232"/>
      <c r="ALO128" s="232"/>
      <c r="ALP128" s="232"/>
      <c r="ALQ128" s="232"/>
      <c r="ALR128" s="232"/>
      <c r="ALS128" s="232"/>
      <c r="ALT128" s="232"/>
      <c r="ALU128" s="232"/>
      <c r="ALV128" s="232"/>
      <c r="ALW128" s="232"/>
      <c r="ALX128" s="232"/>
      <c r="ALY128" s="232"/>
      <c r="ALZ128" s="232"/>
      <c r="AMA128" s="232"/>
      <c r="AMB128" s="232"/>
      <c r="AMC128" s="232"/>
      <c r="AMD128" s="232"/>
      <c r="AME128" s="232"/>
      <c r="AMF128" s="232"/>
      <c r="AMG128" s="232"/>
      <c r="AMH128" s="232"/>
      <c r="AMI128" s="232"/>
      <c r="AMJ128" s="232"/>
      <c r="AMK128" s="232"/>
    </row>
    <row r="129" spans="1:1025" s="416" customFormat="1">
      <c r="A129" s="249"/>
      <c r="B129" s="870"/>
      <c r="C129" s="250"/>
      <c r="D129" s="250"/>
      <c r="E129" s="152"/>
      <c r="F129" s="15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c r="BA129" s="232"/>
      <c r="BB129" s="232"/>
      <c r="BC129" s="232"/>
      <c r="BD129" s="232"/>
      <c r="BE129" s="232"/>
      <c r="BF129" s="232"/>
      <c r="BG129" s="232"/>
      <c r="BH129" s="232"/>
      <c r="BI129" s="232"/>
      <c r="BJ129" s="232"/>
      <c r="BK129" s="232"/>
      <c r="BL129" s="232"/>
      <c r="BM129" s="232"/>
      <c r="BN129" s="232"/>
      <c r="BO129" s="232"/>
      <c r="BP129" s="232"/>
      <c r="BQ129" s="232"/>
      <c r="BR129" s="232"/>
      <c r="BS129" s="232"/>
      <c r="BT129" s="232"/>
      <c r="BU129" s="232"/>
      <c r="BV129" s="232"/>
      <c r="BW129" s="232"/>
      <c r="BX129" s="232"/>
      <c r="BY129" s="232"/>
      <c r="BZ129" s="232"/>
      <c r="CA129" s="232"/>
      <c r="CB129" s="232"/>
      <c r="CC129" s="232"/>
      <c r="CD129" s="232"/>
      <c r="CE129" s="232"/>
      <c r="CF129" s="232"/>
      <c r="CG129" s="232"/>
      <c r="CH129" s="232"/>
      <c r="CI129" s="232"/>
      <c r="CJ129" s="232"/>
      <c r="CK129" s="232"/>
      <c r="CL129" s="232"/>
      <c r="CM129" s="232"/>
      <c r="CN129" s="232"/>
      <c r="CO129" s="232"/>
      <c r="CP129" s="232"/>
      <c r="CQ129" s="232"/>
      <c r="CR129" s="232"/>
      <c r="CS129" s="232"/>
      <c r="CT129" s="232"/>
      <c r="CU129" s="232"/>
      <c r="CV129" s="232"/>
      <c r="CW129" s="232"/>
      <c r="CX129" s="232"/>
      <c r="CY129" s="232"/>
      <c r="CZ129" s="232"/>
      <c r="DA129" s="232"/>
      <c r="DB129" s="232"/>
      <c r="DC129" s="232"/>
      <c r="DD129" s="232"/>
      <c r="DE129" s="232"/>
      <c r="DF129" s="232"/>
      <c r="DG129" s="232"/>
      <c r="DH129" s="232"/>
      <c r="DI129" s="232"/>
      <c r="DJ129" s="232"/>
      <c r="DK129" s="232"/>
      <c r="DL129" s="232"/>
      <c r="DM129" s="232"/>
      <c r="DN129" s="232"/>
      <c r="DO129" s="232"/>
      <c r="DP129" s="232"/>
      <c r="DQ129" s="232"/>
      <c r="DR129" s="232"/>
      <c r="DS129" s="232"/>
      <c r="DT129" s="232"/>
      <c r="DU129" s="232"/>
      <c r="DV129" s="232"/>
      <c r="DW129" s="232"/>
      <c r="DX129" s="232"/>
      <c r="DY129" s="232"/>
      <c r="DZ129" s="232"/>
      <c r="EA129" s="232"/>
      <c r="EB129" s="232"/>
      <c r="EC129" s="232"/>
      <c r="ED129" s="232"/>
      <c r="EE129" s="232"/>
      <c r="EF129" s="232"/>
      <c r="EG129" s="232"/>
      <c r="EH129" s="232"/>
      <c r="EI129" s="232"/>
      <c r="EJ129" s="232"/>
      <c r="EK129" s="232"/>
      <c r="EL129" s="232"/>
      <c r="EM129" s="232"/>
      <c r="EN129" s="232"/>
      <c r="EO129" s="232"/>
      <c r="EP129" s="232"/>
      <c r="EQ129" s="232"/>
      <c r="ER129" s="232"/>
      <c r="ES129" s="232"/>
      <c r="ET129" s="232"/>
      <c r="EU129" s="232"/>
      <c r="EV129" s="232"/>
      <c r="EW129" s="232"/>
      <c r="EX129" s="232"/>
      <c r="EY129" s="232"/>
      <c r="EZ129" s="232"/>
      <c r="FA129" s="232"/>
      <c r="FB129" s="232"/>
      <c r="FC129" s="232"/>
      <c r="FD129" s="232"/>
      <c r="FE129" s="232"/>
      <c r="FF129" s="232"/>
      <c r="FG129" s="232"/>
      <c r="FH129" s="232"/>
      <c r="FI129" s="232"/>
      <c r="FJ129" s="232"/>
      <c r="FK129" s="232"/>
      <c r="FL129" s="232"/>
      <c r="FM129" s="232"/>
      <c r="FN129" s="232"/>
      <c r="FO129" s="232"/>
      <c r="FP129" s="232"/>
      <c r="FQ129" s="232"/>
      <c r="FR129" s="232"/>
      <c r="FS129" s="232"/>
      <c r="FT129" s="232"/>
      <c r="FU129" s="232"/>
      <c r="FV129" s="232"/>
      <c r="FW129" s="232"/>
      <c r="FX129" s="232"/>
      <c r="FY129" s="232"/>
      <c r="FZ129" s="232"/>
      <c r="GA129" s="232"/>
      <c r="GB129" s="232"/>
      <c r="GC129" s="232"/>
      <c r="GD129" s="232"/>
      <c r="GE129" s="232"/>
      <c r="GF129" s="232"/>
      <c r="GG129" s="232"/>
      <c r="GH129" s="232"/>
      <c r="GI129" s="232"/>
      <c r="GJ129" s="232"/>
      <c r="GK129" s="232"/>
      <c r="GL129" s="232"/>
      <c r="GM129" s="232"/>
      <c r="GN129" s="232"/>
      <c r="GO129" s="232"/>
      <c r="GP129" s="232"/>
      <c r="GQ129" s="232"/>
      <c r="GR129" s="232"/>
      <c r="GS129" s="232"/>
      <c r="GT129" s="232"/>
      <c r="GU129" s="232"/>
      <c r="GV129" s="232"/>
      <c r="GW129" s="232"/>
      <c r="GX129" s="232"/>
      <c r="GY129" s="232"/>
      <c r="GZ129" s="232"/>
      <c r="HA129" s="232"/>
      <c r="HB129" s="232"/>
      <c r="HC129" s="232"/>
      <c r="HD129" s="232"/>
      <c r="HE129" s="232"/>
      <c r="HF129" s="232"/>
      <c r="HG129" s="232"/>
      <c r="HH129" s="232"/>
      <c r="HI129" s="232"/>
      <c r="HJ129" s="232"/>
      <c r="HK129" s="232"/>
      <c r="HL129" s="232"/>
      <c r="HM129" s="232"/>
      <c r="HN129" s="232"/>
      <c r="HO129" s="232"/>
      <c r="HP129" s="232"/>
      <c r="HQ129" s="232"/>
      <c r="HR129" s="232"/>
      <c r="HS129" s="232"/>
      <c r="HT129" s="232"/>
      <c r="HU129" s="232"/>
      <c r="HV129" s="232"/>
      <c r="HW129" s="232"/>
      <c r="HX129" s="232"/>
      <c r="HY129" s="232"/>
      <c r="HZ129" s="232"/>
      <c r="IA129" s="232"/>
      <c r="IB129" s="232"/>
      <c r="IC129" s="232"/>
      <c r="ID129" s="232"/>
      <c r="IE129" s="232"/>
      <c r="IF129" s="232"/>
      <c r="IG129" s="232"/>
      <c r="IH129" s="232"/>
      <c r="II129" s="232"/>
      <c r="IJ129" s="232"/>
      <c r="IK129" s="232"/>
      <c r="IL129" s="232"/>
      <c r="IM129" s="232"/>
      <c r="IN129" s="232"/>
      <c r="IO129" s="232"/>
      <c r="IP129" s="232"/>
      <c r="IQ129" s="232"/>
      <c r="IR129" s="232"/>
      <c r="IS129" s="232"/>
      <c r="IT129" s="232"/>
      <c r="IU129" s="232"/>
      <c r="IV129" s="232"/>
      <c r="IW129" s="232"/>
      <c r="IX129" s="232"/>
      <c r="IY129" s="232"/>
      <c r="IZ129" s="232"/>
      <c r="JA129" s="232"/>
      <c r="JB129" s="232"/>
      <c r="JC129" s="232"/>
      <c r="JD129" s="232"/>
      <c r="JE129" s="232"/>
      <c r="JF129" s="232"/>
      <c r="JG129" s="232"/>
      <c r="JH129" s="232"/>
      <c r="JI129" s="232"/>
      <c r="JJ129" s="232"/>
      <c r="JK129" s="232"/>
      <c r="JL129" s="232"/>
      <c r="JM129" s="232"/>
      <c r="JN129" s="232"/>
      <c r="JO129" s="232"/>
      <c r="JP129" s="232"/>
      <c r="JQ129" s="232"/>
      <c r="JR129" s="232"/>
      <c r="JS129" s="232"/>
      <c r="JT129" s="232"/>
      <c r="JU129" s="232"/>
      <c r="JV129" s="232"/>
      <c r="JW129" s="232"/>
      <c r="JX129" s="232"/>
      <c r="JY129" s="232"/>
      <c r="JZ129" s="232"/>
      <c r="KA129" s="232"/>
      <c r="KB129" s="232"/>
      <c r="KC129" s="232"/>
      <c r="KD129" s="232"/>
      <c r="KE129" s="232"/>
      <c r="KF129" s="232"/>
      <c r="KG129" s="232"/>
      <c r="KH129" s="232"/>
      <c r="KI129" s="232"/>
      <c r="KJ129" s="232"/>
      <c r="KK129" s="232"/>
      <c r="KL129" s="232"/>
      <c r="KM129" s="232"/>
      <c r="KN129" s="232"/>
      <c r="KO129" s="232"/>
      <c r="KP129" s="232"/>
      <c r="KQ129" s="232"/>
      <c r="KR129" s="232"/>
      <c r="KS129" s="232"/>
      <c r="KT129" s="232"/>
      <c r="KU129" s="232"/>
      <c r="KV129" s="232"/>
      <c r="KW129" s="232"/>
      <c r="KX129" s="232"/>
      <c r="KY129" s="232"/>
      <c r="KZ129" s="232"/>
      <c r="LA129" s="232"/>
      <c r="LB129" s="232"/>
      <c r="LC129" s="232"/>
      <c r="LD129" s="232"/>
      <c r="LE129" s="232"/>
      <c r="LF129" s="232"/>
      <c r="LG129" s="232"/>
      <c r="LH129" s="232"/>
      <c r="LI129" s="232"/>
      <c r="LJ129" s="232"/>
      <c r="LK129" s="232"/>
      <c r="LL129" s="232"/>
      <c r="LM129" s="232"/>
      <c r="LN129" s="232"/>
      <c r="LO129" s="232"/>
      <c r="LP129" s="232"/>
      <c r="LQ129" s="232"/>
      <c r="LR129" s="232"/>
      <c r="LS129" s="232"/>
      <c r="LT129" s="232"/>
      <c r="LU129" s="232"/>
      <c r="LV129" s="232"/>
      <c r="LW129" s="232"/>
      <c r="LX129" s="232"/>
      <c r="LY129" s="232"/>
      <c r="LZ129" s="232"/>
      <c r="MA129" s="232"/>
      <c r="MB129" s="232"/>
      <c r="MC129" s="232"/>
      <c r="MD129" s="232"/>
      <c r="ME129" s="232"/>
      <c r="MF129" s="232"/>
      <c r="MG129" s="232"/>
      <c r="MH129" s="232"/>
      <c r="MI129" s="232"/>
      <c r="MJ129" s="232"/>
      <c r="MK129" s="232"/>
      <c r="ML129" s="232"/>
      <c r="MM129" s="232"/>
      <c r="MN129" s="232"/>
      <c r="MO129" s="232"/>
      <c r="MP129" s="232"/>
      <c r="MQ129" s="232"/>
      <c r="MR129" s="232"/>
      <c r="MS129" s="232"/>
      <c r="MT129" s="232"/>
      <c r="MU129" s="232"/>
      <c r="MV129" s="232"/>
      <c r="MW129" s="232"/>
      <c r="MX129" s="232"/>
      <c r="MY129" s="232"/>
      <c r="MZ129" s="232"/>
      <c r="NA129" s="232"/>
      <c r="NB129" s="232"/>
      <c r="NC129" s="232"/>
      <c r="ND129" s="232"/>
      <c r="NE129" s="232"/>
      <c r="NF129" s="232"/>
      <c r="NG129" s="232"/>
      <c r="NH129" s="232"/>
      <c r="NI129" s="232"/>
      <c r="NJ129" s="232"/>
      <c r="NK129" s="232"/>
      <c r="NL129" s="232"/>
      <c r="NM129" s="232"/>
      <c r="NN129" s="232"/>
      <c r="NO129" s="232"/>
      <c r="NP129" s="232"/>
      <c r="NQ129" s="232"/>
      <c r="NR129" s="232"/>
      <c r="NS129" s="232"/>
      <c r="NT129" s="232"/>
      <c r="NU129" s="232"/>
      <c r="NV129" s="232"/>
      <c r="NW129" s="232"/>
      <c r="NX129" s="232"/>
      <c r="NY129" s="232"/>
      <c r="NZ129" s="232"/>
      <c r="OA129" s="232"/>
      <c r="OB129" s="232"/>
      <c r="OC129" s="232"/>
      <c r="OD129" s="232"/>
      <c r="OE129" s="232"/>
      <c r="OF129" s="232"/>
      <c r="OG129" s="232"/>
      <c r="OH129" s="232"/>
      <c r="OI129" s="232"/>
      <c r="OJ129" s="232"/>
      <c r="OK129" s="232"/>
      <c r="OL129" s="232"/>
      <c r="OM129" s="232"/>
      <c r="ON129" s="232"/>
      <c r="OO129" s="232"/>
      <c r="OP129" s="232"/>
      <c r="OQ129" s="232"/>
      <c r="OR129" s="232"/>
      <c r="OS129" s="232"/>
      <c r="OT129" s="232"/>
      <c r="OU129" s="232"/>
      <c r="OV129" s="232"/>
      <c r="OW129" s="232"/>
      <c r="OX129" s="232"/>
      <c r="OY129" s="232"/>
      <c r="OZ129" s="232"/>
      <c r="PA129" s="232"/>
      <c r="PB129" s="232"/>
      <c r="PC129" s="232"/>
      <c r="PD129" s="232"/>
      <c r="PE129" s="232"/>
      <c r="PF129" s="232"/>
      <c r="PG129" s="232"/>
      <c r="PH129" s="232"/>
      <c r="PI129" s="232"/>
      <c r="PJ129" s="232"/>
      <c r="PK129" s="232"/>
      <c r="PL129" s="232"/>
      <c r="PM129" s="232"/>
      <c r="PN129" s="232"/>
      <c r="PO129" s="232"/>
      <c r="PP129" s="232"/>
      <c r="PQ129" s="232"/>
      <c r="PR129" s="232"/>
      <c r="PS129" s="232"/>
      <c r="PT129" s="232"/>
      <c r="PU129" s="232"/>
      <c r="PV129" s="232"/>
      <c r="PW129" s="232"/>
      <c r="PX129" s="232"/>
      <c r="PY129" s="232"/>
      <c r="PZ129" s="232"/>
      <c r="QA129" s="232"/>
      <c r="QB129" s="232"/>
      <c r="QC129" s="232"/>
      <c r="QD129" s="232"/>
      <c r="QE129" s="232"/>
      <c r="QF129" s="232"/>
      <c r="QG129" s="232"/>
      <c r="QH129" s="232"/>
      <c r="QI129" s="232"/>
      <c r="QJ129" s="232"/>
      <c r="QK129" s="232"/>
      <c r="QL129" s="232"/>
      <c r="QM129" s="232"/>
      <c r="QN129" s="232"/>
      <c r="QO129" s="232"/>
      <c r="QP129" s="232"/>
      <c r="QQ129" s="232"/>
      <c r="QR129" s="232"/>
      <c r="QS129" s="232"/>
      <c r="QT129" s="232"/>
      <c r="QU129" s="232"/>
      <c r="QV129" s="232"/>
      <c r="QW129" s="232"/>
      <c r="QX129" s="232"/>
      <c r="QY129" s="232"/>
      <c r="QZ129" s="232"/>
      <c r="RA129" s="232"/>
      <c r="RB129" s="232"/>
      <c r="RC129" s="232"/>
      <c r="RD129" s="232"/>
      <c r="RE129" s="232"/>
      <c r="RF129" s="232"/>
      <c r="RG129" s="232"/>
      <c r="RH129" s="232"/>
      <c r="RI129" s="232"/>
      <c r="RJ129" s="232"/>
      <c r="RK129" s="232"/>
      <c r="RL129" s="232"/>
      <c r="RM129" s="232"/>
      <c r="RN129" s="232"/>
      <c r="RO129" s="232"/>
      <c r="RP129" s="232"/>
      <c r="RQ129" s="232"/>
      <c r="RR129" s="232"/>
      <c r="RS129" s="232"/>
      <c r="RT129" s="232"/>
      <c r="RU129" s="232"/>
      <c r="RV129" s="232"/>
      <c r="RW129" s="232"/>
      <c r="RX129" s="232"/>
      <c r="RY129" s="232"/>
      <c r="RZ129" s="232"/>
      <c r="SA129" s="232"/>
      <c r="SB129" s="232"/>
      <c r="SC129" s="232"/>
      <c r="SD129" s="232"/>
      <c r="SE129" s="232"/>
      <c r="SF129" s="232"/>
      <c r="SG129" s="232"/>
      <c r="SH129" s="232"/>
      <c r="SI129" s="232"/>
      <c r="SJ129" s="232"/>
      <c r="SK129" s="232"/>
      <c r="SL129" s="232"/>
      <c r="SM129" s="232"/>
      <c r="SN129" s="232"/>
      <c r="SO129" s="232"/>
      <c r="SP129" s="232"/>
      <c r="SQ129" s="232"/>
      <c r="SR129" s="232"/>
      <c r="SS129" s="232"/>
      <c r="ST129" s="232"/>
      <c r="SU129" s="232"/>
      <c r="SV129" s="232"/>
      <c r="SW129" s="232"/>
      <c r="SX129" s="232"/>
      <c r="SY129" s="232"/>
      <c r="SZ129" s="232"/>
      <c r="TA129" s="232"/>
      <c r="TB129" s="232"/>
      <c r="TC129" s="232"/>
      <c r="TD129" s="232"/>
      <c r="TE129" s="232"/>
      <c r="TF129" s="232"/>
      <c r="TG129" s="232"/>
      <c r="TH129" s="232"/>
      <c r="TI129" s="232"/>
      <c r="TJ129" s="232"/>
      <c r="TK129" s="232"/>
      <c r="TL129" s="232"/>
      <c r="TM129" s="232"/>
      <c r="TN129" s="232"/>
      <c r="TO129" s="232"/>
      <c r="TP129" s="232"/>
      <c r="TQ129" s="232"/>
      <c r="TR129" s="232"/>
      <c r="TS129" s="232"/>
      <c r="TT129" s="232"/>
      <c r="TU129" s="232"/>
      <c r="TV129" s="232"/>
      <c r="TW129" s="232"/>
      <c r="TX129" s="232"/>
      <c r="TY129" s="232"/>
      <c r="TZ129" s="232"/>
      <c r="UA129" s="232"/>
      <c r="UB129" s="232"/>
      <c r="UC129" s="232"/>
      <c r="UD129" s="232"/>
      <c r="UE129" s="232"/>
      <c r="UF129" s="232"/>
      <c r="UG129" s="232"/>
      <c r="UH129" s="232"/>
      <c r="UI129" s="232"/>
      <c r="UJ129" s="232"/>
      <c r="UK129" s="232"/>
      <c r="UL129" s="232"/>
      <c r="UM129" s="232"/>
      <c r="UN129" s="232"/>
      <c r="UO129" s="232"/>
      <c r="UP129" s="232"/>
      <c r="UQ129" s="232"/>
      <c r="UR129" s="232"/>
      <c r="US129" s="232"/>
      <c r="UT129" s="232"/>
      <c r="UU129" s="232"/>
      <c r="UV129" s="232"/>
      <c r="UW129" s="232"/>
      <c r="UX129" s="232"/>
      <c r="UY129" s="232"/>
      <c r="UZ129" s="232"/>
      <c r="VA129" s="232"/>
      <c r="VB129" s="232"/>
      <c r="VC129" s="232"/>
      <c r="VD129" s="232"/>
      <c r="VE129" s="232"/>
      <c r="VF129" s="232"/>
      <c r="VG129" s="232"/>
      <c r="VH129" s="232"/>
      <c r="VI129" s="232"/>
      <c r="VJ129" s="232"/>
      <c r="VK129" s="232"/>
      <c r="VL129" s="232"/>
      <c r="VM129" s="232"/>
      <c r="VN129" s="232"/>
      <c r="VO129" s="232"/>
      <c r="VP129" s="232"/>
      <c r="VQ129" s="232"/>
      <c r="VR129" s="232"/>
      <c r="VS129" s="232"/>
      <c r="VT129" s="232"/>
      <c r="VU129" s="232"/>
      <c r="VV129" s="232"/>
      <c r="VW129" s="232"/>
      <c r="VX129" s="232"/>
      <c r="VY129" s="232"/>
      <c r="VZ129" s="232"/>
      <c r="WA129" s="232"/>
      <c r="WB129" s="232"/>
      <c r="WC129" s="232"/>
      <c r="WD129" s="232"/>
      <c r="WE129" s="232"/>
      <c r="WF129" s="232"/>
      <c r="WG129" s="232"/>
      <c r="WH129" s="232"/>
      <c r="WI129" s="232"/>
      <c r="WJ129" s="232"/>
      <c r="WK129" s="232"/>
      <c r="WL129" s="232"/>
      <c r="WM129" s="232"/>
      <c r="WN129" s="232"/>
      <c r="WO129" s="232"/>
      <c r="WP129" s="232"/>
      <c r="WQ129" s="232"/>
      <c r="WR129" s="232"/>
      <c r="WS129" s="232"/>
      <c r="WT129" s="232"/>
      <c r="WU129" s="232"/>
      <c r="WV129" s="232"/>
      <c r="WW129" s="232"/>
      <c r="WX129" s="232"/>
      <c r="WY129" s="232"/>
      <c r="WZ129" s="232"/>
      <c r="XA129" s="232"/>
      <c r="XB129" s="232"/>
      <c r="XC129" s="232"/>
      <c r="XD129" s="232"/>
      <c r="XE129" s="232"/>
      <c r="XF129" s="232"/>
      <c r="XG129" s="232"/>
      <c r="XH129" s="232"/>
      <c r="XI129" s="232"/>
      <c r="XJ129" s="232"/>
      <c r="XK129" s="232"/>
      <c r="XL129" s="232"/>
      <c r="XM129" s="232"/>
      <c r="XN129" s="232"/>
      <c r="XO129" s="232"/>
      <c r="XP129" s="232"/>
      <c r="XQ129" s="232"/>
      <c r="XR129" s="232"/>
      <c r="XS129" s="232"/>
      <c r="XT129" s="232"/>
      <c r="XU129" s="232"/>
      <c r="XV129" s="232"/>
      <c r="XW129" s="232"/>
      <c r="XX129" s="232"/>
      <c r="XY129" s="232"/>
      <c r="XZ129" s="232"/>
      <c r="YA129" s="232"/>
      <c r="YB129" s="232"/>
      <c r="YC129" s="232"/>
      <c r="YD129" s="232"/>
      <c r="YE129" s="232"/>
      <c r="YF129" s="232"/>
      <c r="YG129" s="232"/>
      <c r="YH129" s="232"/>
      <c r="YI129" s="232"/>
      <c r="YJ129" s="232"/>
      <c r="YK129" s="232"/>
      <c r="YL129" s="232"/>
      <c r="YM129" s="232"/>
      <c r="YN129" s="232"/>
      <c r="YO129" s="232"/>
      <c r="YP129" s="232"/>
      <c r="YQ129" s="232"/>
      <c r="YR129" s="232"/>
      <c r="YS129" s="232"/>
      <c r="YT129" s="232"/>
      <c r="YU129" s="232"/>
      <c r="YV129" s="232"/>
      <c r="YW129" s="232"/>
      <c r="YX129" s="232"/>
      <c r="YY129" s="232"/>
      <c r="YZ129" s="232"/>
      <c r="ZA129" s="232"/>
      <c r="ZB129" s="232"/>
      <c r="ZC129" s="232"/>
      <c r="ZD129" s="232"/>
      <c r="ZE129" s="232"/>
      <c r="ZF129" s="232"/>
      <c r="ZG129" s="232"/>
      <c r="ZH129" s="232"/>
      <c r="ZI129" s="232"/>
      <c r="ZJ129" s="232"/>
      <c r="ZK129" s="232"/>
      <c r="ZL129" s="232"/>
      <c r="ZM129" s="232"/>
      <c r="ZN129" s="232"/>
      <c r="ZO129" s="232"/>
      <c r="ZP129" s="232"/>
      <c r="ZQ129" s="232"/>
      <c r="ZR129" s="232"/>
      <c r="ZS129" s="232"/>
      <c r="ZT129" s="232"/>
      <c r="ZU129" s="232"/>
      <c r="ZV129" s="232"/>
      <c r="ZW129" s="232"/>
      <c r="ZX129" s="232"/>
      <c r="ZY129" s="232"/>
      <c r="ZZ129" s="232"/>
      <c r="AAA129" s="232"/>
      <c r="AAB129" s="232"/>
      <c r="AAC129" s="232"/>
      <c r="AAD129" s="232"/>
      <c r="AAE129" s="232"/>
      <c r="AAF129" s="232"/>
      <c r="AAG129" s="232"/>
      <c r="AAH129" s="232"/>
      <c r="AAI129" s="232"/>
      <c r="AAJ129" s="232"/>
      <c r="AAK129" s="232"/>
      <c r="AAL129" s="232"/>
      <c r="AAM129" s="232"/>
      <c r="AAN129" s="232"/>
      <c r="AAO129" s="232"/>
      <c r="AAP129" s="232"/>
      <c r="AAQ129" s="232"/>
      <c r="AAR129" s="232"/>
      <c r="AAS129" s="232"/>
      <c r="AAT129" s="232"/>
      <c r="AAU129" s="232"/>
      <c r="AAV129" s="232"/>
      <c r="AAW129" s="232"/>
      <c r="AAX129" s="232"/>
      <c r="AAY129" s="232"/>
      <c r="AAZ129" s="232"/>
      <c r="ABA129" s="232"/>
      <c r="ABB129" s="232"/>
      <c r="ABC129" s="232"/>
      <c r="ABD129" s="232"/>
      <c r="ABE129" s="232"/>
      <c r="ABF129" s="232"/>
      <c r="ABG129" s="232"/>
      <c r="ABH129" s="232"/>
      <c r="ABI129" s="232"/>
      <c r="ABJ129" s="232"/>
      <c r="ABK129" s="232"/>
      <c r="ABL129" s="232"/>
      <c r="ABM129" s="232"/>
      <c r="ABN129" s="232"/>
      <c r="ABO129" s="232"/>
      <c r="ABP129" s="232"/>
      <c r="ABQ129" s="232"/>
      <c r="ABR129" s="232"/>
      <c r="ABS129" s="232"/>
      <c r="ABT129" s="232"/>
      <c r="ABU129" s="232"/>
      <c r="ABV129" s="232"/>
      <c r="ABW129" s="232"/>
      <c r="ABX129" s="232"/>
      <c r="ABY129" s="232"/>
      <c r="ABZ129" s="232"/>
      <c r="ACA129" s="232"/>
      <c r="ACB129" s="232"/>
      <c r="ACC129" s="232"/>
      <c r="ACD129" s="232"/>
      <c r="ACE129" s="232"/>
      <c r="ACF129" s="232"/>
      <c r="ACG129" s="232"/>
      <c r="ACH129" s="232"/>
      <c r="ACI129" s="232"/>
      <c r="ACJ129" s="232"/>
      <c r="ACK129" s="232"/>
      <c r="ACL129" s="232"/>
      <c r="ACM129" s="232"/>
      <c r="ACN129" s="232"/>
      <c r="ACO129" s="232"/>
      <c r="ACP129" s="232"/>
      <c r="ACQ129" s="232"/>
      <c r="ACR129" s="232"/>
      <c r="ACS129" s="232"/>
      <c r="ACT129" s="232"/>
      <c r="ACU129" s="232"/>
      <c r="ACV129" s="232"/>
      <c r="ACW129" s="232"/>
      <c r="ACX129" s="232"/>
      <c r="ACY129" s="232"/>
      <c r="ACZ129" s="232"/>
      <c r="ADA129" s="232"/>
      <c r="ADB129" s="232"/>
      <c r="ADC129" s="232"/>
      <c r="ADD129" s="232"/>
      <c r="ADE129" s="232"/>
      <c r="ADF129" s="232"/>
      <c r="ADG129" s="232"/>
      <c r="ADH129" s="232"/>
      <c r="ADI129" s="232"/>
      <c r="ADJ129" s="232"/>
      <c r="ADK129" s="232"/>
      <c r="ADL129" s="232"/>
      <c r="ADM129" s="232"/>
      <c r="ADN129" s="232"/>
      <c r="ADO129" s="232"/>
      <c r="ADP129" s="232"/>
      <c r="ADQ129" s="232"/>
      <c r="ADR129" s="232"/>
      <c r="ADS129" s="232"/>
      <c r="ADT129" s="232"/>
      <c r="ADU129" s="232"/>
      <c r="ADV129" s="232"/>
      <c r="ADW129" s="232"/>
      <c r="ADX129" s="232"/>
      <c r="ADY129" s="232"/>
      <c r="ADZ129" s="232"/>
      <c r="AEA129" s="232"/>
      <c r="AEB129" s="232"/>
      <c r="AEC129" s="232"/>
      <c r="AED129" s="232"/>
      <c r="AEE129" s="232"/>
      <c r="AEF129" s="232"/>
      <c r="AEG129" s="232"/>
      <c r="AEH129" s="232"/>
      <c r="AEI129" s="232"/>
      <c r="AEJ129" s="232"/>
      <c r="AEK129" s="232"/>
      <c r="AEL129" s="232"/>
      <c r="AEM129" s="232"/>
      <c r="AEN129" s="232"/>
      <c r="AEO129" s="232"/>
      <c r="AEP129" s="232"/>
      <c r="AEQ129" s="232"/>
      <c r="AER129" s="232"/>
      <c r="AES129" s="232"/>
      <c r="AET129" s="232"/>
      <c r="AEU129" s="232"/>
      <c r="AEV129" s="232"/>
      <c r="AEW129" s="232"/>
      <c r="AEX129" s="232"/>
      <c r="AEY129" s="232"/>
      <c r="AEZ129" s="232"/>
      <c r="AFA129" s="232"/>
      <c r="AFB129" s="232"/>
      <c r="AFC129" s="232"/>
      <c r="AFD129" s="232"/>
      <c r="AFE129" s="232"/>
      <c r="AFF129" s="232"/>
      <c r="AFG129" s="232"/>
      <c r="AFH129" s="232"/>
      <c r="AFI129" s="232"/>
      <c r="AFJ129" s="232"/>
      <c r="AFK129" s="232"/>
      <c r="AFL129" s="232"/>
      <c r="AFM129" s="232"/>
      <c r="AFN129" s="232"/>
      <c r="AFO129" s="232"/>
      <c r="AFP129" s="232"/>
      <c r="AFQ129" s="232"/>
      <c r="AFR129" s="232"/>
      <c r="AFS129" s="232"/>
      <c r="AFT129" s="232"/>
      <c r="AFU129" s="232"/>
      <c r="AFV129" s="232"/>
      <c r="AFW129" s="232"/>
      <c r="AFX129" s="232"/>
      <c r="AFY129" s="232"/>
      <c r="AFZ129" s="232"/>
      <c r="AGA129" s="232"/>
      <c r="AGB129" s="232"/>
      <c r="AGC129" s="232"/>
      <c r="AGD129" s="232"/>
      <c r="AGE129" s="232"/>
      <c r="AGF129" s="232"/>
      <c r="AGG129" s="232"/>
      <c r="AGH129" s="232"/>
      <c r="AGI129" s="232"/>
      <c r="AGJ129" s="232"/>
      <c r="AGK129" s="232"/>
      <c r="AGL129" s="232"/>
      <c r="AGM129" s="232"/>
      <c r="AGN129" s="232"/>
      <c r="AGO129" s="232"/>
      <c r="AGP129" s="232"/>
      <c r="AGQ129" s="232"/>
      <c r="AGR129" s="232"/>
      <c r="AGS129" s="232"/>
      <c r="AGT129" s="232"/>
      <c r="AGU129" s="232"/>
      <c r="AGV129" s="232"/>
      <c r="AGW129" s="232"/>
      <c r="AGX129" s="232"/>
      <c r="AGY129" s="232"/>
      <c r="AGZ129" s="232"/>
      <c r="AHA129" s="232"/>
      <c r="AHB129" s="232"/>
      <c r="AHC129" s="232"/>
      <c r="AHD129" s="232"/>
      <c r="AHE129" s="232"/>
      <c r="AHF129" s="232"/>
      <c r="AHG129" s="232"/>
      <c r="AHH129" s="232"/>
      <c r="AHI129" s="232"/>
      <c r="AHJ129" s="232"/>
      <c r="AHK129" s="232"/>
      <c r="AHL129" s="232"/>
      <c r="AHM129" s="232"/>
      <c r="AHN129" s="232"/>
      <c r="AHO129" s="232"/>
      <c r="AHP129" s="232"/>
      <c r="AHQ129" s="232"/>
      <c r="AHR129" s="232"/>
      <c r="AHS129" s="232"/>
      <c r="AHT129" s="232"/>
      <c r="AHU129" s="232"/>
      <c r="AHV129" s="232"/>
      <c r="AHW129" s="232"/>
      <c r="AHX129" s="232"/>
      <c r="AHY129" s="232"/>
      <c r="AHZ129" s="232"/>
      <c r="AIA129" s="232"/>
      <c r="AIB129" s="232"/>
      <c r="AIC129" s="232"/>
      <c r="AID129" s="232"/>
      <c r="AIE129" s="232"/>
      <c r="AIF129" s="232"/>
      <c r="AIG129" s="232"/>
      <c r="AIH129" s="232"/>
      <c r="AII129" s="232"/>
      <c r="AIJ129" s="232"/>
      <c r="AIK129" s="232"/>
      <c r="AIL129" s="232"/>
      <c r="AIM129" s="232"/>
      <c r="AIN129" s="232"/>
      <c r="AIO129" s="232"/>
      <c r="AIP129" s="232"/>
      <c r="AIQ129" s="232"/>
      <c r="AIR129" s="232"/>
      <c r="AIS129" s="232"/>
      <c r="AIT129" s="232"/>
      <c r="AIU129" s="232"/>
      <c r="AIV129" s="232"/>
      <c r="AIW129" s="232"/>
      <c r="AIX129" s="232"/>
      <c r="AIY129" s="232"/>
      <c r="AIZ129" s="232"/>
      <c r="AJA129" s="232"/>
      <c r="AJB129" s="232"/>
      <c r="AJC129" s="232"/>
      <c r="AJD129" s="232"/>
      <c r="AJE129" s="232"/>
      <c r="AJF129" s="232"/>
      <c r="AJG129" s="232"/>
      <c r="AJH129" s="232"/>
      <c r="AJI129" s="232"/>
      <c r="AJJ129" s="232"/>
      <c r="AJK129" s="232"/>
      <c r="AJL129" s="232"/>
      <c r="AJM129" s="232"/>
      <c r="AJN129" s="232"/>
      <c r="AJO129" s="232"/>
      <c r="AJP129" s="232"/>
      <c r="AJQ129" s="232"/>
      <c r="AJR129" s="232"/>
      <c r="AJS129" s="232"/>
      <c r="AJT129" s="232"/>
      <c r="AJU129" s="232"/>
      <c r="AJV129" s="232"/>
      <c r="AJW129" s="232"/>
      <c r="AJX129" s="232"/>
      <c r="AJY129" s="232"/>
      <c r="AJZ129" s="232"/>
      <c r="AKA129" s="232"/>
      <c r="AKB129" s="232"/>
      <c r="AKC129" s="232"/>
      <c r="AKD129" s="232"/>
      <c r="AKE129" s="232"/>
      <c r="AKF129" s="232"/>
      <c r="AKG129" s="232"/>
      <c r="AKH129" s="232"/>
      <c r="AKI129" s="232"/>
      <c r="AKJ129" s="232"/>
      <c r="AKK129" s="232"/>
      <c r="AKL129" s="232"/>
      <c r="AKM129" s="232"/>
      <c r="AKN129" s="232"/>
      <c r="AKO129" s="232"/>
      <c r="AKP129" s="232"/>
      <c r="AKQ129" s="232"/>
      <c r="AKR129" s="232"/>
      <c r="AKS129" s="232"/>
      <c r="AKT129" s="232"/>
      <c r="AKU129" s="232"/>
      <c r="AKV129" s="232"/>
      <c r="AKW129" s="232"/>
      <c r="AKX129" s="232"/>
      <c r="AKY129" s="232"/>
      <c r="AKZ129" s="232"/>
      <c r="ALA129" s="232"/>
      <c r="ALB129" s="232"/>
      <c r="ALC129" s="232"/>
      <c r="ALD129" s="232"/>
      <c r="ALE129" s="232"/>
      <c r="ALF129" s="232"/>
      <c r="ALG129" s="232"/>
      <c r="ALH129" s="232"/>
      <c r="ALI129" s="232"/>
      <c r="ALJ129" s="232"/>
      <c r="ALK129" s="232"/>
      <c r="ALL129" s="232"/>
      <c r="ALM129" s="232"/>
      <c r="ALN129" s="232"/>
      <c r="ALO129" s="232"/>
      <c r="ALP129" s="232"/>
      <c r="ALQ129" s="232"/>
      <c r="ALR129" s="232"/>
      <c r="ALS129" s="232"/>
      <c r="ALT129" s="232"/>
      <c r="ALU129" s="232"/>
      <c r="ALV129" s="232"/>
      <c r="ALW129" s="232"/>
      <c r="ALX129" s="232"/>
      <c r="ALY129" s="232"/>
      <c r="ALZ129" s="232"/>
      <c r="AMA129" s="232"/>
      <c r="AMB129" s="232"/>
      <c r="AMC129" s="232"/>
      <c r="AMD129" s="232"/>
      <c r="AME129" s="232"/>
      <c r="AMF129" s="232"/>
      <c r="AMG129" s="232"/>
      <c r="AMH129" s="232"/>
      <c r="AMI129" s="232"/>
      <c r="AMJ129" s="232"/>
      <c r="AMK129" s="232"/>
    </row>
    <row r="130" spans="1:1025" s="416" customFormat="1">
      <c r="A130" s="249"/>
      <c r="B130" s="870"/>
      <c r="C130" s="250"/>
      <c r="D130" s="250"/>
      <c r="E130" s="152"/>
      <c r="F130" s="15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c r="BA130" s="232"/>
      <c r="BB130" s="232"/>
      <c r="BC130" s="232"/>
      <c r="BD130" s="232"/>
      <c r="BE130" s="232"/>
      <c r="BF130" s="232"/>
      <c r="BG130" s="232"/>
      <c r="BH130" s="232"/>
      <c r="BI130" s="232"/>
      <c r="BJ130" s="232"/>
      <c r="BK130" s="232"/>
      <c r="BL130" s="232"/>
      <c r="BM130" s="232"/>
      <c r="BN130" s="232"/>
      <c r="BO130" s="232"/>
      <c r="BP130" s="232"/>
      <c r="BQ130" s="232"/>
      <c r="BR130" s="232"/>
      <c r="BS130" s="232"/>
      <c r="BT130" s="232"/>
      <c r="BU130" s="232"/>
      <c r="BV130" s="232"/>
      <c r="BW130" s="232"/>
      <c r="BX130" s="232"/>
      <c r="BY130" s="232"/>
      <c r="BZ130" s="232"/>
      <c r="CA130" s="232"/>
      <c r="CB130" s="232"/>
      <c r="CC130" s="232"/>
      <c r="CD130" s="232"/>
      <c r="CE130" s="232"/>
      <c r="CF130" s="232"/>
      <c r="CG130" s="232"/>
      <c r="CH130" s="232"/>
      <c r="CI130" s="232"/>
      <c r="CJ130" s="232"/>
      <c r="CK130" s="232"/>
      <c r="CL130" s="232"/>
      <c r="CM130" s="232"/>
      <c r="CN130" s="232"/>
      <c r="CO130" s="232"/>
      <c r="CP130" s="232"/>
      <c r="CQ130" s="232"/>
      <c r="CR130" s="232"/>
      <c r="CS130" s="232"/>
      <c r="CT130" s="232"/>
      <c r="CU130" s="232"/>
      <c r="CV130" s="232"/>
      <c r="CW130" s="232"/>
      <c r="CX130" s="232"/>
      <c r="CY130" s="232"/>
      <c r="CZ130" s="232"/>
      <c r="DA130" s="232"/>
      <c r="DB130" s="232"/>
      <c r="DC130" s="232"/>
      <c r="DD130" s="232"/>
      <c r="DE130" s="232"/>
      <c r="DF130" s="232"/>
      <c r="DG130" s="232"/>
      <c r="DH130" s="232"/>
      <c r="DI130" s="232"/>
      <c r="DJ130" s="232"/>
      <c r="DK130" s="232"/>
      <c r="DL130" s="232"/>
      <c r="DM130" s="232"/>
      <c r="DN130" s="232"/>
      <c r="DO130" s="232"/>
      <c r="DP130" s="232"/>
      <c r="DQ130" s="232"/>
      <c r="DR130" s="232"/>
      <c r="DS130" s="232"/>
      <c r="DT130" s="232"/>
      <c r="DU130" s="232"/>
      <c r="DV130" s="232"/>
      <c r="DW130" s="232"/>
      <c r="DX130" s="232"/>
      <c r="DY130" s="232"/>
      <c r="DZ130" s="232"/>
      <c r="EA130" s="232"/>
      <c r="EB130" s="232"/>
      <c r="EC130" s="232"/>
      <c r="ED130" s="232"/>
      <c r="EE130" s="232"/>
      <c r="EF130" s="232"/>
      <c r="EG130" s="232"/>
      <c r="EH130" s="232"/>
      <c r="EI130" s="232"/>
      <c r="EJ130" s="232"/>
      <c r="EK130" s="232"/>
      <c r="EL130" s="232"/>
      <c r="EM130" s="232"/>
      <c r="EN130" s="232"/>
      <c r="EO130" s="232"/>
      <c r="EP130" s="232"/>
      <c r="EQ130" s="232"/>
      <c r="ER130" s="232"/>
      <c r="ES130" s="232"/>
      <c r="ET130" s="232"/>
      <c r="EU130" s="232"/>
      <c r="EV130" s="232"/>
      <c r="EW130" s="232"/>
      <c r="EX130" s="232"/>
      <c r="EY130" s="232"/>
      <c r="EZ130" s="232"/>
      <c r="FA130" s="232"/>
      <c r="FB130" s="232"/>
      <c r="FC130" s="232"/>
      <c r="FD130" s="232"/>
      <c r="FE130" s="232"/>
      <c r="FF130" s="232"/>
      <c r="FG130" s="232"/>
      <c r="FH130" s="232"/>
      <c r="FI130" s="232"/>
      <c r="FJ130" s="232"/>
      <c r="FK130" s="232"/>
      <c r="FL130" s="232"/>
      <c r="FM130" s="232"/>
      <c r="FN130" s="232"/>
      <c r="FO130" s="232"/>
      <c r="FP130" s="232"/>
      <c r="FQ130" s="232"/>
      <c r="FR130" s="232"/>
      <c r="FS130" s="232"/>
      <c r="FT130" s="232"/>
      <c r="FU130" s="232"/>
      <c r="FV130" s="232"/>
      <c r="FW130" s="232"/>
      <c r="FX130" s="232"/>
      <c r="FY130" s="232"/>
      <c r="FZ130" s="232"/>
      <c r="GA130" s="232"/>
      <c r="GB130" s="232"/>
      <c r="GC130" s="232"/>
      <c r="GD130" s="232"/>
      <c r="GE130" s="232"/>
      <c r="GF130" s="232"/>
      <c r="GG130" s="232"/>
      <c r="GH130" s="232"/>
      <c r="GI130" s="232"/>
      <c r="GJ130" s="232"/>
      <c r="GK130" s="232"/>
      <c r="GL130" s="232"/>
      <c r="GM130" s="232"/>
      <c r="GN130" s="232"/>
      <c r="GO130" s="232"/>
      <c r="GP130" s="232"/>
      <c r="GQ130" s="232"/>
      <c r="GR130" s="232"/>
      <c r="GS130" s="232"/>
      <c r="GT130" s="232"/>
      <c r="GU130" s="232"/>
      <c r="GV130" s="232"/>
      <c r="GW130" s="232"/>
      <c r="GX130" s="232"/>
      <c r="GY130" s="232"/>
      <c r="GZ130" s="232"/>
      <c r="HA130" s="232"/>
      <c r="HB130" s="232"/>
      <c r="HC130" s="232"/>
      <c r="HD130" s="232"/>
      <c r="HE130" s="232"/>
      <c r="HF130" s="232"/>
      <c r="HG130" s="232"/>
      <c r="HH130" s="232"/>
      <c r="HI130" s="232"/>
      <c r="HJ130" s="232"/>
      <c r="HK130" s="232"/>
      <c r="HL130" s="232"/>
      <c r="HM130" s="232"/>
      <c r="HN130" s="232"/>
      <c r="HO130" s="232"/>
      <c r="HP130" s="232"/>
      <c r="HQ130" s="232"/>
      <c r="HR130" s="232"/>
      <c r="HS130" s="232"/>
      <c r="HT130" s="232"/>
      <c r="HU130" s="232"/>
      <c r="HV130" s="232"/>
      <c r="HW130" s="232"/>
      <c r="HX130" s="232"/>
      <c r="HY130" s="232"/>
      <c r="HZ130" s="232"/>
      <c r="IA130" s="232"/>
      <c r="IB130" s="232"/>
      <c r="IC130" s="232"/>
      <c r="ID130" s="232"/>
      <c r="IE130" s="232"/>
      <c r="IF130" s="232"/>
      <c r="IG130" s="232"/>
      <c r="IH130" s="232"/>
      <c r="II130" s="232"/>
      <c r="IJ130" s="232"/>
      <c r="IK130" s="232"/>
      <c r="IL130" s="232"/>
      <c r="IM130" s="232"/>
      <c r="IN130" s="232"/>
      <c r="IO130" s="232"/>
      <c r="IP130" s="232"/>
      <c r="IQ130" s="232"/>
      <c r="IR130" s="232"/>
      <c r="IS130" s="232"/>
      <c r="IT130" s="232"/>
      <c r="IU130" s="232"/>
      <c r="IV130" s="232"/>
      <c r="IW130" s="232"/>
      <c r="IX130" s="232"/>
      <c r="IY130" s="232"/>
      <c r="IZ130" s="232"/>
      <c r="JA130" s="232"/>
      <c r="JB130" s="232"/>
      <c r="JC130" s="232"/>
      <c r="JD130" s="232"/>
      <c r="JE130" s="232"/>
      <c r="JF130" s="232"/>
      <c r="JG130" s="232"/>
      <c r="JH130" s="232"/>
      <c r="JI130" s="232"/>
      <c r="JJ130" s="232"/>
      <c r="JK130" s="232"/>
      <c r="JL130" s="232"/>
      <c r="JM130" s="232"/>
      <c r="JN130" s="232"/>
      <c r="JO130" s="232"/>
      <c r="JP130" s="232"/>
      <c r="JQ130" s="232"/>
      <c r="JR130" s="232"/>
      <c r="JS130" s="232"/>
      <c r="JT130" s="232"/>
      <c r="JU130" s="232"/>
      <c r="JV130" s="232"/>
      <c r="JW130" s="232"/>
      <c r="JX130" s="232"/>
      <c r="JY130" s="232"/>
      <c r="JZ130" s="232"/>
      <c r="KA130" s="232"/>
      <c r="KB130" s="232"/>
      <c r="KC130" s="232"/>
      <c r="KD130" s="232"/>
      <c r="KE130" s="232"/>
      <c r="KF130" s="232"/>
      <c r="KG130" s="232"/>
      <c r="KH130" s="232"/>
      <c r="KI130" s="232"/>
      <c r="KJ130" s="232"/>
      <c r="KK130" s="232"/>
      <c r="KL130" s="232"/>
      <c r="KM130" s="232"/>
      <c r="KN130" s="232"/>
      <c r="KO130" s="232"/>
      <c r="KP130" s="232"/>
      <c r="KQ130" s="232"/>
      <c r="KR130" s="232"/>
      <c r="KS130" s="232"/>
      <c r="KT130" s="232"/>
      <c r="KU130" s="232"/>
      <c r="KV130" s="232"/>
      <c r="KW130" s="232"/>
      <c r="KX130" s="232"/>
      <c r="KY130" s="232"/>
      <c r="KZ130" s="232"/>
      <c r="LA130" s="232"/>
      <c r="LB130" s="232"/>
      <c r="LC130" s="232"/>
      <c r="LD130" s="232"/>
      <c r="LE130" s="232"/>
      <c r="LF130" s="232"/>
      <c r="LG130" s="232"/>
      <c r="LH130" s="232"/>
      <c r="LI130" s="232"/>
      <c r="LJ130" s="232"/>
      <c r="LK130" s="232"/>
      <c r="LL130" s="232"/>
      <c r="LM130" s="232"/>
      <c r="LN130" s="232"/>
      <c r="LO130" s="232"/>
      <c r="LP130" s="232"/>
      <c r="LQ130" s="232"/>
      <c r="LR130" s="232"/>
      <c r="LS130" s="232"/>
      <c r="LT130" s="232"/>
      <c r="LU130" s="232"/>
      <c r="LV130" s="232"/>
      <c r="LW130" s="232"/>
      <c r="LX130" s="232"/>
      <c r="LY130" s="232"/>
      <c r="LZ130" s="232"/>
      <c r="MA130" s="232"/>
      <c r="MB130" s="232"/>
      <c r="MC130" s="232"/>
      <c r="MD130" s="232"/>
      <c r="ME130" s="232"/>
      <c r="MF130" s="232"/>
      <c r="MG130" s="232"/>
      <c r="MH130" s="232"/>
      <c r="MI130" s="232"/>
      <c r="MJ130" s="232"/>
      <c r="MK130" s="232"/>
      <c r="ML130" s="232"/>
      <c r="MM130" s="232"/>
      <c r="MN130" s="232"/>
      <c r="MO130" s="232"/>
      <c r="MP130" s="232"/>
      <c r="MQ130" s="232"/>
      <c r="MR130" s="232"/>
      <c r="MS130" s="232"/>
      <c r="MT130" s="232"/>
      <c r="MU130" s="232"/>
      <c r="MV130" s="232"/>
      <c r="MW130" s="232"/>
      <c r="MX130" s="232"/>
      <c r="MY130" s="232"/>
      <c r="MZ130" s="232"/>
      <c r="NA130" s="232"/>
      <c r="NB130" s="232"/>
      <c r="NC130" s="232"/>
      <c r="ND130" s="232"/>
      <c r="NE130" s="232"/>
      <c r="NF130" s="232"/>
      <c r="NG130" s="232"/>
      <c r="NH130" s="232"/>
      <c r="NI130" s="232"/>
      <c r="NJ130" s="232"/>
      <c r="NK130" s="232"/>
      <c r="NL130" s="232"/>
      <c r="NM130" s="232"/>
      <c r="NN130" s="232"/>
      <c r="NO130" s="232"/>
      <c r="NP130" s="232"/>
      <c r="NQ130" s="232"/>
      <c r="NR130" s="232"/>
      <c r="NS130" s="232"/>
      <c r="NT130" s="232"/>
      <c r="NU130" s="232"/>
      <c r="NV130" s="232"/>
      <c r="NW130" s="232"/>
      <c r="NX130" s="232"/>
      <c r="NY130" s="232"/>
      <c r="NZ130" s="232"/>
      <c r="OA130" s="232"/>
      <c r="OB130" s="232"/>
      <c r="OC130" s="232"/>
      <c r="OD130" s="232"/>
      <c r="OE130" s="232"/>
      <c r="OF130" s="232"/>
      <c r="OG130" s="232"/>
      <c r="OH130" s="232"/>
      <c r="OI130" s="232"/>
      <c r="OJ130" s="232"/>
      <c r="OK130" s="232"/>
      <c r="OL130" s="232"/>
      <c r="OM130" s="232"/>
      <c r="ON130" s="232"/>
      <c r="OO130" s="232"/>
      <c r="OP130" s="232"/>
      <c r="OQ130" s="232"/>
      <c r="OR130" s="232"/>
      <c r="OS130" s="232"/>
      <c r="OT130" s="232"/>
      <c r="OU130" s="232"/>
      <c r="OV130" s="232"/>
      <c r="OW130" s="232"/>
      <c r="OX130" s="232"/>
      <c r="OY130" s="232"/>
      <c r="OZ130" s="232"/>
      <c r="PA130" s="232"/>
      <c r="PB130" s="232"/>
      <c r="PC130" s="232"/>
      <c r="PD130" s="232"/>
      <c r="PE130" s="232"/>
      <c r="PF130" s="232"/>
      <c r="PG130" s="232"/>
      <c r="PH130" s="232"/>
      <c r="PI130" s="232"/>
      <c r="PJ130" s="232"/>
      <c r="PK130" s="232"/>
      <c r="PL130" s="232"/>
      <c r="PM130" s="232"/>
      <c r="PN130" s="232"/>
      <c r="PO130" s="232"/>
      <c r="PP130" s="232"/>
      <c r="PQ130" s="232"/>
      <c r="PR130" s="232"/>
      <c r="PS130" s="232"/>
      <c r="PT130" s="232"/>
      <c r="PU130" s="232"/>
      <c r="PV130" s="232"/>
      <c r="PW130" s="232"/>
      <c r="PX130" s="232"/>
      <c r="PY130" s="232"/>
      <c r="PZ130" s="232"/>
      <c r="QA130" s="232"/>
      <c r="QB130" s="232"/>
      <c r="QC130" s="232"/>
      <c r="QD130" s="232"/>
      <c r="QE130" s="232"/>
      <c r="QF130" s="232"/>
      <c r="QG130" s="232"/>
      <c r="QH130" s="232"/>
      <c r="QI130" s="232"/>
      <c r="QJ130" s="232"/>
      <c r="QK130" s="232"/>
      <c r="QL130" s="232"/>
      <c r="QM130" s="232"/>
      <c r="QN130" s="232"/>
      <c r="QO130" s="232"/>
      <c r="QP130" s="232"/>
      <c r="QQ130" s="232"/>
      <c r="QR130" s="232"/>
      <c r="QS130" s="232"/>
      <c r="QT130" s="232"/>
      <c r="QU130" s="232"/>
      <c r="QV130" s="232"/>
      <c r="QW130" s="232"/>
      <c r="QX130" s="232"/>
      <c r="QY130" s="232"/>
      <c r="QZ130" s="232"/>
      <c r="RA130" s="232"/>
      <c r="RB130" s="232"/>
      <c r="RC130" s="232"/>
      <c r="RD130" s="232"/>
      <c r="RE130" s="232"/>
      <c r="RF130" s="232"/>
      <c r="RG130" s="232"/>
      <c r="RH130" s="232"/>
      <c r="RI130" s="232"/>
      <c r="RJ130" s="232"/>
      <c r="RK130" s="232"/>
      <c r="RL130" s="232"/>
      <c r="RM130" s="232"/>
      <c r="RN130" s="232"/>
      <c r="RO130" s="232"/>
      <c r="RP130" s="232"/>
      <c r="RQ130" s="232"/>
      <c r="RR130" s="232"/>
      <c r="RS130" s="232"/>
      <c r="RT130" s="232"/>
      <c r="RU130" s="232"/>
      <c r="RV130" s="232"/>
      <c r="RW130" s="232"/>
      <c r="RX130" s="232"/>
      <c r="RY130" s="232"/>
      <c r="RZ130" s="232"/>
      <c r="SA130" s="232"/>
      <c r="SB130" s="232"/>
      <c r="SC130" s="232"/>
      <c r="SD130" s="232"/>
      <c r="SE130" s="232"/>
      <c r="SF130" s="232"/>
      <c r="SG130" s="232"/>
      <c r="SH130" s="232"/>
      <c r="SI130" s="232"/>
      <c r="SJ130" s="232"/>
      <c r="SK130" s="232"/>
      <c r="SL130" s="232"/>
      <c r="SM130" s="232"/>
      <c r="SN130" s="232"/>
      <c r="SO130" s="232"/>
      <c r="SP130" s="232"/>
      <c r="SQ130" s="232"/>
      <c r="SR130" s="232"/>
      <c r="SS130" s="232"/>
      <c r="ST130" s="232"/>
      <c r="SU130" s="232"/>
      <c r="SV130" s="232"/>
      <c r="SW130" s="232"/>
      <c r="SX130" s="232"/>
      <c r="SY130" s="232"/>
      <c r="SZ130" s="232"/>
      <c r="TA130" s="232"/>
      <c r="TB130" s="232"/>
      <c r="TC130" s="232"/>
      <c r="TD130" s="232"/>
      <c r="TE130" s="232"/>
      <c r="TF130" s="232"/>
      <c r="TG130" s="232"/>
      <c r="TH130" s="232"/>
      <c r="TI130" s="232"/>
      <c r="TJ130" s="232"/>
      <c r="TK130" s="232"/>
      <c r="TL130" s="232"/>
      <c r="TM130" s="232"/>
      <c r="TN130" s="232"/>
      <c r="TO130" s="232"/>
      <c r="TP130" s="232"/>
      <c r="TQ130" s="232"/>
      <c r="TR130" s="232"/>
      <c r="TS130" s="232"/>
      <c r="TT130" s="232"/>
      <c r="TU130" s="232"/>
      <c r="TV130" s="232"/>
      <c r="TW130" s="232"/>
      <c r="TX130" s="232"/>
      <c r="TY130" s="232"/>
      <c r="TZ130" s="232"/>
      <c r="UA130" s="232"/>
      <c r="UB130" s="232"/>
      <c r="UC130" s="232"/>
      <c r="UD130" s="232"/>
      <c r="UE130" s="232"/>
      <c r="UF130" s="232"/>
      <c r="UG130" s="232"/>
      <c r="UH130" s="232"/>
      <c r="UI130" s="232"/>
      <c r="UJ130" s="232"/>
      <c r="UK130" s="232"/>
      <c r="UL130" s="232"/>
      <c r="UM130" s="232"/>
      <c r="UN130" s="232"/>
      <c r="UO130" s="232"/>
      <c r="UP130" s="232"/>
      <c r="UQ130" s="232"/>
      <c r="UR130" s="232"/>
      <c r="US130" s="232"/>
      <c r="UT130" s="232"/>
      <c r="UU130" s="232"/>
      <c r="UV130" s="232"/>
      <c r="UW130" s="232"/>
      <c r="UX130" s="232"/>
      <c r="UY130" s="232"/>
      <c r="UZ130" s="232"/>
      <c r="VA130" s="232"/>
      <c r="VB130" s="232"/>
      <c r="VC130" s="232"/>
      <c r="VD130" s="232"/>
      <c r="VE130" s="232"/>
      <c r="VF130" s="232"/>
      <c r="VG130" s="232"/>
      <c r="VH130" s="232"/>
      <c r="VI130" s="232"/>
      <c r="VJ130" s="232"/>
      <c r="VK130" s="232"/>
      <c r="VL130" s="232"/>
      <c r="VM130" s="232"/>
      <c r="VN130" s="232"/>
      <c r="VO130" s="232"/>
      <c r="VP130" s="232"/>
      <c r="VQ130" s="232"/>
      <c r="VR130" s="232"/>
      <c r="VS130" s="232"/>
      <c r="VT130" s="232"/>
      <c r="VU130" s="232"/>
      <c r="VV130" s="232"/>
      <c r="VW130" s="232"/>
      <c r="VX130" s="232"/>
      <c r="VY130" s="232"/>
      <c r="VZ130" s="232"/>
      <c r="WA130" s="232"/>
      <c r="WB130" s="232"/>
      <c r="WC130" s="232"/>
      <c r="WD130" s="232"/>
      <c r="WE130" s="232"/>
      <c r="WF130" s="232"/>
      <c r="WG130" s="232"/>
      <c r="WH130" s="232"/>
      <c r="WI130" s="232"/>
      <c r="WJ130" s="232"/>
      <c r="WK130" s="232"/>
      <c r="WL130" s="232"/>
      <c r="WM130" s="232"/>
      <c r="WN130" s="232"/>
      <c r="WO130" s="232"/>
      <c r="WP130" s="232"/>
      <c r="WQ130" s="232"/>
      <c r="WR130" s="232"/>
      <c r="WS130" s="232"/>
      <c r="WT130" s="232"/>
      <c r="WU130" s="232"/>
      <c r="WV130" s="232"/>
      <c r="WW130" s="232"/>
      <c r="WX130" s="232"/>
      <c r="WY130" s="232"/>
      <c r="WZ130" s="232"/>
      <c r="XA130" s="232"/>
      <c r="XB130" s="232"/>
      <c r="XC130" s="232"/>
      <c r="XD130" s="232"/>
      <c r="XE130" s="232"/>
      <c r="XF130" s="232"/>
      <c r="XG130" s="232"/>
      <c r="XH130" s="232"/>
      <c r="XI130" s="232"/>
      <c r="XJ130" s="232"/>
      <c r="XK130" s="232"/>
      <c r="XL130" s="232"/>
      <c r="XM130" s="232"/>
      <c r="XN130" s="232"/>
      <c r="XO130" s="232"/>
      <c r="XP130" s="232"/>
      <c r="XQ130" s="232"/>
      <c r="XR130" s="232"/>
      <c r="XS130" s="232"/>
      <c r="XT130" s="232"/>
      <c r="XU130" s="232"/>
      <c r="XV130" s="232"/>
      <c r="XW130" s="232"/>
      <c r="XX130" s="232"/>
      <c r="XY130" s="232"/>
      <c r="XZ130" s="232"/>
      <c r="YA130" s="232"/>
      <c r="YB130" s="232"/>
      <c r="YC130" s="232"/>
      <c r="YD130" s="232"/>
      <c r="YE130" s="232"/>
      <c r="YF130" s="232"/>
      <c r="YG130" s="232"/>
      <c r="YH130" s="232"/>
      <c r="YI130" s="232"/>
      <c r="YJ130" s="232"/>
      <c r="YK130" s="232"/>
      <c r="YL130" s="232"/>
      <c r="YM130" s="232"/>
      <c r="YN130" s="232"/>
      <c r="YO130" s="232"/>
      <c r="YP130" s="232"/>
      <c r="YQ130" s="232"/>
      <c r="YR130" s="232"/>
      <c r="YS130" s="232"/>
      <c r="YT130" s="232"/>
      <c r="YU130" s="232"/>
      <c r="YV130" s="232"/>
      <c r="YW130" s="232"/>
      <c r="YX130" s="232"/>
      <c r="YY130" s="232"/>
      <c r="YZ130" s="232"/>
      <c r="ZA130" s="232"/>
      <c r="ZB130" s="232"/>
      <c r="ZC130" s="232"/>
      <c r="ZD130" s="232"/>
      <c r="ZE130" s="232"/>
      <c r="ZF130" s="232"/>
      <c r="ZG130" s="232"/>
      <c r="ZH130" s="232"/>
      <c r="ZI130" s="232"/>
      <c r="ZJ130" s="232"/>
      <c r="ZK130" s="232"/>
      <c r="ZL130" s="232"/>
      <c r="ZM130" s="232"/>
      <c r="ZN130" s="232"/>
      <c r="ZO130" s="232"/>
      <c r="ZP130" s="232"/>
      <c r="ZQ130" s="232"/>
      <c r="ZR130" s="232"/>
      <c r="ZS130" s="232"/>
      <c r="ZT130" s="232"/>
      <c r="ZU130" s="232"/>
      <c r="ZV130" s="232"/>
      <c r="ZW130" s="232"/>
      <c r="ZX130" s="232"/>
      <c r="ZY130" s="232"/>
      <c r="ZZ130" s="232"/>
      <c r="AAA130" s="232"/>
      <c r="AAB130" s="232"/>
      <c r="AAC130" s="232"/>
      <c r="AAD130" s="232"/>
      <c r="AAE130" s="232"/>
      <c r="AAF130" s="232"/>
      <c r="AAG130" s="232"/>
      <c r="AAH130" s="232"/>
      <c r="AAI130" s="232"/>
      <c r="AAJ130" s="232"/>
      <c r="AAK130" s="232"/>
      <c r="AAL130" s="232"/>
      <c r="AAM130" s="232"/>
      <c r="AAN130" s="232"/>
      <c r="AAO130" s="232"/>
      <c r="AAP130" s="232"/>
      <c r="AAQ130" s="232"/>
      <c r="AAR130" s="232"/>
      <c r="AAS130" s="232"/>
      <c r="AAT130" s="232"/>
      <c r="AAU130" s="232"/>
      <c r="AAV130" s="232"/>
      <c r="AAW130" s="232"/>
      <c r="AAX130" s="232"/>
      <c r="AAY130" s="232"/>
      <c r="AAZ130" s="232"/>
      <c r="ABA130" s="232"/>
      <c r="ABB130" s="232"/>
      <c r="ABC130" s="232"/>
      <c r="ABD130" s="232"/>
      <c r="ABE130" s="232"/>
      <c r="ABF130" s="232"/>
      <c r="ABG130" s="232"/>
      <c r="ABH130" s="232"/>
      <c r="ABI130" s="232"/>
      <c r="ABJ130" s="232"/>
      <c r="ABK130" s="232"/>
      <c r="ABL130" s="232"/>
      <c r="ABM130" s="232"/>
      <c r="ABN130" s="232"/>
      <c r="ABO130" s="232"/>
      <c r="ABP130" s="232"/>
      <c r="ABQ130" s="232"/>
      <c r="ABR130" s="232"/>
      <c r="ABS130" s="232"/>
      <c r="ABT130" s="232"/>
      <c r="ABU130" s="232"/>
      <c r="ABV130" s="232"/>
      <c r="ABW130" s="232"/>
      <c r="ABX130" s="232"/>
      <c r="ABY130" s="232"/>
      <c r="ABZ130" s="232"/>
      <c r="ACA130" s="232"/>
      <c r="ACB130" s="232"/>
      <c r="ACC130" s="232"/>
      <c r="ACD130" s="232"/>
      <c r="ACE130" s="232"/>
      <c r="ACF130" s="232"/>
      <c r="ACG130" s="232"/>
      <c r="ACH130" s="232"/>
      <c r="ACI130" s="232"/>
      <c r="ACJ130" s="232"/>
      <c r="ACK130" s="232"/>
      <c r="ACL130" s="232"/>
      <c r="ACM130" s="232"/>
      <c r="ACN130" s="232"/>
      <c r="ACO130" s="232"/>
      <c r="ACP130" s="232"/>
      <c r="ACQ130" s="232"/>
      <c r="ACR130" s="232"/>
      <c r="ACS130" s="232"/>
      <c r="ACT130" s="232"/>
      <c r="ACU130" s="232"/>
      <c r="ACV130" s="232"/>
      <c r="ACW130" s="232"/>
      <c r="ACX130" s="232"/>
      <c r="ACY130" s="232"/>
      <c r="ACZ130" s="232"/>
      <c r="ADA130" s="232"/>
      <c r="ADB130" s="232"/>
      <c r="ADC130" s="232"/>
      <c r="ADD130" s="232"/>
      <c r="ADE130" s="232"/>
      <c r="ADF130" s="232"/>
      <c r="ADG130" s="232"/>
      <c r="ADH130" s="232"/>
      <c r="ADI130" s="232"/>
      <c r="ADJ130" s="232"/>
      <c r="ADK130" s="232"/>
      <c r="ADL130" s="232"/>
      <c r="ADM130" s="232"/>
      <c r="ADN130" s="232"/>
      <c r="ADO130" s="232"/>
      <c r="ADP130" s="232"/>
      <c r="ADQ130" s="232"/>
      <c r="ADR130" s="232"/>
      <c r="ADS130" s="232"/>
      <c r="ADT130" s="232"/>
      <c r="ADU130" s="232"/>
      <c r="ADV130" s="232"/>
      <c r="ADW130" s="232"/>
      <c r="ADX130" s="232"/>
      <c r="ADY130" s="232"/>
      <c r="ADZ130" s="232"/>
      <c r="AEA130" s="232"/>
      <c r="AEB130" s="232"/>
      <c r="AEC130" s="232"/>
      <c r="AED130" s="232"/>
      <c r="AEE130" s="232"/>
      <c r="AEF130" s="232"/>
      <c r="AEG130" s="232"/>
      <c r="AEH130" s="232"/>
      <c r="AEI130" s="232"/>
      <c r="AEJ130" s="232"/>
      <c r="AEK130" s="232"/>
      <c r="AEL130" s="232"/>
      <c r="AEM130" s="232"/>
      <c r="AEN130" s="232"/>
      <c r="AEO130" s="232"/>
      <c r="AEP130" s="232"/>
      <c r="AEQ130" s="232"/>
      <c r="AER130" s="232"/>
      <c r="AES130" s="232"/>
      <c r="AET130" s="232"/>
      <c r="AEU130" s="232"/>
      <c r="AEV130" s="232"/>
      <c r="AEW130" s="232"/>
      <c r="AEX130" s="232"/>
      <c r="AEY130" s="232"/>
      <c r="AEZ130" s="232"/>
      <c r="AFA130" s="232"/>
      <c r="AFB130" s="232"/>
      <c r="AFC130" s="232"/>
      <c r="AFD130" s="232"/>
      <c r="AFE130" s="232"/>
      <c r="AFF130" s="232"/>
      <c r="AFG130" s="232"/>
      <c r="AFH130" s="232"/>
      <c r="AFI130" s="232"/>
      <c r="AFJ130" s="232"/>
      <c r="AFK130" s="232"/>
      <c r="AFL130" s="232"/>
      <c r="AFM130" s="232"/>
      <c r="AFN130" s="232"/>
      <c r="AFO130" s="232"/>
      <c r="AFP130" s="232"/>
      <c r="AFQ130" s="232"/>
      <c r="AFR130" s="232"/>
      <c r="AFS130" s="232"/>
      <c r="AFT130" s="232"/>
      <c r="AFU130" s="232"/>
      <c r="AFV130" s="232"/>
      <c r="AFW130" s="232"/>
      <c r="AFX130" s="232"/>
      <c r="AFY130" s="232"/>
      <c r="AFZ130" s="232"/>
      <c r="AGA130" s="232"/>
      <c r="AGB130" s="232"/>
      <c r="AGC130" s="232"/>
      <c r="AGD130" s="232"/>
      <c r="AGE130" s="232"/>
      <c r="AGF130" s="232"/>
      <c r="AGG130" s="232"/>
      <c r="AGH130" s="232"/>
      <c r="AGI130" s="232"/>
      <c r="AGJ130" s="232"/>
      <c r="AGK130" s="232"/>
      <c r="AGL130" s="232"/>
      <c r="AGM130" s="232"/>
      <c r="AGN130" s="232"/>
      <c r="AGO130" s="232"/>
      <c r="AGP130" s="232"/>
      <c r="AGQ130" s="232"/>
      <c r="AGR130" s="232"/>
      <c r="AGS130" s="232"/>
      <c r="AGT130" s="232"/>
      <c r="AGU130" s="232"/>
      <c r="AGV130" s="232"/>
      <c r="AGW130" s="232"/>
      <c r="AGX130" s="232"/>
      <c r="AGY130" s="232"/>
      <c r="AGZ130" s="232"/>
      <c r="AHA130" s="232"/>
      <c r="AHB130" s="232"/>
      <c r="AHC130" s="232"/>
      <c r="AHD130" s="232"/>
      <c r="AHE130" s="232"/>
      <c r="AHF130" s="232"/>
      <c r="AHG130" s="232"/>
      <c r="AHH130" s="232"/>
      <c r="AHI130" s="232"/>
      <c r="AHJ130" s="232"/>
      <c r="AHK130" s="232"/>
      <c r="AHL130" s="232"/>
      <c r="AHM130" s="232"/>
      <c r="AHN130" s="232"/>
      <c r="AHO130" s="232"/>
      <c r="AHP130" s="232"/>
      <c r="AHQ130" s="232"/>
      <c r="AHR130" s="232"/>
      <c r="AHS130" s="232"/>
      <c r="AHT130" s="232"/>
      <c r="AHU130" s="232"/>
      <c r="AHV130" s="232"/>
      <c r="AHW130" s="232"/>
      <c r="AHX130" s="232"/>
      <c r="AHY130" s="232"/>
      <c r="AHZ130" s="232"/>
      <c r="AIA130" s="232"/>
      <c r="AIB130" s="232"/>
      <c r="AIC130" s="232"/>
      <c r="AID130" s="232"/>
      <c r="AIE130" s="232"/>
      <c r="AIF130" s="232"/>
      <c r="AIG130" s="232"/>
      <c r="AIH130" s="232"/>
      <c r="AII130" s="232"/>
      <c r="AIJ130" s="232"/>
      <c r="AIK130" s="232"/>
      <c r="AIL130" s="232"/>
      <c r="AIM130" s="232"/>
      <c r="AIN130" s="232"/>
      <c r="AIO130" s="232"/>
      <c r="AIP130" s="232"/>
      <c r="AIQ130" s="232"/>
      <c r="AIR130" s="232"/>
      <c r="AIS130" s="232"/>
      <c r="AIT130" s="232"/>
      <c r="AIU130" s="232"/>
      <c r="AIV130" s="232"/>
      <c r="AIW130" s="232"/>
      <c r="AIX130" s="232"/>
      <c r="AIY130" s="232"/>
      <c r="AIZ130" s="232"/>
      <c r="AJA130" s="232"/>
      <c r="AJB130" s="232"/>
      <c r="AJC130" s="232"/>
      <c r="AJD130" s="232"/>
      <c r="AJE130" s="232"/>
      <c r="AJF130" s="232"/>
      <c r="AJG130" s="232"/>
      <c r="AJH130" s="232"/>
      <c r="AJI130" s="232"/>
      <c r="AJJ130" s="232"/>
      <c r="AJK130" s="232"/>
      <c r="AJL130" s="232"/>
      <c r="AJM130" s="232"/>
      <c r="AJN130" s="232"/>
      <c r="AJO130" s="232"/>
      <c r="AJP130" s="232"/>
      <c r="AJQ130" s="232"/>
      <c r="AJR130" s="232"/>
      <c r="AJS130" s="232"/>
      <c r="AJT130" s="232"/>
      <c r="AJU130" s="232"/>
      <c r="AJV130" s="232"/>
      <c r="AJW130" s="232"/>
      <c r="AJX130" s="232"/>
      <c r="AJY130" s="232"/>
      <c r="AJZ130" s="232"/>
      <c r="AKA130" s="232"/>
      <c r="AKB130" s="232"/>
      <c r="AKC130" s="232"/>
      <c r="AKD130" s="232"/>
      <c r="AKE130" s="232"/>
      <c r="AKF130" s="232"/>
      <c r="AKG130" s="232"/>
      <c r="AKH130" s="232"/>
      <c r="AKI130" s="232"/>
      <c r="AKJ130" s="232"/>
      <c r="AKK130" s="232"/>
      <c r="AKL130" s="232"/>
      <c r="AKM130" s="232"/>
      <c r="AKN130" s="232"/>
      <c r="AKO130" s="232"/>
      <c r="AKP130" s="232"/>
      <c r="AKQ130" s="232"/>
      <c r="AKR130" s="232"/>
      <c r="AKS130" s="232"/>
      <c r="AKT130" s="232"/>
      <c r="AKU130" s="232"/>
      <c r="AKV130" s="232"/>
      <c r="AKW130" s="232"/>
      <c r="AKX130" s="232"/>
      <c r="AKY130" s="232"/>
      <c r="AKZ130" s="232"/>
      <c r="ALA130" s="232"/>
      <c r="ALB130" s="232"/>
      <c r="ALC130" s="232"/>
      <c r="ALD130" s="232"/>
      <c r="ALE130" s="232"/>
      <c r="ALF130" s="232"/>
      <c r="ALG130" s="232"/>
      <c r="ALH130" s="232"/>
      <c r="ALI130" s="232"/>
      <c r="ALJ130" s="232"/>
      <c r="ALK130" s="232"/>
      <c r="ALL130" s="232"/>
      <c r="ALM130" s="232"/>
      <c r="ALN130" s="232"/>
      <c r="ALO130" s="232"/>
      <c r="ALP130" s="232"/>
      <c r="ALQ130" s="232"/>
      <c r="ALR130" s="232"/>
      <c r="ALS130" s="232"/>
      <c r="ALT130" s="232"/>
      <c r="ALU130" s="232"/>
      <c r="ALV130" s="232"/>
      <c r="ALW130" s="232"/>
      <c r="ALX130" s="232"/>
      <c r="ALY130" s="232"/>
      <c r="ALZ130" s="232"/>
      <c r="AMA130" s="232"/>
      <c r="AMB130" s="232"/>
      <c r="AMC130" s="232"/>
      <c r="AMD130" s="232"/>
      <c r="AME130" s="232"/>
      <c r="AMF130" s="232"/>
      <c r="AMG130" s="232"/>
      <c r="AMH130" s="232"/>
      <c r="AMI130" s="232"/>
      <c r="AMJ130" s="232"/>
      <c r="AMK130" s="232"/>
    </row>
    <row r="131" spans="1:1025" s="416" customFormat="1">
      <c r="A131" s="291" t="s">
        <v>3090</v>
      </c>
      <c r="B131" s="954" t="s">
        <v>1423</v>
      </c>
      <c r="C131" s="614"/>
      <c r="D131" s="1036"/>
      <c r="E131" s="1037"/>
      <c r="F131" s="1038"/>
      <c r="G131" s="232"/>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c r="BA131" s="232"/>
      <c r="BB131" s="232"/>
      <c r="BC131" s="232"/>
      <c r="BD131" s="232"/>
      <c r="BE131" s="232"/>
      <c r="BF131" s="232"/>
      <c r="BG131" s="232"/>
      <c r="BH131" s="232"/>
      <c r="BI131" s="232"/>
      <c r="BJ131" s="232"/>
      <c r="BK131" s="232"/>
      <c r="BL131" s="232"/>
      <c r="BM131" s="232"/>
      <c r="BN131" s="232"/>
      <c r="BO131" s="232"/>
      <c r="BP131" s="232"/>
      <c r="BQ131" s="232"/>
      <c r="BR131" s="232"/>
      <c r="BS131" s="232"/>
      <c r="BT131" s="232"/>
      <c r="BU131" s="232"/>
      <c r="BV131" s="232"/>
      <c r="BW131" s="232"/>
      <c r="BX131" s="232"/>
      <c r="BY131" s="232"/>
      <c r="BZ131" s="232"/>
      <c r="CA131" s="232"/>
      <c r="CB131" s="232"/>
      <c r="CC131" s="232"/>
      <c r="CD131" s="232"/>
      <c r="CE131" s="232"/>
      <c r="CF131" s="232"/>
      <c r="CG131" s="232"/>
      <c r="CH131" s="232"/>
      <c r="CI131" s="232"/>
      <c r="CJ131" s="232"/>
      <c r="CK131" s="232"/>
      <c r="CL131" s="232"/>
      <c r="CM131" s="232"/>
      <c r="CN131" s="232"/>
      <c r="CO131" s="232"/>
      <c r="CP131" s="232"/>
      <c r="CQ131" s="232"/>
      <c r="CR131" s="232"/>
      <c r="CS131" s="232"/>
      <c r="CT131" s="232"/>
      <c r="CU131" s="232"/>
      <c r="CV131" s="232"/>
      <c r="CW131" s="232"/>
      <c r="CX131" s="232"/>
      <c r="CY131" s="232"/>
      <c r="CZ131" s="232"/>
      <c r="DA131" s="232"/>
      <c r="DB131" s="232"/>
      <c r="DC131" s="232"/>
      <c r="DD131" s="232"/>
      <c r="DE131" s="232"/>
      <c r="DF131" s="232"/>
      <c r="DG131" s="232"/>
      <c r="DH131" s="232"/>
      <c r="DI131" s="232"/>
      <c r="DJ131" s="232"/>
      <c r="DK131" s="232"/>
      <c r="DL131" s="232"/>
      <c r="DM131" s="232"/>
      <c r="DN131" s="232"/>
      <c r="DO131" s="232"/>
      <c r="DP131" s="232"/>
      <c r="DQ131" s="232"/>
      <c r="DR131" s="232"/>
      <c r="DS131" s="232"/>
      <c r="DT131" s="232"/>
      <c r="DU131" s="232"/>
      <c r="DV131" s="232"/>
      <c r="DW131" s="232"/>
      <c r="DX131" s="232"/>
      <c r="DY131" s="232"/>
      <c r="DZ131" s="232"/>
      <c r="EA131" s="232"/>
      <c r="EB131" s="232"/>
      <c r="EC131" s="232"/>
      <c r="ED131" s="232"/>
      <c r="EE131" s="232"/>
      <c r="EF131" s="232"/>
      <c r="EG131" s="232"/>
      <c r="EH131" s="232"/>
      <c r="EI131" s="232"/>
      <c r="EJ131" s="232"/>
      <c r="EK131" s="232"/>
      <c r="EL131" s="232"/>
      <c r="EM131" s="232"/>
      <c r="EN131" s="232"/>
      <c r="EO131" s="232"/>
      <c r="EP131" s="232"/>
      <c r="EQ131" s="232"/>
      <c r="ER131" s="232"/>
      <c r="ES131" s="232"/>
      <c r="ET131" s="232"/>
      <c r="EU131" s="232"/>
      <c r="EV131" s="232"/>
      <c r="EW131" s="232"/>
      <c r="EX131" s="232"/>
      <c r="EY131" s="232"/>
      <c r="EZ131" s="232"/>
      <c r="FA131" s="232"/>
      <c r="FB131" s="232"/>
      <c r="FC131" s="232"/>
      <c r="FD131" s="232"/>
      <c r="FE131" s="232"/>
      <c r="FF131" s="232"/>
      <c r="FG131" s="232"/>
      <c r="FH131" s="232"/>
      <c r="FI131" s="232"/>
      <c r="FJ131" s="232"/>
      <c r="FK131" s="232"/>
      <c r="FL131" s="232"/>
      <c r="FM131" s="232"/>
      <c r="FN131" s="232"/>
      <c r="FO131" s="232"/>
      <c r="FP131" s="232"/>
      <c r="FQ131" s="232"/>
      <c r="FR131" s="232"/>
      <c r="FS131" s="232"/>
      <c r="FT131" s="232"/>
      <c r="FU131" s="232"/>
      <c r="FV131" s="232"/>
      <c r="FW131" s="232"/>
      <c r="FX131" s="232"/>
      <c r="FY131" s="232"/>
      <c r="FZ131" s="232"/>
      <c r="GA131" s="232"/>
      <c r="GB131" s="232"/>
      <c r="GC131" s="232"/>
      <c r="GD131" s="232"/>
      <c r="GE131" s="232"/>
      <c r="GF131" s="232"/>
      <c r="GG131" s="232"/>
      <c r="GH131" s="232"/>
      <c r="GI131" s="232"/>
      <c r="GJ131" s="232"/>
      <c r="GK131" s="232"/>
      <c r="GL131" s="232"/>
      <c r="GM131" s="232"/>
      <c r="GN131" s="232"/>
      <c r="GO131" s="232"/>
      <c r="GP131" s="232"/>
      <c r="GQ131" s="232"/>
      <c r="GR131" s="232"/>
      <c r="GS131" s="232"/>
      <c r="GT131" s="232"/>
      <c r="GU131" s="232"/>
      <c r="GV131" s="232"/>
      <c r="GW131" s="232"/>
      <c r="GX131" s="232"/>
      <c r="GY131" s="232"/>
      <c r="GZ131" s="232"/>
      <c r="HA131" s="232"/>
      <c r="HB131" s="232"/>
      <c r="HC131" s="232"/>
      <c r="HD131" s="232"/>
      <c r="HE131" s="232"/>
      <c r="HF131" s="232"/>
      <c r="HG131" s="232"/>
      <c r="HH131" s="232"/>
      <c r="HI131" s="232"/>
      <c r="HJ131" s="232"/>
      <c r="HK131" s="232"/>
      <c r="HL131" s="232"/>
      <c r="HM131" s="232"/>
      <c r="HN131" s="232"/>
      <c r="HO131" s="232"/>
      <c r="HP131" s="232"/>
      <c r="HQ131" s="232"/>
      <c r="HR131" s="232"/>
      <c r="HS131" s="232"/>
      <c r="HT131" s="232"/>
      <c r="HU131" s="232"/>
      <c r="HV131" s="232"/>
      <c r="HW131" s="232"/>
      <c r="HX131" s="232"/>
      <c r="HY131" s="232"/>
      <c r="HZ131" s="232"/>
      <c r="IA131" s="232"/>
      <c r="IB131" s="232"/>
      <c r="IC131" s="232"/>
      <c r="ID131" s="232"/>
      <c r="IE131" s="232"/>
      <c r="IF131" s="232"/>
      <c r="IG131" s="232"/>
      <c r="IH131" s="232"/>
      <c r="II131" s="232"/>
      <c r="IJ131" s="232"/>
      <c r="IK131" s="232"/>
      <c r="IL131" s="232"/>
      <c r="IM131" s="232"/>
      <c r="IN131" s="232"/>
      <c r="IO131" s="232"/>
      <c r="IP131" s="232"/>
      <c r="IQ131" s="232"/>
      <c r="IR131" s="232"/>
      <c r="IS131" s="232"/>
      <c r="IT131" s="232"/>
      <c r="IU131" s="232"/>
      <c r="IV131" s="232"/>
      <c r="IW131" s="232"/>
      <c r="IX131" s="232"/>
      <c r="IY131" s="232"/>
      <c r="IZ131" s="232"/>
      <c r="JA131" s="232"/>
      <c r="JB131" s="232"/>
      <c r="JC131" s="232"/>
      <c r="JD131" s="232"/>
      <c r="JE131" s="232"/>
      <c r="JF131" s="232"/>
      <c r="JG131" s="232"/>
      <c r="JH131" s="232"/>
      <c r="JI131" s="232"/>
      <c r="JJ131" s="232"/>
      <c r="JK131" s="232"/>
      <c r="JL131" s="232"/>
      <c r="JM131" s="232"/>
      <c r="JN131" s="232"/>
      <c r="JO131" s="232"/>
      <c r="JP131" s="232"/>
      <c r="JQ131" s="232"/>
      <c r="JR131" s="232"/>
      <c r="JS131" s="232"/>
      <c r="JT131" s="232"/>
      <c r="JU131" s="232"/>
      <c r="JV131" s="232"/>
      <c r="JW131" s="232"/>
      <c r="JX131" s="232"/>
      <c r="JY131" s="232"/>
      <c r="JZ131" s="232"/>
      <c r="KA131" s="232"/>
      <c r="KB131" s="232"/>
      <c r="KC131" s="232"/>
      <c r="KD131" s="232"/>
      <c r="KE131" s="232"/>
      <c r="KF131" s="232"/>
      <c r="KG131" s="232"/>
      <c r="KH131" s="232"/>
      <c r="KI131" s="232"/>
      <c r="KJ131" s="232"/>
      <c r="KK131" s="232"/>
      <c r="KL131" s="232"/>
      <c r="KM131" s="232"/>
      <c r="KN131" s="232"/>
      <c r="KO131" s="232"/>
      <c r="KP131" s="232"/>
      <c r="KQ131" s="232"/>
      <c r="KR131" s="232"/>
      <c r="KS131" s="232"/>
      <c r="KT131" s="232"/>
      <c r="KU131" s="232"/>
      <c r="KV131" s="232"/>
      <c r="KW131" s="232"/>
      <c r="KX131" s="232"/>
      <c r="KY131" s="232"/>
      <c r="KZ131" s="232"/>
      <c r="LA131" s="232"/>
      <c r="LB131" s="232"/>
      <c r="LC131" s="232"/>
      <c r="LD131" s="232"/>
      <c r="LE131" s="232"/>
      <c r="LF131" s="232"/>
      <c r="LG131" s="232"/>
      <c r="LH131" s="232"/>
      <c r="LI131" s="232"/>
      <c r="LJ131" s="232"/>
      <c r="LK131" s="232"/>
      <c r="LL131" s="232"/>
      <c r="LM131" s="232"/>
      <c r="LN131" s="232"/>
      <c r="LO131" s="232"/>
      <c r="LP131" s="232"/>
      <c r="LQ131" s="232"/>
      <c r="LR131" s="232"/>
      <c r="LS131" s="232"/>
      <c r="LT131" s="232"/>
      <c r="LU131" s="232"/>
      <c r="LV131" s="232"/>
      <c r="LW131" s="232"/>
      <c r="LX131" s="232"/>
      <c r="LY131" s="232"/>
      <c r="LZ131" s="232"/>
      <c r="MA131" s="232"/>
      <c r="MB131" s="232"/>
      <c r="MC131" s="232"/>
      <c r="MD131" s="232"/>
      <c r="ME131" s="232"/>
      <c r="MF131" s="232"/>
      <c r="MG131" s="232"/>
      <c r="MH131" s="232"/>
      <c r="MI131" s="232"/>
      <c r="MJ131" s="232"/>
      <c r="MK131" s="232"/>
      <c r="ML131" s="232"/>
      <c r="MM131" s="232"/>
      <c r="MN131" s="232"/>
      <c r="MO131" s="232"/>
      <c r="MP131" s="232"/>
      <c r="MQ131" s="232"/>
      <c r="MR131" s="232"/>
      <c r="MS131" s="232"/>
      <c r="MT131" s="232"/>
      <c r="MU131" s="232"/>
      <c r="MV131" s="232"/>
      <c r="MW131" s="232"/>
      <c r="MX131" s="232"/>
      <c r="MY131" s="232"/>
      <c r="MZ131" s="232"/>
      <c r="NA131" s="232"/>
      <c r="NB131" s="232"/>
      <c r="NC131" s="232"/>
      <c r="ND131" s="232"/>
      <c r="NE131" s="232"/>
      <c r="NF131" s="232"/>
      <c r="NG131" s="232"/>
      <c r="NH131" s="232"/>
      <c r="NI131" s="232"/>
      <c r="NJ131" s="232"/>
      <c r="NK131" s="232"/>
      <c r="NL131" s="232"/>
      <c r="NM131" s="232"/>
      <c r="NN131" s="232"/>
      <c r="NO131" s="232"/>
      <c r="NP131" s="232"/>
      <c r="NQ131" s="232"/>
      <c r="NR131" s="232"/>
      <c r="NS131" s="232"/>
      <c r="NT131" s="232"/>
      <c r="NU131" s="232"/>
      <c r="NV131" s="232"/>
      <c r="NW131" s="232"/>
      <c r="NX131" s="232"/>
      <c r="NY131" s="232"/>
      <c r="NZ131" s="232"/>
      <c r="OA131" s="232"/>
      <c r="OB131" s="232"/>
      <c r="OC131" s="232"/>
      <c r="OD131" s="232"/>
      <c r="OE131" s="232"/>
      <c r="OF131" s="232"/>
      <c r="OG131" s="232"/>
      <c r="OH131" s="232"/>
      <c r="OI131" s="232"/>
      <c r="OJ131" s="232"/>
      <c r="OK131" s="232"/>
      <c r="OL131" s="232"/>
      <c r="OM131" s="232"/>
      <c r="ON131" s="232"/>
      <c r="OO131" s="232"/>
      <c r="OP131" s="232"/>
      <c r="OQ131" s="232"/>
      <c r="OR131" s="232"/>
      <c r="OS131" s="232"/>
      <c r="OT131" s="232"/>
      <c r="OU131" s="232"/>
      <c r="OV131" s="232"/>
      <c r="OW131" s="232"/>
      <c r="OX131" s="232"/>
      <c r="OY131" s="232"/>
      <c r="OZ131" s="232"/>
      <c r="PA131" s="232"/>
      <c r="PB131" s="232"/>
      <c r="PC131" s="232"/>
      <c r="PD131" s="232"/>
      <c r="PE131" s="232"/>
      <c r="PF131" s="232"/>
      <c r="PG131" s="232"/>
      <c r="PH131" s="232"/>
      <c r="PI131" s="232"/>
      <c r="PJ131" s="232"/>
      <c r="PK131" s="232"/>
      <c r="PL131" s="232"/>
      <c r="PM131" s="232"/>
      <c r="PN131" s="232"/>
      <c r="PO131" s="232"/>
      <c r="PP131" s="232"/>
      <c r="PQ131" s="232"/>
      <c r="PR131" s="232"/>
      <c r="PS131" s="232"/>
      <c r="PT131" s="232"/>
      <c r="PU131" s="232"/>
      <c r="PV131" s="232"/>
      <c r="PW131" s="232"/>
      <c r="PX131" s="232"/>
      <c r="PY131" s="232"/>
      <c r="PZ131" s="232"/>
      <c r="QA131" s="232"/>
      <c r="QB131" s="232"/>
      <c r="QC131" s="232"/>
      <c r="QD131" s="232"/>
      <c r="QE131" s="232"/>
      <c r="QF131" s="232"/>
      <c r="QG131" s="232"/>
      <c r="QH131" s="232"/>
      <c r="QI131" s="232"/>
      <c r="QJ131" s="232"/>
      <c r="QK131" s="232"/>
      <c r="QL131" s="232"/>
      <c r="QM131" s="232"/>
      <c r="QN131" s="232"/>
      <c r="QO131" s="232"/>
      <c r="QP131" s="232"/>
      <c r="QQ131" s="232"/>
      <c r="QR131" s="232"/>
      <c r="QS131" s="232"/>
      <c r="QT131" s="232"/>
      <c r="QU131" s="232"/>
      <c r="QV131" s="232"/>
      <c r="QW131" s="232"/>
      <c r="QX131" s="232"/>
      <c r="QY131" s="232"/>
      <c r="QZ131" s="232"/>
      <c r="RA131" s="232"/>
      <c r="RB131" s="232"/>
      <c r="RC131" s="232"/>
      <c r="RD131" s="232"/>
      <c r="RE131" s="232"/>
      <c r="RF131" s="232"/>
      <c r="RG131" s="232"/>
      <c r="RH131" s="232"/>
      <c r="RI131" s="232"/>
      <c r="RJ131" s="232"/>
      <c r="RK131" s="232"/>
      <c r="RL131" s="232"/>
      <c r="RM131" s="232"/>
      <c r="RN131" s="232"/>
      <c r="RO131" s="232"/>
      <c r="RP131" s="232"/>
      <c r="RQ131" s="232"/>
      <c r="RR131" s="232"/>
      <c r="RS131" s="232"/>
      <c r="RT131" s="232"/>
      <c r="RU131" s="232"/>
      <c r="RV131" s="232"/>
      <c r="RW131" s="232"/>
      <c r="RX131" s="232"/>
      <c r="RY131" s="232"/>
      <c r="RZ131" s="232"/>
      <c r="SA131" s="232"/>
      <c r="SB131" s="232"/>
      <c r="SC131" s="232"/>
      <c r="SD131" s="232"/>
      <c r="SE131" s="232"/>
      <c r="SF131" s="232"/>
      <c r="SG131" s="232"/>
      <c r="SH131" s="232"/>
      <c r="SI131" s="232"/>
      <c r="SJ131" s="232"/>
      <c r="SK131" s="232"/>
      <c r="SL131" s="232"/>
      <c r="SM131" s="232"/>
      <c r="SN131" s="232"/>
      <c r="SO131" s="232"/>
      <c r="SP131" s="232"/>
      <c r="SQ131" s="232"/>
      <c r="SR131" s="232"/>
      <c r="SS131" s="232"/>
      <c r="ST131" s="232"/>
      <c r="SU131" s="232"/>
      <c r="SV131" s="232"/>
      <c r="SW131" s="232"/>
      <c r="SX131" s="232"/>
      <c r="SY131" s="232"/>
      <c r="SZ131" s="232"/>
      <c r="TA131" s="232"/>
      <c r="TB131" s="232"/>
      <c r="TC131" s="232"/>
      <c r="TD131" s="232"/>
      <c r="TE131" s="232"/>
      <c r="TF131" s="232"/>
      <c r="TG131" s="232"/>
      <c r="TH131" s="232"/>
      <c r="TI131" s="232"/>
      <c r="TJ131" s="232"/>
      <c r="TK131" s="232"/>
      <c r="TL131" s="232"/>
      <c r="TM131" s="232"/>
      <c r="TN131" s="232"/>
      <c r="TO131" s="232"/>
      <c r="TP131" s="232"/>
      <c r="TQ131" s="232"/>
      <c r="TR131" s="232"/>
      <c r="TS131" s="232"/>
      <c r="TT131" s="232"/>
      <c r="TU131" s="232"/>
      <c r="TV131" s="232"/>
      <c r="TW131" s="232"/>
      <c r="TX131" s="232"/>
      <c r="TY131" s="232"/>
      <c r="TZ131" s="232"/>
      <c r="UA131" s="232"/>
      <c r="UB131" s="232"/>
      <c r="UC131" s="232"/>
      <c r="UD131" s="232"/>
      <c r="UE131" s="232"/>
      <c r="UF131" s="232"/>
      <c r="UG131" s="232"/>
      <c r="UH131" s="232"/>
      <c r="UI131" s="232"/>
      <c r="UJ131" s="232"/>
      <c r="UK131" s="232"/>
      <c r="UL131" s="232"/>
      <c r="UM131" s="232"/>
      <c r="UN131" s="232"/>
      <c r="UO131" s="232"/>
      <c r="UP131" s="232"/>
      <c r="UQ131" s="232"/>
      <c r="UR131" s="232"/>
      <c r="US131" s="232"/>
      <c r="UT131" s="232"/>
      <c r="UU131" s="232"/>
      <c r="UV131" s="232"/>
      <c r="UW131" s="232"/>
      <c r="UX131" s="232"/>
      <c r="UY131" s="232"/>
      <c r="UZ131" s="232"/>
      <c r="VA131" s="232"/>
      <c r="VB131" s="232"/>
      <c r="VC131" s="232"/>
      <c r="VD131" s="232"/>
      <c r="VE131" s="232"/>
      <c r="VF131" s="232"/>
      <c r="VG131" s="232"/>
      <c r="VH131" s="232"/>
      <c r="VI131" s="232"/>
      <c r="VJ131" s="232"/>
      <c r="VK131" s="232"/>
      <c r="VL131" s="232"/>
      <c r="VM131" s="232"/>
      <c r="VN131" s="232"/>
      <c r="VO131" s="232"/>
      <c r="VP131" s="232"/>
      <c r="VQ131" s="232"/>
      <c r="VR131" s="232"/>
      <c r="VS131" s="232"/>
      <c r="VT131" s="232"/>
      <c r="VU131" s="232"/>
      <c r="VV131" s="232"/>
      <c r="VW131" s="232"/>
      <c r="VX131" s="232"/>
      <c r="VY131" s="232"/>
      <c r="VZ131" s="232"/>
      <c r="WA131" s="232"/>
      <c r="WB131" s="232"/>
      <c r="WC131" s="232"/>
      <c r="WD131" s="232"/>
      <c r="WE131" s="232"/>
      <c r="WF131" s="232"/>
      <c r="WG131" s="232"/>
      <c r="WH131" s="232"/>
      <c r="WI131" s="232"/>
      <c r="WJ131" s="232"/>
      <c r="WK131" s="232"/>
      <c r="WL131" s="232"/>
      <c r="WM131" s="232"/>
      <c r="WN131" s="232"/>
      <c r="WO131" s="232"/>
      <c r="WP131" s="232"/>
      <c r="WQ131" s="232"/>
      <c r="WR131" s="232"/>
      <c r="WS131" s="232"/>
      <c r="WT131" s="232"/>
      <c r="WU131" s="232"/>
      <c r="WV131" s="232"/>
      <c r="WW131" s="232"/>
      <c r="WX131" s="232"/>
      <c r="WY131" s="232"/>
      <c r="WZ131" s="232"/>
      <c r="XA131" s="232"/>
      <c r="XB131" s="232"/>
      <c r="XC131" s="232"/>
      <c r="XD131" s="232"/>
      <c r="XE131" s="232"/>
      <c r="XF131" s="232"/>
      <c r="XG131" s="232"/>
      <c r="XH131" s="232"/>
      <c r="XI131" s="232"/>
      <c r="XJ131" s="232"/>
      <c r="XK131" s="232"/>
      <c r="XL131" s="232"/>
      <c r="XM131" s="232"/>
      <c r="XN131" s="232"/>
      <c r="XO131" s="232"/>
      <c r="XP131" s="232"/>
      <c r="XQ131" s="232"/>
      <c r="XR131" s="232"/>
      <c r="XS131" s="232"/>
      <c r="XT131" s="232"/>
      <c r="XU131" s="232"/>
      <c r="XV131" s="232"/>
      <c r="XW131" s="232"/>
      <c r="XX131" s="232"/>
      <c r="XY131" s="232"/>
      <c r="XZ131" s="232"/>
      <c r="YA131" s="232"/>
      <c r="YB131" s="232"/>
      <c r="YC131" s="232"/>
      <c r="YD131" s="232"/>
      <c r="YE131" s="232"/>
      <c r="YF131" s="232"/>
      <c r="YG131" s="232"/>
      <c r="YH131" s="232"/>
      <c r="YI131" s="232"/>
      <c r="YJ131" s="232"/>
      <c r="YK131" s="232"/>
      <c r="YL131" s="232"/>
      <c r="YM131" s="232"/>
      <c r="YN131" s="232"/>
      <c r="YO131" s="232"/>
      <c r="YP131" s="232"/>
      <c r="YQ131" s="232"/>
      <c r="YR131" s="232"/>
      <c r="YS131" s="232"/>
      <c r="YT131" s="232"/>
      <c r="YU131" s="232"/>
      <c r="YV131" s="232"/>
      <c r="YW131" s="232"/>
      <c r="YX131" s="232"/>
      <c r="YY131" s="232"/>
      <c r="YZ131" s="232"/>
      <c r="ZA131" s="232"/>
      <c r="ZB131" s="232"/>
      <c r="ZC131" s="232"/>
      <c r="ZD131" s="232"/>
      <c r="ZE131" s="232"/>
      <c r="ZF131" s="232"/>
      <c r="ZG131" s="232"/>
      <c r="ZH131" s="232"/>
      <c r="ZI131" s="232"/>
      <c r="ZJ131" s="232"/>
      <c r="ZK131" s="232"/>
      <c r="ZL131" s="232"/>
      <c r="ZM131" s="232"/>
      <c r="ZN131" s="232"/>
      <c r="ZO131" s="232"/>
      <c r="ZP131" s="232"/>
      <c r="ZQ131" s="232"/>
      <c r="ZR131" s="232"/>
      <c r="ZS131" s="232"/>
      <c r="ZT131" s="232"/>
      <c r="ZU131" s="232"/>
      <c r="ZV131" s="232"/>
      <c r="ZW131" s="232"/>
      <c r="ZX131" s="232"/>
      <c r="ZY131" s="232"/>
      <c r="ZZ131" s="232"/>
      <c r="AAA131" s="232"/>
      <c r="AAB131" s="232"/>
      <c r="AAC131" s="232"/>
      <c r="AAD131" s="232"/>
      <c r="AAE131" s="232"/>
      <c r="AAF131" s="232"/>
      <c r="AAG131" s="232"/>
      <c r="AAH131" s="232"/>
      <c r="AAI131" s="232"/>
      <c r="AAJ131" s="232"/>
      <c r="AAK131" s="232"/>
      <c r="AAL131" s="232"/>
      <c r="AAM131" s="232"/>
      <c r="AAN131" s="232"/>
      <c r="AAO131" s="232"/>
      <c r="AAP131" s="232"/>
      <c r="AAQ131" s="232"/>
      <c r="AAR131" s="232"/>
      <c r="AAS131" s="232"/>
      <c r="AAT131" s="232"/>
      <c r="AAU131" s="232"/>
      <c r="AAV131" s="232"/>
      <c r="AAW131" s="232"/>
      <c r="AAX131" s="232"/>
      <c r="AAY131" s="232"/>
      <c r="AAZ131" s="232"/>
      <c r="ABA131" s="232"/>
      <c r="ABB131" s="232"/>
      <c r="ABC131" s="232"/>
      <c r="ABD131" s="232"/>
      <c r="ABE131" s="232"/>
      <c r="ABF131" s="232"/>
      <c r="ABG131" s="232"/>
      <c r="ABH131" s="232"/>
      <c r="ABI131" s="232"/>
      <c r="ABJ131" s="232"/>
      <c r="ABK131" s="232"/>
      <c r="ABL131" s="232"/>
      <c r="ABM131" s="232"/>
      <c r="ABN131" s="232"/>
      <c r="ABO131" s="232"/>
      <c r="ABP131" s="232"/>
      <c r="ABQ131" s="232"/>
      <c r="ABR131" s="232"/>
      <c r="ABS131" s="232"/>
      <c r="ABT131" s="232"/>
      <c r="ABU131" s="232"/>
      <c r="ABV131" s="232"/>
      <c r="ABW131" s="232"/>
      <c r="ABX131" s="232"/>
      <c r="ABY131" s="232"/>
      <c r="ABZ131" s="232"/>
      <c r="ACA131" s="232"/>
      <c r="ACB131" s="232"/>
      <c r="ACC131" s="232"/>
      <c r="ACD131" s="232"/>
      <c r="ACE131" s="232"/>
      <c r="ACF131" s="232"/>
      <c r="ACG131" s="232"/>
      <c r="ACH131" s="232"/>
      <c r="ACI131" s="232"/>
      <c r="ACJ131" s="232"/>
      <c r="ACK131" s="232"/>
      <c r="ACL131" s="232"/>
      <c r="ACM131" s="232"/>
      <c r="ACN131" s="232"/>
      <c r="ACO131" s="232"/>
      <c r="ACP131" s="232"/>
      <c r="ACQ131" s="232"/>
      <c r="ACR131" s="232"/>
      <c r="ACS131" s="232"/>
      <c r="ACT131" s="232"/>
      <c r="ACU131" s="232"/>
      <c r="ACV131" s="232"/>
      <c r="ACW131" s="232"/>
      <c r="ACX131" s="232"/>
      <c r="ACY131" s="232"/>
      <c r="ACZ131" s="232"/>
      <c r="ADA131" s="232"/>
      <c r="ADB131" s="232"/>
      <c r="ADC131" s="232"/>
      <c r="ADD131" s="232"/>
      <c r="ADE131" s="232"/>
      <c r="ADF131" s="232"/>
      <c r="ADG131" s="232"/>
      <c r="ADH131" s="232"/>
      <c r="ADI131" s="232"/>
      <c r="ADJ131" s="232"/>
      <c r="ADK131" s="232"/>
      <c r="ADL131" s="232"/>
      <c r="ADM131" s="232"/>
      <c r="ADN131" s="232"/>
      <c r="ADO131" s="232"/>
      <c r="ADP131" s="232"/>
      <c r="ADQ131" s="232"/>
      <c r="ADR131" s="232"/>
      <c r="ADS131" s="232"/>
      <c r="ADT131" s="232"/>
      <c r="ADU131" s="232"/>
      <c r="ADV131" s="232"/>
      <c r="ADW131" s="232"/>
      <c r="ADX131" s="232"/>
      <c r="ADY131" s="232"/>
      <c r="ADZ131" s="232"/>
      <c r="AEA131" s="232"/>
      <c r="AEB131" s="232"/>
      <c r="AEC131" s="232"/>
      <c r="AED131" s="232"/>
      <c r="AEE131" s="232"/>
      <c r="AEF131" s="232"/>
      <c r="AEG131" s="232"/>
      <c r="AEH131" s="232"/>
      <c r="AEI131" s="232"/>
      <c r="AEJ131" s="232"/>
      <c r="AEK131" s="232"/>
      <c r="AEL131" s="232"/>
      <c r="AEM131" s="232"/>
      <c r="AEN131" s="232"/>
      <c r="AEO131" s="232"/>
      <c r="AEP131" s="232"/>
      <c r="AEQ131" s="232"/>
      <c r="AER131" s="232"/>
      <c r="AES131" s="232"/>
      <c r="AET131" s="232"/>
      <c r="AEU131" s="232"/>
      <c r="AEV131" s="232"/>
      <c r="AEW131" s="232"/>
      <c r="AEX131" s="232"/>
      <c r="AEY131" s="232"/>
      <c r="AEZ131" s="232"/>
      <c r="AFA131" s="232"/>
      <c r="AFB131" s="232"/>
      <c r="AFC131" s="232"/>
      <c r="AFD131" s="232"/>
      <c r="AFE131" s="232"/>
      <c r="AFF131" s="232"/>
      <c r="AFG131" s="232"/>
      <c r="AFH131" s="232"/>
      <c r="AFI131" s="232"/>
      <c r="AFJ131" s="232"/>
      <c r="AFK131" s="232"/>
      <c r="AFL131" s="232"/>
      <c r="AFM131" s="232"/>
      <c r="AFN131" s="232"/>
      <c r="AFO131" s="232"/>
      <c r="AFP131" s="232"/>
      <c r="AFQ131" s="232"/>
      <c r="AFR131" s="232"/>
      <c r="AFS131" s="232"/>
      <c r="AFT131" s="232"/>
      <c r="AFU131" s="232"/>
      <c r="AFV131" s="232"/>
      <c r="AFW131" s="232"/>
      <c r="AFX131" s="232"/>
      <c r="AFY131" s="232"/>
      <c r="AFZ131" s="232"/>
      <c r="AGA131" s="232"/>
      <c r="AGB131" s="232"/>
      <c r="AGC131" s="232"/>
      <c r="AGD131" s="232"/>
      <c r="AGE131" s="232"/>
      <c r="AGF131" s="232"/>
      <c r="AGG131" s="232"/>
      <c r="AGH131" s="232"/>
      <c r="AGI131" s="232"/>
      <c r="AGJ131" s="232"/>
      <c r="AGK131" s="232"/>
      <c r="AGL131" s="232"/>
      <c r="AGM131" s="232"/>
      <c r="AGN131" s="232"/>
      <c r="AGO131" s="232"/>
      <c r="AGP131" s="232"/>
      <c r="AGQ131" s="232"/>
      <c r="AGR131" s="232"/>
      <c r="AGS131" s="232"/>
      <c r="AGT131" s="232"/>
      <c r="AGU131" s="232"/>
      <c r="AGV131" s="232"/>
      <c r="AGW131" s="232"/>
      <c r="AGX131" s="232"/>
      <c r="AGY131" s="232"/>
      <c r="AGZ131" s="232"/>
      <c r="AHA131" s="232"/>
      <c r="AHB131" s="232"/>
      <c r="AHC131" s="232"/>
      <c r="AHD131" s="232"/>
      <c r="AHE131" s="232"/>
      <c r="AHF131" s="232"/>
      <c r="AHG131" s="232"/>
      <c r="AHH131" s="232"/>
      <c r="AHI131" s="232"/>
      <c r="AHJ131" s="232"/>
      <c r="AHK131" s="232"/>
      <c r="AHL131" s="232"/>
      <c r="AHM131" s="232"/>
      <c r="AHN131" s="232"/>
      <c r="AHO131" s="232"/>
      <c r="AHP131" s="232"/>
      <c r="AHQ131" s="232"/>
      <c r="AHR131" s="232"/>
      <c r="AHS131" s="232"/>
      <c r="AHT131" s="232"/>
      <c r="AHU131" s="232"/>
      <c r="AHV131" s="232"/>
      <c r="AHW131" s="232"/>
      <c r="AHX131" s="232"/>
      <c r="AHY131" s="232"/>
      <c r="AHZ131" s="232"/>
      <c r="AIA131" s="232"/>
      <c r="AIB131" s="232"/>
      <c r="AIC131" s="232"/>
      <c r="AID131" s="232"/>
      <c r="AIE131" s="232"/>
      <c r="AIF131" s="232"/>
      <c r="AIG131" s="232"/>
      <c r="AIH131" s="232"/>
      <c r="AII131" s="232"/>
      <c r="AIJ131" s="232"/>
      <c r="AIK131" s="232"/>
      <c r="AIL131" s="232"/>
      <c r="AIM131" s="232"/>
      <c r="AIN131" s="232"/>
      <c r="AIO131" s="232"/>
      <c r="AIP131" s="232"/>
      <c r="AIQ131" s="232"/>
      <c r="AIR131" s="232"/>
      <c r="AIS131" s="232"/>
      <c r="AIT131" s="232"/>
      <c r="AIU131" s="232"/>
      <c r="AIV131" s="232"/>
      <c r="AIW131" s="232"/>
      <c r="AIX131" s="232"/>
      <c r="AIY131" s="232"/>
      <c r="AIZ131" s="232"/>
      <c r="AJA131" s="232"/>
      <c r="AJB131" s="232"/>
      <c r="AJC131" s="232"/>
      <c r="AJD131" s="232"/>
      <c r="AJE131" s="232"/>
      <c r="AJF131" s="232"/>
      <c r="AJG131" s="232"/>
      <c r="AJH131" s="232"/>
      <c r="AJI131" s="232"/>
      <c r="AJJ131" s="232"/>
      <c r="AJK131" s="232"/>
      <c r="AJL131" s="232"/>
      <c r="AJM131" s="232"/>
      <c r="AJN131" s="232"/>
      <c r="AJO131" s="232"/>
      <c r="AJP131" s="232"/>
      <c r="AJQ131" s="232"/>
      <c r="AJR131" s="232"/>
      <c r="AJS131" s="232"/>
      <c r="AJT131" s="232"/>
      <c r="AJU131" s="232"/>
      <c r="AJV131" s="232"/>
      <c r="AJW131" s="232"/>
      <c r="AJX131" s="232"/>
      <c r="AJY131" s="232"/>
      <c r="AJZ131" s="232"/>
      <c r="AKA131" s="232"/>
      <c r="AKB131" s="232"/>
      <c r="AKC131" s="232"/>
      <c r="AKD131" s="232"/>
      <c r="AKE131" s="232"/>
      <c r="AKF131" s="232"/>
      <c r="AKG131" s="232"/>
      <c r="AKH131" s="232"/>
      <c r="AKI131" s="232"/>
      <c r="AKJ131" s="232"/>
      <c r="AKK131" s="232"/>
      <c r="AKL131" s="232"/>
      <c r="AKM131" s="232"/>
      <c r="AKN131" s="232"/>
      <c r="AKO131" s="232"/>
      <c r="AKP131" s="232"/>
      <c r="AKQ131" s="232"/>
      <c r="AKR131" s="232"/>
      <c r="AKS131" s="232"/>
      <c r="AKT131" s="232"/>
      <c r="AKU131" s="232"/>
      <c r="AKV131" s="232"/>
      <c r="AKW131" s="232"/>
      <c r="AKX131" s="232"/>
      <c r="AKY131" s="232"/>
      <c r="AKZ131" s="232"/>
      <c r="ALA131" s="232"/>
      <c r="ALB131" s="232"/>
      <c r="ALC131" s="232"/>
      <c r="ALD131" s="232"/>
      <c r="ALE131" s="232"/>
      <c r="ALF131" s="232"/>
      <c r="ALG131" s="232"/>
      <c r="ALH131" s="232"/>
      <c r="ALI131" s="232"/>
      <c r="ALJ131" s="232"/>
      <c r="ALK131" s="232"/>
      <c r="ALL131" s="232"/>
      <c r="ALM131" s="232"/>
      <c r="ALN131" s="232"/>
      <c r="ALO131" s="232"/>
      <c r="ALP131" s="232"/>
      <c r="ALQ131" s="232"/>
      <c r="ALR131" s="232"/>
      <c r="ALS131" s="232"/>
      <c r="ALT131" s="232"/>
      <c r="ALU131" s="232"/>
      <c r="ALV131" s="232"/>
      <c r="ALW131" s="232"/>
      <c r="ALX131" s="232"/>
      <c r="ALY131" s="232"/>
      <c r="ALZ131" s="232"/>
      <c r="AMA131" s="232"/>
      <c r="AMB131" s="232"/>
      <c r="AMC131" s="232"/>
      <c r="AMD131" s="232"/>
      <c r="AME131" s="232"/>
      <c r="AMF131" s="232"/>
      <c r="AMG131" s="232"/>
      <c r="AMH131" s="232"/>
      <c r="AMI131" s="232"/>
      <c r="AMJ131" s="232"/>
      <c r="AMK131" s="232"/>
    </row>
    <row r="132" spans="1:1025" s="416" customFormat="1">
      <c r="A132" s="1034"/>
      <c r="B132" s="1035"/>
      <c r="C132" s="614"/>
      <c r="D132" s="1036"/>
      <c r="E132" s="1037"/>
      <c r="F132" s="1038"/>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2"/>
      <c r="BS132" s="232"/>
      <c r="BT132" s="232"/>
      <c r="BU132" s="232"/>
      <c r="BV132" s="232"/>
      <c r="BW132" s="232"/>
      <c r="BX132" s="232"/>
      <c r="BY132" s="232"/>
      <c r="BZ132" s="232"/>
      <c r="CA132" s="232"/>
      <c r="CB132" s="232"/>
      <c r="CC132" s="232"/>
      <c r="CD132" s="232"/>
      <c r="CE132" s="232"/>
      <c r="CF132" s="232"/>
      <c r="CG132" s="232"/>
      <c r="CH132" s="232"/>
      <c r="CI132" s="232"/>
      <c r="CJ132" s="232"/>
      <c r="CK132" s="232"/>
      <c r="CL132" s="232"/>
      <c r="CM132" s="232"/>
      <c r="CN132" s="232"/>
      <c r="CO132" s="232"/>
      <c r="CP132" s="232"/>
      <c r="CQ132" s="232"/>
      <c r="CR132" s="232"/>
      <c r="CS132" s="232"/>
      <c r="CT132" s="232"/>
      <c r="CU132" s="232"/>
      <c r="CV132" s="232"/>
      <c r="CW132" s="232"/>
      <c r="CX132" s="232"/>
      <c r="CY132" s="232"/>
      <c r="CZ132" s="232"/>
      <c r="DA132" s="232"/>
      <c r="DB132" s="232"/>
      <c r="DC132" s="232"/>
      <c r="DD132" s="232"/>
      <c r="DE132" s="232"/>
      <c r="DF132" s="232"/>
      <c r="DG132" s="232"/>
      <c r="DH132" s="232"/>
      <c r="DI132" s="232"/>
      <c r="DJ132" s="232"/>
      <c r="DK132" s="232"/>
      <c r="DL132" s="232"/>
      <c r="DM132" s="232"/>
      <c r="DN132" s="232"/>
      <c r="DO132" s="232"/>
      <c r="DP132" s="232"/>
      <c r="DQ132" s="232"/>
      <c r="DR132" s="232"/>
      <c r="DS132" s="232"/>
      <c r="DT132" s="232"/>
      <c r="DU132" s="232"/>
      <c r="DV132" s="232"/>
      <c r="DW132" s="232"/>
      <c r="DX132" s="232"/>
      <c r="DY132" s="232"/>
      <c r="DZ132" s="232"/>
      <c r="EA132" s="232"/>
      <c r="EB132" s="232"/>
      <c r="EC132" s="232"/>
      <c r="ED132" s="232"/>
      <c r="EE132" s="232"/>
      <c r="EF132" s="232"/>
      <c r="EG132" s="232"/>
      <c r="EH132" s="232"/>
      <c r="EI132" s="232"/>
      <c r="EJ132" s="232"/>
      <c r="EK132" s="232"/>
      <c r="EL132" s="232"/>
      <c r="EM132" s="232"/>
      <c r="EN132" s="232"/>
      <c r="EO132" s="232"/>
      <c r="EP132" s="232"/>
      <c r="EQ132" s="232"/>
      <c r="ER132" s="232"/>
      <c r="ES132" s="232"/>
      <c r="ET132" s="232"/>
      <c r="EU132" s="232"/>
      <c r="EV132" s="232"/>
      <c r="EW132" s="232"/>
      <c r="EX132" s="232"/>
      <c r="EY132" s="232"/>
      <c r="EZ132" s="232"/>
      <c r="FA132" s="232"/>
      <c r="FB132" s="232"/>
      <c r="FC132" s="232"/>
      <c r="FD132" s="232"/>
      <c r="FE132" s="232"/>
      <c r="FF132" s="232"/>
      <c r="FG132" s="232"/>
      <c r="FH132" s="232"/>
      <c r="FI132" s="232"/>
      <c r="FJ132" s="232"/>
      <c r="FK132" s="232"/>
      <c r="FL132" s="232"/>
      <c r="FM132" s="232"/>
      <c r="FN132" s="232"/>
      <c r="FO132" s="232"/>
      <c r="FP132" s="232"/>
      <c r="FQ132" s="232"/>
      <c r="FR132" s="232"/>
      <c r="FS132" s="232"/>
      <c r="FT132" s="232"/>
      <c r="FU132" s="232"/>
      <c r="FV132" s="232"/>
      <c r="FW132" s="232"/>
      <c r="FX132" s="232"/>
      <c r="FY132" s="232"/>
      <c r="FZ132" s="232"/>
      <c r="GA132" s="232"/>
      <c r="GB132" s="232"/>
      <c r="GC132" s="232"/>
      <c r="GD132" s="232"/>
      <c r="GE132" s="232"/>
      <c r="GF132" s="232"/>
      <c r="GG132" s="232"/>
      <c r="GH132" s="232"/>
      <c r="GI132" s="232"/>
      <c r="GJ132" s="232"/>
      <c r="GK132" s="232"/>
      <c r="GL132" s="232"/>
      <c r="GM132" s="232"/>
      <c r="GN132" s="232"/>
      <c r="GO132" s="232"/>
      <c r="GP132" s="232"/>
      <c r="GQ132" s="232"/>
      <c r="GR132" s="232"/>
      <c r="GS132" s="232"/>
      <c r="GT132" s="232"/>
      <c r="GU132" s="232"/>
      <c r="GV132" s="232"/>
      <c r="GW132" s="232"/>
      <c r="GX132" s="232"/>
      <c r="GY132" s="232"/>
      <c r="GZ132" s="232"/>
      <c r="HA132" s="232"/>
      <c r="HB132" s="232"/>
      <c r="HC132" s="232"/>
      <c r="HD132" s="232"/>
      <c r="HE132" s="232"/>
      <c r="HF132" s="232"/>
      <c r="HG132" s="232"/>
      <c r="HH132" s="232"/>
      <c r="HI132" s="232"/>
      <c r="HJ132" s="232"/>
      <c r="HK132" s="232"/>
      <c r="HL132" s="232"/>
      <c r="HM132" s="232"/>
      <c r="HN132" s="232"/>
      <c r="HO132" s="232"/>
      <c r="HP132" s="232"/>
      <c r="HQ132" s="232"/>
      <c r="HR132" s="232"/>
      <c r="HS132" s="232"/>
      <c r="HT132" s="232"/>
      <c r="HU132" s="232"/>
      <c r="HV132" s="232"/>
      <c r="HW132" s="232"/>
      <c r="HX132" s="232"/>
      <c r="HY132" s="232"/>
      <c r="HZ132" s="232"/>
      <c r="IA132" s="232"/>
      <c r="IB132" s="232"/>
      <c r="IC132" s="232"/>
      <c r="ID132" s="232"/>
      <c r="IE132" s="232"/>
      <c r="IF132" s="232"/>
      <c r="IG132" s="232"/>
      <c r="IH132" s="232"/>
      <c r="II132" s="232"/>
      <c r="IJ132" s="232"/>
      <c r="IK132" s="232"/>
      <c r="IL132" s="232"/>
      <c r="IM132" s="232"/>
      <c r="IN132" s="232"/>
      <c r="IO132" s="232"/>
      <c r="IP132" s="232"/>
      <c r="IQ132" s="232"/>
      <c r="IR132" s="232"/>
      <c r="IS132" s="232"/>
      <c r="IT132" s="232"/>
      <c r="IU132" s="232"/>
      <c r="IV132" s="232"/>
      <c r="IW132" s="232"/>
      <c r="IX132" s="232"/>
      <c r="IY132" s="232"/>
      <c r="IZ132" s="232"/>
      <c r="JA132" s="232"/>
      <c r="JB132" s="232"/>
      <c r="JC132" s="232"/>
      <c r="JD132" s="232"/>
      <c r="JE132" s="232"/>
      <c r="JF132" s="232"/>
      <c r="JG132" s="232"/>
      <c r="JH132" s="232"/>
      <c r="JI132" s="232"/>
      <c r="JJ132" s="232"/>
      <c r="JK132" s="232"/>
      <c r="JL132" s="232"/>
      <c r="JM132" s="232"/>
      <c r="JN132" s="232"/>
      <c r="JO132" s="232"/>
      <c r="JP132" s="232"/>
      <c r="JQ132" s="232"/>
      <c r="JR132" s="232"/>
      <c r="JS132" s="232"/>
      <c r="JT132" s="232"/>
      <c r="JU132" s="232"/>
      <c r="JV132" s="232"/>
      <c r="JW132" s="232"/>
      <c r="JX132" s="232"/>
      <c r="JY132" s="232"/>
      <c r="JZ132" s="232"/>
      <c r="KA132" s="232"/>
      <c r="KB132" s="232"/>
      <c r="KC132" s="232"/>
      <c r="KD132" s="232"/>
      <c r="KE132" s="232"/>
      <c r="KF132" s="232"/>
      <c r="KG132" s="232"/>
      <c r="KH132" s="232"/>
      <c r="KI132" s="232"/>
      <c r="KJ132" s="232"/>
      <c r="KK132" s="232"/>
      <c r="KL132" s="232"/>
      <c r="KM132" s="232"/>
      <c r="KN132" s="232"/>
      <c r="KO132" s="232"/>
      <c r="KP132" s="232"/>
      <c r="KQ132" s="232"/>
      <c r="KR132" s="232"/>
      <c r="KS132" s="232"/>
      <c r="KT132" s="232"/>
      <c r="KU132" s="232"/>
      <c r="KV132" s="232"/>
      <c r="KW132" s="232"/>
      <c r="KX132" s="232"/>
      <c r="KY132" s="232"/>
      <c r="KZ132" s="232"/>
      <c r="LA132" s="232"/>
      <c r="LB132" s="232"/>
      <c r="LC132" s="232"/>
      <c r="LD132" s="232"/>
      <c r="LE132" s="232"/>
      <c r="LF132" s="232"/>
      <c r="LG132" s="232"/>
      <c r="LH132" s="232"/>
      <c r="LI132" s="232"/>
      <c r="LJ132" s="232"/>
      <c r="LK132" s="232"/>
      <c r="LL132" s="232"/>
      <c r="LM132" s="232"/>
      <c r="LN132" s="232"/>
      <c r="LO132" s="232"/>
      <c r="LP132" s="232"/>
      <c r="LQ132" s="232"/>
      <c r="LR132" s="232"/>
      <c r="LS132" s="232"/>
      <c r="LT132" s="232"/>
      <c r="LU132" s="232"/>
      <c r="LV132" s="232"/>
      <c r="LW132" s="232"/>
      <c r="LX132" s="232"/>
      <c r="LY132" s="232"/>
      <c r="LZ132" s="232"/>
      <c r="MA132" s="232"/>
      <c r="MB132" s="232"/>
      <c r="MC132" s="232"/>
      <c r="MD132" s="232"/>
      <c r="ME132" s="232"/>
      <c r="MF132" s="232"/>
      <c r="MG132" s="232"/>
      <c r="MH132" s="232"/>
      <c r="MI132" s="232"/>
      <c r="MJ132" s="232"/>
      <c r="MK132" s="232"/>
      <c r="ML132" s="232"/>
      <c r="MM132" s="232"/>
      <c r="MN132" s="232"/>
      <c r="MO132" s="232"/>
      <c r="MP132" s="232"/>
      <c r="MQ132" s="232"/>
      <c r="MR132" s="232"/>
      <c r="MS132" s="232"/>
      <c r="MT132" s="232"/>
      <c r="MU132" s="232"/>
      <c r="MV132" s="232"/>
      <c r="MW132" s="232"/>
      <c r="MX132" s="232"/>
      <c r="MY132" s="232"/>
      <c r="MZ132" s="232"/>
      <c r="NA132" s="232"/>
      <c r="NB132" s="232"/>
      <c r="NC132" s="232"/>
      <c r="ND132" s="232"/>
      <c r="NE132" s="232"/>
      <c r="NF132" s="232"/>
      <c r="NG132" s="232"/>
      <c r="NH132" s="232"/>
      <c r="NI132" s="232"/>
      <c r="NJ132" s="232"/>
      <c r="NK132" s="232"/>
      <c r="NL132" s="232"/>
      <c r="NM132" s="232"/>
      <c r="NN132" s="232"/>
      <c r="NO132" s="232"/>
      <c r="NP132" s="232"/>
      <c r="NQ132" s="232"/>
      <c r="NR132" s="232"/>
      <c r="NS132" s="232"/>
      <c r="NT132" s="232"/>
      <c r="NU132" s="232"/>
      <c r="NV132" s="232"/>
      <c r="NW132" s="232"/>
      <c r="NX132" s="232"/>
      <c r="NY132" s="232"/>
      <c r="NZ132" s="232"/>
      <c r="OA132" s="232"/>
      <c r="OB132" s="232"/>
      <c r="OC132" s="232"/>
      <c r="OD132" s="232"/>
      <c r="OE132" s="232"/>
      <c r="OF132" s="232"/>
      <c r="OG132" s="232"/>
      <c r="OH132" s="232"/>
      <c r="OI132" s="232"/>
      <c r="OJ132" s="232"/>
      <c r="OK132" s="232"/>
      <c r="OL132" s="232"/>
      <c r="OM132" s="232"/>
      <c r="ON132" s="232"/>
      <c r="OO132" s="232"/>
      <c r="OP132" s="232"/>
      <c r="OQ132" s="232"/>
      <c r="OR132" s="232"/>
      <c r="OS132" s="232"/>
      <c r="OT132" s="232"/>
      <c r="OU132" s="232"/>
      <c r="OV132" s="232"/>
      <c r="OW132" s="232"/>
      <c r="OX132" s="232"/>
      <c r="OY132" s="232"/>
      <c r="OZ132" s="232"/>
      <c r="PA132" s="232"/>
      <c r="PB132" s="232"/>
      <c r="PC132" s="232"/>
      <c r="PD132" s="232"/>
      <c r="PE132" s="232"/>
      <c r="PF132" s="232"/>
      <c r="PG132" s="232"/>
      <c r="PH132" s="232"/>
      <c r="PI132" s="232"/>
      <c r="PJ132" s="232"/>
      <c r="PK132" s="232"/>
      <c r="PL132" s="232"/>
      <c r="PM132" s="232"/>
      <c r="PN132" s="232"/>
      <c r="PO132" s="232"/>
      <c r="PP132" s="232"/>
      <c r="PQ132" s="232"/>
      <c r="PR132" s="232"/>
      <c r="PS132" s="232"/>
      <c r="PT132" s="232"/>
      <c r="PU132" s="232"/>
      <c r="PV132" s="232"/>
      <c r="PW132" s="232"/>
      <c r="PX132" s="232"/>
      <c r="PY132" s="232"/>
      <c r="PZ132" s="232"/>
      <c r="QA132" s="232"/>
      <c r="QB132" s="232"/>
      <c r="QC132" s="232"/>
      <c r="QD132" s="232"/>
      <c r="QE132" s="232"/>
      <c r="QF132" s="232"/>
      <c r="QG132" s="232"/>
      <c r="QH132" s="232"/>
      <c r="QI132" s="232"/>
      <c r="QJ132" s="232"/>
      <c r="QK132" s="232"/>
      <c r="QL132" s="232"/>
      <c r="QM132" s="232"/>
      <c r="QN132" s="232"/>
      <c r="QO132" s="232"/>
      <c r="QP132" s="232"/>
      <c r="QQ132" s="232"/>
      <c r="QR132" s="232"/>
      <c r="QS132" s="232"/>
      <c r="QT132" s="232"/>
      <c r="QU132" s="232"/>
      <c r="QV132" s="232"/>
      <c r="QW132" s="232"/>
      <c r="QX132" s="232"/>
      <c r="QY132" s="232"/>
      <c r="QZ132" s="232"/>
      <c r="RA132" s="232"/>
      <c r="RB132" s="232"/>
      <c r="RC132" s="232"/>
      <c r="RD132" s="232"/>
      <c r="RE132" s="232"/>
      <c r="RF132" s="232"/>
      <c r="RG132" s="232"/>
      <c r="RH132" s="232"/>
      <c r="RI132" s="232"/>
      <c r="RJ132" s="232"/>
      <c r="RK132" s="232"/>
      <c r="RL132" s="232"/>
      <c r="RM132" s="232"/>
      <c r="RN132" s="232"/>
      <c r="RO132" s="232"/>
      <c r="RP132" s="232"/>
      <c r="RQ132" s="232"/>
      <c r="RR132" s="232"/>
      <c r="RS132" s="232"/>
      <c r="RT132" s="232"/>
      <c r="RU132" s="232"/>
      <c r="RV132" s="232"/>
      <c r="RW132" s="232"/>
      <c r="RX132" s="232"/>
      <c r="RY132" s="232"/>
      <c r="RZ132" s="232"/>
      <c r="SA132" s="232"/>
      <c r="SB132" s="232"/>
      <c r="SC132" s="232"/>
      <c r="SD132" s="232"/>
      <c r="SE132" s="232"/>
      <c r="SF132" s="232"/>
      <c r="SG132" s="232"/>
      <c r="SH132" s="232"/>
      <c r="SI132" s="232"/>
      <c r="SJ132" s="232"/>
      <c r="SK132" s="232"/>
      <c r="SL132" s="232"/>
      <c r="SM132" s="232"/>
      <c r="SN132" s="232"/>
      <c r="SO132" s="232"/>
      <c r="SP132" s="232"/>
      <c r="SQ132" s="232"/>
      <c r="SR132" s="232"/>
      <c r="SS132" s="232"/>
      <c r="ST132" s="232"/>
      <c r="SU132" s="232"/>
      <c r="SV132" s="232"/>
      <c r="SW132" s="232"/>
      <c r="SX132" s="232"/>
      <c r="SY132" s="232"/>
      <c r="SZ132" s="232"/>
      <c r="TA132" s="232"/>
      <c r="TB132" s="232"/>
      <c r="TC132" s="232"/>
      <c r="TD132" s="232"/>
      <c r="TE132" s="232"/>
      <c r="TF132" s="232"/>
      <c r="TG132" s="232"/>
      <c r="TH132" s="232"/>
      <c r="TI132" s="232"/>
      <c r="TJ132" s="232"/>
      <c r="TK132" s="232"/>
      <c r="TL132" s="232"/>
      <c r="TM132" s="232"/>
      <c r="TN132" s="232"/>
      <c r="TO132" s="232"/>
      <c r="TP132" s="232"/>
      <c r="TQ132" s="232"/>
      <c r="TR132" s="232"/>
      <c r="TS132" s="232"/>
      <c r="TT132" s="232"/>
      <c r="TU132" s="232"/>
      <c r="TV132" s="232"/>
      <c r="TW132" s="232"/>
      <c r="TX132" s="232"/>
      <c r="TY132" s="232"/>
      <c r="TZ132" s="232"/>
      <c r="UA132" s="232"/>
      <c r="UB132" s="232"/>
      <c r="UC132" s="232"/>
      <c r="UD132" s="232"/>
      <c r="UE132" s="232"/>
      <c r="UF132" s="232"/>
      <c r="UG132" s="232"/>
      <c r="UH132" s="232"/>
      <c r="UI132" s="232"/>
      <c r="UJ132" s="232"/>
      <c r="UK132" s="232"/>
      <c r="UL132" s="232"/>
      <c r="UM132" s="232"/>
      <c r="UN132" s="232"/>
      <c r="UO132" s="232"/>
      <c r="UP132" s="232"/>
      <c r="UQ132" s="232"/>
      <c r="UR132" s="232"/>
      <c r="US132" s="232"/>
      <c r="UT132" s="232"/>
      <c r="UU132" s="232"/>
      <c r="UV132" s="232"/>
      <c r="UW132" s="232"/>
      <c r="UX132" s="232"/>
      <c r="UY132" s="232"/>
      <c r="UZ132" s="232"/>
      <c r="VA132" s="232"/>
      <c r="VB132" s="232"/>
      <c r="VC132" s="232"/>
      <c r="VD132" s="232"/>
      <c r="VE132" s="232"/>
      <c r="VF132" s="232"/>
      <c r="VG132" s="232"/>
      <c r="VH132" s="232"/>
      <c r="VI132" s="232"/>
      <c r="VJ132" s="232"/>
      <c r="VK132" s="232"/>
      <c r="VL132" s="232"/>
      <c r="VM132" s="232"/>
      <c r="VN132" s="232"/>
      <c r="VO132" s="232"/>
      <c r="VP132" s="232"/>
      <c r="VQ132" s="232"/>
      <c r="VR132" s="232"/>
      <c r="VS132" s="232"/>
      <c r="VT132" s="232"/>
      <c r="VU132" s="232"/>
      <c r="VV132" s="232"/>
      <c r="VW132" s="232"/>
      <c r="VX132" s="232"/>
      <c r="VY132" s="232"/>
      <c r="VZ132" s="232"/>
      <c r="WA132" s="232"/>
      <c r="WB132" s="232"/>
      <c r="WC132" s="232"/>
      <c r="WD132" s="232"/>
      <c r="WE132" s="232"/>
      <c r="WF132" s="232"/>
      <c r="WG132" s="232"/>
      <c r="WH132" s="232"/>
      <c r="WI132" s="232"/>
      <c r="WJ132" s="232"/>
      <c r="WK132" s="232"/>
      <c r="WL132" s="232"/>
      <c r="WM132" s="232"/>
      <c r="WN132" s="232"/>
      <c r="WO132" s="232"/>
      <c r="WP132" s="232"/>
      <c r="WQ132" s="232"/>
      <c r="WR132" s="232"/>
      <c r="WS132" s="232"/>
      <c r="WT132" s="232"/>
      <c r="WU132" s="232"/>
      <c r="WV132" s="232"/>
      <c r="WW132" s="232"/>
      <c r="WX132" s="232"/>
      <c r="WY132" s="232"/>
      <c r="WZ132" s="232"/>
      <c r="XA132" s="232"/>
      <c r="XB132" s="232"/>
      <c r="XC132" s="232"/>
      <c r="XD132" s="232"/>
      <c r="XE132" s="232"/>
      <c r="XF132" s="232"/>
      <c r="XG132" s="232"/>
      <c r="XH132" s="232"/>
      <c r="XI132" s="232"/>
      <c r="XJ132" s="232"/>
      <c r="XK132" s="232"/>
      <c r="XL132" s="232"/>
      <c r="XM132" s="232"/>
      <c r="XN132" s="232"/>
      <c r="XO132" s="232"/>
      <c r="XP132" s="232"/>
      <c r="XQ132" s="232"/>
      <c r="XR132" s="232"/>
      <c r="XS132" s="232"/>
      <c r="XT132" s="232"/>
      <c r="XU132" s="232"/>
      <c r="XV132" s="232"/>
      <c r="XW132" s="232"/>
      <c r="XX132" s="232"/>
      <c r="XY132" s="232"/>
      <c r="XZ132" s="232"/>
      <c r="YA132" s="232"/>
      <c r="YB132" s="232"/>
      <c r="YC132" s="232"/>
      <c r="YD132" s="232"/>
      <c r="YE132" s="232"/>
      <c r="YF132" s="232"/>
      <c r="YG132" s="232"/>
      <c r="YH132" s="232"/>
      <c r="YI132" s="232"/>
      <c r="YJ132" s="232"/>
      <c r="YK132" s="232"/>
      <c r="YL132" s="232"/>
      <c r="YM132" s="232"/>
      <c r="YN132" s="232"/>
      <c r="YO132" s="232"/>
      <c r="YP132" s="232"/>
      <c r="YQ132" s="232"/>
      <c r="YR132" s="232"/>
      <c r="YS132" s="232"/>
      <c r="YT132" s="232"/>
      <c r="YU132" s="232"/>
      <c r="YV132" s="232"/>
      <c r="YW132" s="232"/>
      <c r="YX132" s="232"/>
      <c r="YY132" s="232"/>
      <c r="YZ132" s="232"/>
      <c r="ZA132" s="232"/>
      <c r="ZB132" s="232"/>
      <c r="ZC132" s="232"/>
      <c r="ZD132" s="232"/>
      <c r="ZE132" s="232"/>
      <c r="ZF132" s="232"/>
      <c r="ZG132" s="232"/>
      <c r="ZH132" s="232"/>
      <c r="ZI132" s="232"/>
      <c r="ZJ132" s="232"/>
      <c r="ZK132" s="232"/>
      <c r="ZL132" s="232"/>
      <c r="ZM132" s="232"/>
      <c r="ZN132" s="232"/>
      <c r="ZO132" s="232"/>
      <c r="ZP132" s="232"/>
      <c r="ZQ132" s="232"/>
      <c r="ZR132" s="232"/>
      <c r="ZS132" s="232"/>
      <c r="ZT132" s="232"/>
      <c r="ZU132" s="232"/>
      <c r="ZV132" s="232"/>
      <c r="ZW132" s="232"/>
      <c r="ZX132" s="232"/>
      <c r="ZY132" s="232"/>
      <c r="ZZ132" s="232"/>
      <c r="AAA132" s="232"/>
      <c r="AAB132" s="232"/>
      <c r="AAC132" s="232"/>
      <c r="AAD132" s="232"/>
      <c r="AAE132" s="232"/>
      <c r="AAF132" s="232"/>
      <c r="AAG132" s="232"/>
      <c r="AAH132" s="232"/>
      <c r="AAI132" s="232"/>
      <c r="AAJ132" s="232"/>
      <c r="AAK132" s="232"/>
      <c r="AAL132" s="232"/>
      <c r="AAM132" s="232"/>
      <c r="AAN132" s="232"/>
      <c r="AAO132" s="232"/>
      <c r="AAP132" s="232"/>
      <c r="AAQ132" s="232"/>
      <c r="AAR132" s="232"/>
      <c r="AAS132" s="232"/>
      <c r="AAT132" s="232"/>
      <c r="AAU132" s="232"/>
      <c r="AAV132" s="232"/>
      <c r="AAW132" s="232"/>
      <c r="AAX132" s="232"/>
      <c r="AAY132" s="232"/>
      <c r="AAZ132" s="232"/>
      <c r="ABA132" s="232"/>
      <c r="ABB132" s="232"/>
      <c r="ABC132" s="232"/>
      <c r="ABD132" s="232"/>
      <c r="ABE132" s="232"/>
      <c r="ABF132" s="232"/>
      <c r="ABG132" s="232"/>
      <c r="ABH132" s="232"/>
      <c r="ABI132" s="232"/>
      <c r="ABJ132" s="232"/>
      <c r="ABK132" s="232"/>
      <c r="ABL132" s="232"/>
      <c r="ABM132" s="232"/>
      <c r="ABN132" s="232"/>
      <c r="ABO132" s="232"/>
      <c r="ABP132" s="232"/>
      <c r="ABQ132" s="232"/>
      <c r="ABR132" s="232"/>
      <c r="ABS132" s="232"/>
      <c r="ABT132" s="232"/>
      <c r="ABU132" s="232"/>
      <c r="ABV132" s="232"/>
      <c r="ABW132" s="232"/>
      <c r="ABX132" s="232"/>
      <c r="ABY132" s="232"/>
      <c r="ABZ132" s="232"/>
      <c r="ACA132" s="232"/>
      <c r="ACB132" s="232"/>
      <c r="ACC132" s="232"/>
      <c r="ACD132" s="232"/>
      <c r="ACE132" s="232"/>
      <c r="ACF132" s="232"/>
      <c r="ACG132" s="232"/>
      <c r="ACH132" s="232"/>
      <c r="ACI132" s="232"/>
      <c r="ACJ132" s="232"/>
      <c r="ACK132" s="232"/>
      <c r="ACL132" s="232"/>
      <c r="ACM132" s="232"/>
      <c r="ACN132" s="232"/>
      <c r="ACO132" s="232"/>
      <c r="ACP132" s="232"/>
      <c r="ACQ132" s="232"/>
      <c r="ACR132" s="232"/>
      <c r="ACS132" s="232"/>
      <c r="ACT132" s="232"/>
      <c r="ACU132" s="232"/>
      <c r="ACV132" s="232"/>
      <c r="ACW132" s="232"/>
      <c r="ACX132" s="232"/>
      <c r="ACY132" s="232"/>
      <c r="ACZ132" s="232"/>
      <c r="ADA132" s="232"/>
      <c r="ADB132" s="232"/>
      <c r="ADC132" s="232"/>
      <c r="ADD132" s="232"/>
      <c r="ADE132" s="232"/>
      <c r="ADF132" s="232"/>
      <c r="ADG132" s="232"/>
      <c r="ADH132" s="232"/>
      <c r="ADI132" s="232"/>
      <c r="ADJ132" s="232"/>
      <c r="ADK132" s="232"/>
      <c r="ADL132" s="232"/>
      <c r="ADM132" s="232"/>
      <c r="ADN132" s="232"/>
      <c r="ADO132" s="232"/>
      <c r="ADP132" s="232"/>
      <c r="ADQ132" s="232"/>
      <c r="ADR132" s="232"/>
      <c r="ADS132" s="232"/>
      <c r="ADT132" s="232"/>
      <c r="ADU132" s="232"/>
      <c r="ADV132" s="232"/>
      <c r="ADW132" s="232"/>
      <c r="ADX132" s="232"/>
      <c r="ADY132" s="232"/>
      <c r="ADZ132" s="232"/>
      <c r="AEA132" s="232"/>
      <c r="AEB132" s="232"/>
      <c r="AEC132" s="232"/>
      <c r="AED132" s="232"/>
      <c r="AEE132" s="232"/>
      <c r="AEF132" s="232"/>
      <c r="AEG132" s="232"/>
      <c r="AEH132" s="232"/>
      <c r="AEI132" s="232"/>
      <c r="AEJ132" s="232"/>
      <c r="AEK132" s="232"/>
      <c r="AEL132" s="232"/>
      <c r="AEM132" s="232"/>
      <c r="AEN132" s="232"/>
      <c r="AEO132" s="232"/>
      <c r="AEP132" s="232"/>
      <c r="AEQ132" s="232"/>
      <c r="AER132" s="232"/>
      <c r="AES132" s="232"/>
      <c r="AET132" s="232"/>
      <c r="AEU132" s="232"/>
      <c r="AEV132" s="232"/>
      <c r="AEW132" s="232"/>
      <c r="AEX132" s="232"/>
      <c r="AEY132" s="232"/>
      <c r="AEZ132" s="232"/>
      <c r="AFA132" s="232"/>
      <c r="AFB132" s="232"/>
      <c r="AFC132" s="232"/>
      <c r="AFD132" s="232"/>
      <c r="AFE132" s="232"/>
      <c r="AFF132" s="232"/>
      <c r="AFG132" s="232"/>
      <c r="AFH132" s="232"/>
      <c r="AFI132" s="232"/>
      <c r="AFJ132" s="232"/>
      <c r="AFK132" s="232"/>
      <c r="AFL132" s="232"/>
      <c r="AFM132" s="232"/>
      <c r="AFN132" s="232"/>
      <c r="AFO132" s="232"/>
      <c r="AFP132" s="232"/>
      <c r="AFQ132" s="232"/>
      <c r="AFR132" s="232"/>
      <c r="AFS132" s="232"/>
      <c r="AFT132" s="232"/>
      <c r="AFU132" s="232"/>
      <c r="AFV132" s="232"/>
      <c r="AFW132" s="232"/>
      <c r="AFX132" s="232"/>
      <c r="AFY132" s="232"/>
      <c r="AFZ132" s="232"/>
      <c r="AGA132" s="232"/>
      <c r="AGB132" s="232"/>
      <c r="AGC132" s="232"/>
      <c r="AGD132" s="232"/>
      <c r="AGE132" s="232"/>
      <c r="AGF132" s="232"/>
      <c r="AGG132" s="232"/>
      <c r="AGH132" s="232"/>
      <c r="AGI132" s="232"/>
      <c r="AGJ132" s="232"/>
      <c r="AGK132" s="232"/>
      <c r="AGL132" s="232"/>
      <c r="AGM132" s="232"/>
      <c r="AGN132" s="232"/>
      <c r="AGO132" s="232"/>
      <c r="AGP132" s="232"/>
      <c r="AGQ132" s="232"/>
      <c r="AGR132" s="232"/>
      <c r="AGS132" s="232"/>
      <c r="AGT132" s="232"/>
      <c r="AGU132" s="232"/>
      <c r="AGV132" s="232"/>
      <c r="AGW132" s="232"/>
      <c r="AGX132" s="232"/>
      <c r="AGY132" s="232"/>
      <c r="AGZ132" s="232"/>
      <c r="AHA132" s="232"/>
      <c r="AHB132" s="232"/>
      <c r="AHC132" s="232"/>
      <c r="AHD132" s="232"/>
      <c r="AHE132" s="232"/>
      <c r="AHF132" s="232"/>
      <c r="AHG132" s="232"/>
      <c r="AHH132" s="232"/>
      <c r="AHI132" s="232"/>
      <c r="AHJ132" s="232"/>
      <c r="AHK132" s="232"/>
      <c r="AHL132" s="232"/>
      <c r="AHM132" s="232"/>
      <c r="AHN132" s="232"/>
      <c r="AHO132" s="232"/>
      <c r="AHP132" s="232"/>
      <c r="AHQ132" s="232"/>
      <c r="AHR132" s="232"/>
      <c r="AHS132" s="232"/>
      <c r="AHT132" s="232"/>
      <c r="AHU132" s="232"/>
      <c r="AHV132" s="232"/>
      <c r="AHW132" s="232"/>
      <c r="AHX132" s="232"/>
      <c r="AHY132" s="232"/>
      <c r="AHZ132" s="232"/>
      <c r="AIA132" s="232"/>
      <c r="AIB132" s="232"/>
      <c r="AIC132" s="232"/>
      <c r="AID132" s="232"/>
      <c r="AIE132" s="232"/>
      <c r="AIF132" s="232"/>
      <c r="AIG132" s="232"/>
      <c r="AIH132" s="232"/>
      <c r="AII132" s="232"/>
      <c r="AIJ132" s="232"/>
      <c r="AIK132" s="232"/>
      <c r="AIL132" s="232"/>
      <c r="AIM132" s="232"/>
      <c r="AIN132" s="232"/>
      <c r="AIO132" s="232"/>
      <c r="AIP132" s="232"/>
      <c r="AIQ132" s="232"/>
      <c r="AIR132" s="232"/>
      <c r="AIS132" s="232"/>
      <c r="AIT132" s="232"/>
      <c r="AIU132" s="232"/>
      <c r="AIV132" s="232"/>
      <c r="AIW132" s="232"/>
      <c r="AIX132" s="232"/>
      <c r="AIY132" s="232"/>
      <c r="AIZ132" s="232"/>
      <c r="AJA132" s="232"/>
      <c r="AJB132" s="232"/>
      <c r="AJC132" s="232"/>
      <c r="AJD132" s="232"/>
      <c r="AJE132" s="232"/>
      <c r="AJF132" s="232"/>
      <c r="AJG132" s="232"/>
      <c r="AJH132" s="232"/>
      <c r="AJI132" s="232"/>
      <c r="AJJ132" s="232"/>
      <c r="AJK132" s="232"/>
      <c r="AJL132" s="232"/>
      <c r="AJM132" s="232"/>
      <c r="AJN132" s="232"/>
      <c r="AJO132" s="232"/>
      <c r="AJP132" s="232"/>
      <c r="AJQ132" s="232"/>
      <c r="AJR132" s="232"/>
      <c r="AJS132" s="232"/>
      <c r="AJT132" s="232"/>
      <c r="AJU132" s="232"/>
      <c r="AJV132" s="232"/>
      <c r="AJW132" s="232"/>
      <c r="AJX132" s="232"/>
      <c r="AJY132" s="232"/>
      <c r="AJZ132" s="232"/>
      <c r="AKA132" s="232"/>
      <c r="AKB132" s="232"/>
      <c r="AKC132" s="232"/>
      <c r="AKD132" s="232"/>
      <c r="AKE132" s="232"/>
      <c r="AKF132" s="232"/>
      <c r="AKG132" s="232"/>
      <c r="AKH132" s="232"/>
      <c r="AKI132" s="232"/>
      <c r="AKJ132" s="232"/>
      <c r="AKK132" s="232"/>
      <c r="AKL132" s="232"/>
      <c r="AKM132" s="232"/>
      <c r="AKN132" s="232"/>
      <c r="AKO132" s="232"/>
      <c r="AKP132" s="232"/>
      <c r="AKQ132" s="232"/>
      <c r="AKR132" s="232"/>
      <c r="AKS132" s="232"/>
      <c r="AKT132" s="232"/>
      <c r="AKU132" s="232"/>
      <c r="AKV132" s="232"/>
      <c r="AKW132" s="232"/>
      <c r="AKX132" s="232"/>
      <c r="AKY132" s="232"/>
      <c r="AKZ132" s="232"/>
      <c r="ALA132" s="232"/>
      <c r="ALB132" s="232"/>
      <c r="ALC132" s="232"/>
      <c r="ALD132" s="232"/>
      <c r="ALE132" s="232"/>
      <c r="ALF132" s="232"/>
      <c r="ALG132" s="232"/>
      <c r="ALH132" s="232"/>
      <c r="ALI132" s="232"/>
      <c r="ALJ132" s="232"/>
      <c r="ALK132" s="232"/>
      <c r="ALL132" s="232"/>
      <c r="ALM132" s="232"/>
      <c r="ALN132" s="232"/>
      <c r="ALO132" s="232"/>
      <c r="ALP132" s="232"/>
      <c r="ALQ132" s="232"/>
      <c r="ALR132" s="232"/>
      <c r="ALS132" s="232"/>
      <c r="ALT132" s="232"/>
      <c r="ALU132" s="232"/>
      <c r="ALV132" s="232"/>
      <c r="ALW132" s="232"/>
      <c r="ALX132" s="232"/>
      <c r="ALY132" s="232"/>
      <c r="ALZ132" s="232"/>
      <c r="AMA132" s="232"/>
      <c r="AMB132" s="232"/>
      <c r="AMC132" s="232"/>
      <c r="AMD132" s="232"/>
      <c r="AME132" s="232"/>
      <c r="AMF132" s="232"/>
      <c r="AMG132" s="232"/>
      <c r="AMH132" s="232"/>
      <c r="AMI132" s="232"/>
      <c r="AMJ132" s="232"/>
      <c r="AMK132" s="232"/>
    </row>
    <row r="133" spans="1:1025" s="416" customFormat="1">
      <c r="A133" s="880" t="s">
        <v>1437</v>
      </c>
      <c r="B133" s="11" t="s">
        <v>2889</v>
      </c>
      <c r="C133" s="564" t="s">
        <v>258</v>
      </c>
      <c r="D133" s="614">
        <v>1</v>
      </c>
      <c r="E133" s="1042"/>
      <c r="F133" s="564">
        <f>D133*ROUND(E133,2)</f>
        <v>0</v>
      </c>
      <c r="G133" s="232"/>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AQ133" s="232"/>
      <c r="AR133" s="232"/>
      <c r="AS133" s="232"/>
      <c r="AT133" s="232"/>
      <c r="AU133" s="232"/>
      <c r="AV133" s="232"/>
      <c r="AW133" s="232"/>
      <c r="AX133" s="232"/>
      <c r="AY133" s="232"/>
      <c r="AZ133" s="232"/>
      <c r="BA133" s="232"/>
      <c r="BB133" s="232"/>
      <c r="BC133" s="232"/>
      <c r="BD133" s="232"/>
      <c r="BE133" s="232"/>
      <c r="BF133" s="232"/>
      <c r="BG133" s="232"/>
      <c r="BH133" s="232"/>
      <c r="BI133" s="232"/>
      <c r="BJ133" s="232"/>
      <c r="BK133" s="232"/>
      <c r="BL133" s="232"/>
      <c r="BM133" s="232"/>
      <c r="BN133" s="232"/>
      <c r="BO133" s="232"/>
      <c r="BP133" s="232"/>
      <c r="BQ133" s="232"/>
      <c r="BR133" s="232"/>
      <c r="BS133" s="232"/>
      <c r="BT133" s="232"/>
      <c r="BU133" s="232"/>
      <c r="BV133" s="232"/>
      <c r="BW133" s="232"/>
      <c r="BX133" s="232"/>
      <c r="BY133" s="232"/>
      <c r="BZ133" s="232"/>
      <c r="CA133" s="232"/>
      <c r="CB133" s="232"/>
      <c r="CC133" s="232"/>
      <c r="CD133" s="232"/>
      <c r="CE133" s="232"/>
      <c r="CF133" s="232"/>
      <c r="CG133" s="232"/>
      <c r="CH133" s="232"/>
      <c r="CI133" s="232"/>
      <c r="CJ133" s="232"/>
      <c r="CK133" s="232"/>
      <c r="CL133" s="232"/>
      <c r="CM133" s="232"/>
      <c r="CN133" s="232"/>
      <c r="CO133" s="232"/>
      <c r="CP133" s="232"/>
      <c r="CQ133" s="232"/>
      <c r="CR133" s="232"/>
      <c r="CS133" s="232"/>
      <c r="CT133" s="232"/>
      <c r="CU133" s="232"/>
      <c r="CV133" s="232"/>
      <c r="CW133" s="232"/>
      <c r="CX133" s="232"/>
      <c r="CY133" s="232"/>
      <c r="CZ133" s="232"/>
      <c r="DA133" s="232"/>
      <c r="DB133" s="232"/>
      <c r="DC133" s="232"/>
      <c r="DD133" s="232"/>
      <c r="DE133" s="232"/>
      <c r="DF133" s="232"/>
      <c r="DG133" s="232"/>
      <c r="DH133" s="232"/>
      <c r="DI133" s="232"/>
      <c r="DJ133" s="232"/>
      <c r="DK133" s="232"/>
      <c r="DL133" s="232"/>
      <c r="DM133" s="232"/>
      <c r="DN133" s="232"/>
      <c r="DO133" s="232"/>
      <c r="DP133" s="232"/>
      <c r="DQ133" s="232"/>
      <c r="DR133" s="232"/>
      <c r="DS133" s="232"/>
      <c r="DT133" s="232"/>
      <c r="DU133" s="232"/>
      <c r="DV133" s="232"/>
      <c r="DW133" s="232"/>
      <c r="DX133" s="232"/>
      <c r="DY133" s="232"/>
      <c r="DZ133" s="232"/>
      <c r="EA133" s="232"/>
      <c r="EB133" s="232"/>
      <c r="EC133" s="232"/>
      <c r="ED133" s="232"/>
      <c r="EE133" s="232"/>
      <c r="EF133" s="232"/>
      <c r="EG133" s="232"/>
      <c r="EH133" s="232"/>
      <c r="EI133" s="232"/>
      <c r="EJ133" s="232"/>
      <c r="EK133" s="232"/>
      <c r="EL133" s="232"/>
      <c r="EM133" s="232"/>
      <c r="EN133" s="232"/>
      <c r="EO133" s="232"/>
      <c r="EP133" s="232"/>
      <c r="EQ133" s="232"/>
      <c r="ER133" s="232"/>
      <c r="ES133" s="232"/>
      <c r="ET133" s="232"/>
      <c r="EU133" s="232"/>
      <c r="EV133" s="232"/>
      <c r="EW133" s="232"/>
      <c r="EX133" s="232"/>
      <c r="EY133" s="232"/>
      <c r="EZ133" s="232"/>
      <c r="FA133" s="232"/>
      <c r="FB133" s="232"/>
      <c r="FC133" s="232"/>
      <c r="FD133" s="232"/>
      <c r="FE133" s="232"/>
      <c r="FF133" s="232"/>
      <c r="FG133" s="232"/>
      <c r="FH133" s="232"/>
      <c r="FI133" s="232"/>
      <c r="FJ133" s="232"/>
      <c r="FK133" s="232"/>
      <c r="FL133" s="232"/>
      <c r="FM133" s="232"/>
      <c r="FN133" s="232"/>
      <c r="FO133" s="232"/>
      <c r="FP133" s="232"/>
      <c r="FQ133" s="232"/>
      <c r="FR133" s="232"/>
      <c r="FS133" s="232"/>
      <c r="FT133" s="232"/>
      <c r="FU133" s="232"/>
      <c r="FV133" s="232"/>
      <c r="FW133" s="232"/>
      <c r="FX133" s="232"/>
      <c r="FY133" s="232"/>
      <c r="FZ133" s="232"/>
      <c r="GA133" s="232"/>
      <c r="GB133" s="232"/>
      <c r="GC133" s="232"/>
      <c r="GD133" s="232"/>
      <c r="GE133" s="232"/>
      <c r="GF133" s="232"/>
      <c r="GG133" s="232"/>
      <c r="GH133" s="232"/>
      <c r="GI133" s="232"/>
      <c r="GJ133" s="232"/>
      <c r="GK133" s="232"/>
      <c r="GL133" s="232"/>
      <c r="GM133" s="232"/>
      <c r="GN133" s="232"/>
      <c r="GO133" s="232"/>
      <c r="GP133" s="232"/>
      <c r="GQ133" s="232"/>
      <c r="GR133" s="232"/>
      <c r="GS133" s="232"/>
      <c r="GT133" s="232"/>
      <c r="GU133" s="232"/>
      <c r="GV133" s="232"/>
      <c r="GW133" s="232"/>
      <c r="GX133" s="232"/>
      <c r="GY133" s="232"/>
      <c r="GZ133" s="232"/>
      <c r="HA133" s="232"/>
      <c r="HB133" s="232"/>
      <c r="HC133" s="232"/>
      <c r="HD133" s="232"/>
      <c r="HE133" s="232"/>
      <c r="HF133" s="232"/>
      <c r="HG133" s="232"/>
      <c r="HH133" s="232"/>
      <c r="HI133" s="232"/>
      <c r="HJ133" s="232"/>
      <c r="HK133" s="232"/>
      <c r="HL133" s="232"/>
      <c r="HM133" s="232"/>
      <c r="HN133" s="232"/>
      <c r="HO133" s="232"/>
      <c r="HP133" s="232"/>
      <c r="HQ133" s="232"/>
      <c r="HR133" s="232"/>
      <c r="HS133" s="232"/>
      <c r="HT133" s="232"/>
      <c r="HU133" s="232"/>
      <c r="HV133" s="232"/>
      <c r="HW133" s="232"/>
      <c r="HX133" s="232"/>
      <c r="HY133" s="232"/>
      <c r="HZ133" s="232"/>
      <c r="IA133" s="232"/>
      <c r="IB133" s="232"/>
      <c r="IC133" s="232"/>
      <c r="ID133" s="232"/>
      <c r="IE133" s="232"/>
      <c r="IF133" s="232"/>
      <c r="IG133" s="232"/>
      <c r="IH133" s="232"/>
      <c r="II133" s="232"/>
      <c r="IJ133" s="232"/>
      <c r="IK133" s="232"/>
      <c r="IL133" s="232"/>
      <c r="IM133" s="232"/>
      <c r="IN133" s="232"/>
      <c r="IO133" s="232"/>
      <c r="IP133" s="232"/>
      <c r="IQ133" s="232"/>
      <c r="IR133" s="232"/>
      <c r="IS133" s="232"/>
      <c r="IT133" s="232"/>
      <c r="IU133" s="232"/>
      <c r="IV133" s="232"/>
      <c r="IW133" s="232"/>
      <c r="IX133" s="232"/>
      <c r="IY133" s="232"/>
      <c r="IZ133" s="232"/>
      <c r="JA133" s="232"/>
      <c r="JB133" s="232"/>
      <c r="JC133" s="232"/>
      <c r="JD133" s="232"/>
      <c r="JE133" s="232"/>
      <c r="JF133" s="232"/>
      <c r="JG133" s="232"/>
      <c r="JH133" s="232"/>
      <c r="JI133" s="232"/>
      <c r="JJ133" s="232"/>
      <c r="JK133" s="232"/>
      <c r="JL133" s="232"/>
      <c r="JM133" s="232"/>
      <c r="JN133" s="232"/>
      <c r="JO133" s="232"/>
      <c r="JP133" s="232"/>
      <c r="JQ133" s="232"/>
      <c r="JR133" s="232"/>
      <c r="JS133" s="232"/>
      <c r="JT133" s="232"/>
      <c r="JU133" s="232"/>
      <c r="JV133" s="232"/>
      <c r="JW133" s="232"/>
      <c r="JX133" s="232"/>
      <c r="JY133" s="232"/>
      <c r="JZ133" s="232"/>
      <c r="KA133" s="232"/>
      <c r="KB133" s="232"/>
      <c r="KC133" s="232"/>
      <c r="KD133" s="232"/>
      <c r="KE133" s="232"/>
      <c r="KF133" s="232"/>
      <c r="KG133" s="232"/>
      <c r="KH133" s="232"/>
      <c r="KI133" s="232"/>
      <c r="KJ133" s="232"/>
      <c r="KK133" s="232"/>
      <c r="KL133" s="232"/>
      <c r="KM133" s="232"/>
      <c r="KN133" s="232"/>
      <c r="KO133" s="232"/>
      <c r="KP133" s="232"/>
      <c r="KQ133" s="232"/>
      <c r="KR133" s="232"/>
      <c r="KS133" s="232"/>
      <c r="KT133" s="232"/>
      <c r="KU133" s="232"/>
      <c r="KV133" s="232"/>
      <c r="KW133" s="232"/>
      <c r="KX133" s="232"/>
      <c r="KY133" s="232"/>
      <c r="KZ133" s="232"/>
      <c r="LA133" s="232"/>
      <c r="LB133" s="232"/>
      <c r="LC133" s="232"/>
      <c r="LD133" s="232"/>
      <c r="LE133" s="232"/>
      <c r="LF133" s="232"/>
      <c r="LG133" s="232"/>
      <c r="LH133" s="232"/>
      <c r="LI133" s="232"/>
      <c r="LJ133" s="232"/>
      <c r="LK133" s="232"/>
      <c r="LL133" s="232"/>
      <c r="LM133" s="232"/>
      <c r="LN133" s="232"/>
      <c r="LO133" s="232"/>
      <c r="LP133" s="232"/>
      <c r="LQ133" s="232"/>
      <c r="LR133" s="232"/>
      <c r="LS133" s="232"/>
      <c r="LT133" s="232"/>
      <c r="LU133" s="232"/>
      <c r="LV133" s="232"/>
      <c r="LW133" s="232"/>
      <c r="LX133" s="232"/>
      <c r="LY133" s="232"/>
      <c r="LZ133" s="232"/>
      <c r="MA133" s="232"/>
      <c r="MB133" s="232"/>
      <c r="MC133" s="232"/>
      <c r="MD133" s="232"/>
      <c r="ME133" s="232"/>
      <c r="MF133" s="232"/>
      <c r="MG133" s="232"/>
      <c r="MH133" s="232"/>
      <c r="MI133" s="232"/>
      <c r="MJ133" s="232"/>
      <c r="MK133" s="232"/>
      <c r="ML133" s="232"/>
      <c r="MM133" s="232"/>
      <c r="MN133" s="232"/>
      <c r="MO133" s="232"/>
      <c r="MP133" s="232"/>
      <c r="MQ133" s="232"/>
      <c r="MR133" s="232"/>
      <c r="MS133" s="232"/>
      <c r="MT133" s="232"/>
      <c r="MU133" s="232"/>
      <c r="MV133" s="232"/>
      <c r="MW133" s="232"/>
      <c r="MX133" s="232"/>
      <c r="MY133" s="232"/>
      <c r="MZ133" s="232"/>
      <c r="NA133" s="232"/>
      <c r="NB133" s="232"/>
      <c r="NC133" s="232"/>
      <c r="ND133" s="232"/>
      <c r="NE133" s="232"/>
      <c r="NF133" s="232"/>
      <c r="NG133" s="232"/>
      <c r="NH133" s="232"/>
      <c r="NI133" s="232"/>
      <c r="NJ133" s="232"/>
      <c r="NK133" s="232"/>
      <c r="NL133" s="232"/>
      <c r="NM133" s="232"/>
      <c r="NN133" s="232"/>
      <c r="NO133" s="232"/>
      <c r="NP133" s="232"/>
      <c r="NQ133" s="232"/>
      <c r="NR133" s="232"/>
      <c r="NS133" s="232"/>
      <c r="NT133" s="232"/>
      <c r="NU133" s="232"/>
      <c r="NV133" s="232"/>
      <c r="NW133" s="232"/>
      <c r="NX133" s="232"/>
      <c r="NY133" s="232"/>
      <c r="NZ133" s="232"/>
      <c r="OA133" s="232"/>
      <c r="OB133" s="232"/>
      <c r="OC133" s="232"/>
      <c r="OD133" s="232"/>
      <c r="OE133" s="232"/>
      <c r="OF133" s="232"/>
      <c r="OG133" s="232"/>
      <c r="OH133" s="232"/>
      <c r="OI133" s="232"/>
      <c r="OJ133" s="232"/>
      <c r="OK133" s="232"/>
      <c r="OL133" s="232"/>
      <c r="OM133" s="232"/>
      <c r="ON133" s="232"/>
      <c r="OO133" s="232"/>
      <c r="OP133" s="232"/>
      <c r="OQ133" s="232"/>
      <c r="OR133" s="232"/>
      <c r="OS133" s="232"/>
      <c r="OT133" s="232"/>
      <c r="OU133" s="232"/>
      <c r="OV133" s="232"/>
      <c r="OW133" s="232"/>
      <c r="OX133" s="232"/>
      <c r="OY133" s="232"/>
      <c r="OZ133" s="232"/>
      <c r="PA133" s="232"/>
      <c r="PB133" s="232"/>
      <c r="PC133" s="232"/>
      <c r="PD133" s="232"/>
      <c r="PE133" s="232"/>
      <c r="PF133" s="232"/>
      <c r="PG133" s="232"/>
      <c r="PH133" s="232"/>
      <c r="PI133" s="232"/>
      <c r="PJ133" s="232"/>
      <c r="PK133" s="232"/>
      <c r="PL133" s="232"/>
      <c r="PM133" s="232"/>
      <c r="PN133" s="232"/>
      <c r="PO133" s="232"/>
      <c r="PP133" s="232"/>
      <c r="PQ133" s="232"/>
      <c r="PR133" s="232"/>
      <c r="PS133" s="232"/>
      <c r="PT133" s="232"/>
      <c r="PU133" s="232"/>
      <c r="PV133" s="232"/>
      <c r="PW133" s="232"/>
      <c r="PX133" s="232"/>
      <c r="PY133" s="232"/>
      <c r="PZ133" s="232"/>
      <c r="QA133" s="232"/>
      <c r="QB133" s="232"/>
      <c r="QC133" s="232"/>
      <c r="QD133" s="232"/>
      <c r="QE133" s="232"/>
      <c r="QF133" s="232"/>
      <c r="QG133" s="232"/>
      <c r="QH133" s="232"/>
      <c r="QI133" s="232"/>
      <c r="QJ133" s="232"/>
      <c r="QK133" s="232"/>
      <c r="QL133" s="232"/>
      <c r="QM133" s="232"/>
      <c r="QN133" s="232"/>
      <c r="QO133" s="232"/>
      <c r="QP133" s="232"/>
      <c r="QQ133" s="232"/>
      <c r="QR133" s="232"/>
      <c r="QS133" s="232"/>
      <c r="QT133" s="232"/>
      <c r="QU133" s="232"/>
      <c r="QV133" s="232"/>
      <c r="QW133" s="232"/>
      <c r="QX133" s="232"/>
      <c r="QY133" s="232"/>
      <c r="QZ133" s="232"/>
      <c r="RA133" s="232"/>
      <c r="RB133" s="232"/>
      <c r="RC133" s="232"/>
      <c r="RD133" s="232"/>
      <c r="RE133" s="232"/>
      <c r="RF133" s="232"/>
      <c r="RG133" s="232"/>
      <c r="RH133" s="232"/>
      <c r="RI133" s="232"/>
      <c r="RJ133" s="232"/>
      <c r="RK133" s="232"/>
      <c r="RL133" s="232"/>
      <c r="RM133" s="232"/>
      <c r="RN133" s="232"/>
      <c r="RO133" s="232"/>
      <c r="RP133" s="232"/>
      <c r="RQ133" s="232"/>
      <c r="RR133" s="232"/>
      <c r="RS133" s="232"/>
      <c r="RT133" s="232"/>
      <c r="RU133" s="232"/>
      <c r="RV133" s="232"/>
      <c r="RW133" s="232"/>
      <c r="RX133" s="232"/>
      <c r="RY133" s="232"/>
      <c r="RZ133" s="232"/>
      <c r="SA133" s="232"/>
      <c r="SB133" s="232"/>
      <c r="SC133" s="232"/>
      <c r="SD133" s="232"/>
      <c r="SE133" s="232"/>
      <c r="SF133" s="232"/>
      <c r="SG133" s="232"/>
      <c r="SH133" s="232"/>
      <c r="SI133" s="232"/>
      <c r="SJ133" s="232"/>
      <c r="SK133" s="232"/>
      <c r="SL133" s="232"/>
      <c r="SM133" s="232"/>
      <c r="SN133" s="232"/>
      <c r="SO133" s="232"/>
      <c r="SP133" s="232"/>
      <c r="SQ133" s="232"/>
      <c r="SR133" s="232"/>
      <c r="SS133" s="232"/>
      <c r="ST133" s="232"/>
      <c r="SU133" s="232"/>
      <c r="SV133" s="232"/>
      <c r="SW133" s="232"/>
      <c r="SX133" s="232"/>
      <c r="SY133" s="232"/>
      <c r="SZ133" s="232"/>
      <c r="TA133" s="232"/>
      <c r="TB133" s="232"/>
      <c r="TC133" s="232"/>
      <c r="TD133" s="232"/>
      <c r="TE133" s="232"/>
      <c r="TF133" s="232"/>
      <c r="TG133" s="232"/>
      <c r="TH133" s="232"/>
      <c r="TI133" s="232"/>
      <c r="TJ133" s="232"/>
      <c r="TK133" s="232"/>
      <c r="TL133" s="232"/>
      <c r="TM133" s="232"/>
      <c r="TN133" s="232"/>
      <c r="TO133" s="232"/>
      <c r="TP133" s="232"/>
      <c r="TQ133" s="232"/>
      <c r="TR133" s="232"/>
      <c r="TS133" s="232"/>
      <c r="TT133" s="232"/>
      <c r="TU133" s="232"/>
      <c r="TV133" s="232"/>
      <c r="TW133" s="232"/>
      <c r="TX133" s="232"/>
      <c r="TY133" s="232"/>
      <c r="TZ133" s="232"/>
      <c r="UA133" s="232"/>
      <c r="UB133" s="232"/>
      <c r="UC133" s="232"/>
      <c r="UD133" s="232"/>
      <c r="UE133" s="232"/>
      <c r="UF133" s="232"/>
      <c r="UG133" s="232"/>
      <c r="UH133" s="232"/>
      <c r="UI133" s="232"/>
      <c r="UJ133" s="232"/>
      <c r="UK133" s="232"/>
      <c r="UL133" s="232"/>
      <c r="UM133" s="232"/>
      <c r="UN133" s="232"/>
      <c r="UO133" s="232"/>
      <c r="UP133" s="232"/>
      <c r="UQ133" s="232"/>
      <c r="UR133" s="232"/>
      <c r="US133" s="232"/>
      <c r="UT133" s="232"/>
      <c r="UU133" s="232"/>
      <c r="UV133" s="232"/>
      <c r="UW133" s="232"/>
      <c r="UX133" s="232"/>
      <c r="UY133" s="232"/>
      <c r="UZ133" s="232"/>
      <c r="VA133" s="232"/>
      <c r="VB133" s="232"/>
      <c r="VC133" s="232"/>
      <c r="VD133" s="232"/>
      <c r="VE133" s="232"/>
      <c r="VF133" s="232"/>
      <c r="VG133" s="232"/>
      <c r="VH133" s="232"/>
      <c r="VI133" s="232"/>
      <c r="VJ133" s="232"/>
      <c r="VK133" s="232"/>
      <c r="VL133" s="232"/>
      <c r="VM133" s="232"/>
      <c r="VN133" s="232"/>
      <c r="VO133" s="232"/>
      <c r="VP133" s="232"/>
      <c r="VQ133" s="232"/>
      <c r="VR133" s="232"/>
      <c r="VS133" s="232"/>
      <c r="VT133" s="232"/>
      <c r="VU133" s="232"/>
      <c r="VV133" s="232"/>
      <c r="VW133" s="232"/>
      <c r="VX133" s="232"/>
      <c r="VY133" s="232"/>
      <c r="VZ133" s="232"/>
      <c r="WA133" s="232"/>
      <c r="WB133" s="232"/>
      <c r="WC133" s="232"/>
      <c r="WD133" s="232"/>
      <c r="WE133" s="232"/>
      <c r="WF133" s="232"/>
      <c r="WG133" s="232"/>
      <c r="WH133" s="232"/>
      <c r="WI133" s="232"/>
      <c r="WJ133" s="232"/>
      <c r="WK133" s="232"/>
      <c r="WL133" s="232"/>
      <c r="WM133" s="232"/>
      <c r="WN133" s="232"/>
      <c r="WO133" s="232"/>
      <c r="WP133" s="232"/>
      <c r="WQ133" s="232"/>
      <c r="WR133" s="232"/>
      <c r="WS133" s="232"/>
      <c r="WT133" s="232"/>
      <c r="WU133" s="232"/>
      <c r="WV133" s="232"/>
      <c r="WW133" s="232"/>
      <c r="WX133" s="232"/>
      <c r="WY133" s="232"/>
      <c r="WZ133" s="232"/>
      <c r="XA133" s="232"/>
      <c r="XB133" s="232"/>
      <c r="XC133" s="232"/>
      <c r="XD133" s="232"/>
      <c r="XE133" s="232"/>
      <c r="XF133" s="232"/>
      <c r="XG133" s="232"/>
      <c r="XH133" s="232"/>
      <c r="XI133" s="232"/>
      <c r="XJ133" s="232"/>
      <c r="XK133" s="232"/>
      <c r="XL133" s="232"/>
      <c r="XM133" s="232"/>
      <c r="XN133" s="232"/>
      <c r="XO133" s="232"/>
      <c r="XP133" s="232"/>
      <c r="XQ133" s="232"/>
      <c r="XR133" s="232"/>
      <c r="XS133" s="232"/>
      <c r="XT133" s="232"/>
      <c r="XU133" s="232"/>
      <c r="XV133" s="232"/>
      <c r="XW133" s="232"/>
      <c r="XX133" s="232"/>
      <c r="XY133" s="232"/>
      <c r="XZ133" s="232"/>
      <c r="YA133" s="232"/>
      <c r="YB133" s="232"/>
      <c r="YC133" s="232"/>
      <c r="YD133" s="232"/>
      <c r="YE133" s="232"/>
      <c r="YF133" s="232"/>
      <c r="YG133" s="232"/>
      <c r="YH133" s="232"/>
      <c r="YI133" s="232"/>
      <c r="YJ133" s="232"/>
      <c r="YK133" s="232"/>
      <c r="YL133" s="232"/>
      <c r="YM133" s="232"/>
      <c r="YN133" s="232"/>
      <c r="YO133" s="232"/>
      <c r="YP133" s="232"/>
      <c r="YQ133" s="232"/>
      <c r="YR133" s="232"/>
      <c r="YS133" s="232"/>
      <c r="YT133" s="232"/>
      <c r="YU133" s="232"/>
      <c r="YV133" s="232"/>
      <c r="YW133" s="232"/>
      <c r="YX133" s="232"/>
      <c r="YY133" s="232"/>
      <c r="YZ133" s="232"/>
      <c r="ZA133" s="232"/>
      <c r="ZB133" s="232"/>
      <c r="ZC133" s="232"/>
      <c r="ZD133" s="232"/>
      <c r="ZE133" s="232"/>
      <c r="ZF133" s="232"/>
      <c r="ZG133" s="232"/>
      <c r="ZH133" s="232"/>
      <c r="ZI133" s="232"/>
      <c r="ZJ133" s="232"/>
      <c r="ZK133" s="232"/>
      <c r="ZL133" s="232"/>
      <c r="ZM133" s="232"/>
      <c r="ZN133" s="232"/>
      <c r="ZO133" s="232"/>
      <c r="ZP133" s="232"/>
      <c r="ZQ133" s="232"/>
      <c r="ZR133" s="232"/>
      <c r="ZS133" s="232"/>
      <c r="ZT133" s="232"/>
      <c r="ZU133" s="232"/>
      <c r="ZV133" s="232"/>
      <c r="ZW133" s="232"/>
      <c r="ZX133" s="232"/>
      <c r="ZY133" s="232"/>
      <c r="ZZ133" s="232"/>
      <c r="AAA133" s="232"/>
      <c r="AAB133" s="232"/>
      <c r="AAC133" s="232"/>
      <c r="AAD133" s="232"/>
      <c r="AAE133" s="232"/>
      <c r="AAF133" s="232"/>
      <c r="AAG133" s="232"/>
      <c r="AAH133" s="232"/>
      <c r="AAI133" s="232"/>
      <c r="AAJ133" s="232"/>
      <c r="AAK133" s="232"/>
      <c r="AAL133" s="232"/>
      <c r="AAM133" s="232"/>
      <c r="AAN133" s="232"/>
      <c r="AAO133" s="232"/>
      <c r="AAP133" s="232"/>
      <c r="AAQ133" s="232"/>
      <c r="AAR133" s="232"/>
      <c r="AAS133" s="232"/>
      <c r="AAT133" s="232"/>
      <c r="AAU133" s="232"/>
      <c r="AAV133" s="232"/>
      <c r="AAW133" s="232"/>
      <c r="AAX133" s="232"/>
      <c r="AAY133" s="232"/>
      <c r="AAZ133" s="232"/>
      <c r="ABA133" s="232"/>
      <c r="ABB133" s="232"/>
      <c r="ABC133" s="232"/>
      <c r="ABD133" s="232"/>
      <c r="ABE133" s="232"/>
      <c r="ABF133" s="232"/>
      <c r="ABG133" s="232"/>
      <c r="ABH133" s="232"/>
      <c r="ABI133" s="232"/>
      <c r="ABJ133" s="232"/>
      <c r="ABK133" s="232"/>
      <c r="ABL133" s="232"/>
      <c r="ABM133" s="232"/>
      <c r="ABN133" s="232"/>
      <c r="ABO133" s="232"/>
      <c r="ABP133" s="232"/>
      <c r="ABQ133" s="232"/>
      <c r="ABR133" s="232"/>
      <c r="ABS133" s="232"/>
      <c r="ABT133" s="232"/>
      <c r="ABU133" s="232"/>
      <c r="ABV133" s="232"/>
      <c r="ABW133" s="232"/>
      <c r="ABX133" s="232"/>
      <c r="ABY133" s="232"/>
      <c r="ABZ133" s="232"/>
      <c r="ACA133" s="232"/>
      <c r="ACB133" s="232"/>
      <c r="ACC133" s="232"/>
      <c r="ACD133" s="232"/>
      <c r="ACE133" s="232"/>
      <c r="ACF133" s="232"/>
      <c r="ACG133" s="232"/>
      <c r="ACH133" s="232"/>
      <c r="ACI133" s="232"/>
      <c r="ACJ133" s="232"/>
      <c r="ACK133" s="232"/>
      <c r="ACL133" s="232"/>
      <c r="ACM133" s="232"/>
      <c r="ACN133" s="232"/>
      <c r="ACO133" s="232"/>
      <c r="ACP133" s="232"/>
      <c r="ACQ133" s="232"/>
      <c r="ACR133" s="232"/>
      <c r="ACS133" s="232"/>
      <c r="ACT133" s="232"/>
      <c r="ACU133" s="232"/>
      <c r="ACV133" s="232"/>
      <c r="ACW133" s="232"/>
      <c r="ACX133" s="232"/>
      <c r="ACY133" s="232"/>
      <c r="ACZ133" s="232"/>
      <c r="ADA133" s="232"/>
      <c r="ADB133" s="232"/>
      <c r="ADC133" s="232"/>
      <c r="ADD133" s="232"/>
      <c r="ADE133" s="232"/>
      <c r="ADF133" s="232"/>
      <c r="ADG133" s="232"/>
      <c r="ADH133" s="232"/>
      <c r="ADI133" s="232"/>
      <c r="ADJ133" s="232"/>
      <c r="ADK133" s="232"/>
      <c r="ADL133" s="232"/>
      <c r="ADM133" s="232"/>
      <c r="ADN133" s="232"/>
      <c r="ADO133" s="232"/>
      <c r="ADP133" s="232"/>
      <c r="ADQ133" s="232"/>
      <c r="ADR133" s="232"/>
      <c r="ADS133" s="232"/>
      <c r="ADT133" s="232"/>
      <c r="ADU133" s="232"/>
      <c r="ADV133" s="232"/>
      <c r="ADW133" s="232"/>
      <c r="ADX133" s="232"/>
      <c r="ADY133" s="232"/>
      <c r="ADZ133" s="232"/>
      <c r="AEA133" s="232"/>
      <c r="AEB133" s="232"/>
      <c r="AEC133" s="232"/>
      <c r="AED133" s="232"/>
      <c r="AEE133" s="232"/>
      <c r="AEF133" s="232"/>
      <c r="AEG133" s="232"/>
      <c r="AEH133" s="232"/>
      <c r="AEI133" s="232"/>
      <c r="AEJ133" s="232"/>
      <c r="AEK133" s="232"/>
      <c r="AEL133" s="232"/>
      <c r="AEM133" s="232"/>
      <c r="AEN133" s="232"/>
      <c r="AEO133" s="232"/>
      <c r="AEP133" s="232"/>
      <c r="AEQ133" s="232"/>
      <c r="AER133" s="232"/>
      <c r="AES133" s="232"/>
      <c r="AET133" s="232"/>
      <c r="AEU133" s="232"/>
      <c r="AEV133" s="232"/>
      <c r="AEW133" s="232"/>
      <c r="AEX133" s="232"/>
      <c r="AEY133" s="232"/>
      <c r="AEZ133" s="232"/>
      <c r="AFA133" s="232"/>
      <c r="AFB133" s="232"/>
      <c r="AFC133" s="232"/>
      <c r="AFD133" s="232"/>
      <c r="AFE133" s="232"/>
      <c r="AFF133" s="232"/>
      <c r="AFG133" s="232"/>
      <c r="AFH133" s="232"/>
      <c r="AFI133" s="232"/>
      <c r="AFJ133" s="232"/>
      <c r="AFK133" s="232"/>
      <c r="AFL133" s="232"/>
      <c r="AFM133" s="232"/>
      <c r="AFN133" s="232"/>
      <c r="AFO133" s="232"/>
      <c r="AFP133" s="232"/>
      <c r="AFQ133" s="232"/>
      <c r="AFR133" s="232"/>
      <c r="AFS133" s="232"/>
      <c r="AFT133" s="232"/>
      <c r="AFU133" s="232"/>
      <c r="AFV133" s="232"/>
      <c r="AFW133" s="232"/>
      <c r="AFX133" s="232"/>
      <c r="AFY133" s="232"/>
      <c r="AFZ133" s="232"/>
      <c r="AGA133" s="232"/>
      <c r="AGB133" s="232"/>
      <c r="AGC133" s="232"/>
      <c r="AGD133" s="232"/>
      <c r="AGE133" s="232"/>
      <c r="AGF133" s="232"/>
      <c r="AGG133" s="232"/>
      <c r="AGH133" s="232"/>
      <c r="AGI133" s="232"/>
      <c r="AGJ133" s="232"/>
      <c r="AGK133" s="232"/>
      <c r="AGL133" s="232"/>
      <c r="AGM133" s="232"/>
      <c r="AGN133" s="232"/>
      <c r="AGO133" s="232"/>
      <c r="AGP133" s="232"/>
      <c r="AGQ133" s="232"/>
      <c r="AGR133" s="232"/>
      <c r="AGS133" s="232"/>
      <c r="AGT133" s="232"/>
      <c r="AGU133" s="232"/>
      <c r="AGV133" s="232"/>
      <c r="AGW133" s="232"/>
      <c r="AGX133" s="232"/>
      <c r="AGY133" s="232"/>
      <c r="AGZ133" s="232"/>
      <c r="AHA133" s="232"/>
      <c r="AHB133" s="232"/>
      <c r="AHC133" s="232"/>
      <c r="AHD133" s="232"/>
      <c r="AHE133" s="232"/>
      <c r="AHF133" s="232"/>
      <c r="AHG133" s="232"/>
      <c r="AHH133" s="232"/>
      <c r="AHI133" s="232"/>
      <c r="AHJ133" s="232"/>
      <c r="AHK133" s="232"/>
      <c r="AHL133" s="232"/>
      <c r="AHM133" s="232"/>
      <c r="AHN133" s="232"/>
      <c r="AHO133" s="232"/>
      <c r="AHP133" s="232"/>
      <c r="AHQ133" s="232"/>
      <c r="AHR133" s="232"/>
      <c r="AHS133" s="232"/>
      <c r="AHT133" s="232"/>
      <c r="AHU133" s="232"/>
      <c r="AHV133" s="232"/>
      <c r="AHW133" s="232"/>
      <c r="AHX133" s="232"/>
      <c r="AHY133" s="232"/>
      <c r="AHZ133" s="232"/>
      <c r="AIA133" s="232"/>
      <c r="AIB133" s="232"/>
      <c r="AIC133" s="232"/>
      <c r="AID133" s="232"/>
      <c r="AIE133" s="232"/>
      <c r="AIF133" s="232"/>
      <c r="AIG133" s="232"/>
      <c r="AIH133" s="232"/>
      <c r="AII133" s="232"/>
      <c r="AIJ133" s="232"/>
      <c r="AIK133" s="232"/>
      <c r="AIL133" s="232"/>
      <c r="AIM133" s="232"/>
      <c r="AIN133" s="232"/>
      <c r="AIO133" s="232"/>
      <c r="AIP133" s="232"/>
      <c r="AIQ133" s="232"/>
      <c r="AIR133" s="232"/>
      <c r="AIS133" s="232"/>
      <c r="AIT133" s="232"/>
      <c r="AIU133" s="232"/>
      <c r="AIV133" s="232"/>
      <c r="AIW133" s="232"/>
      <c r="AIX133" s="232"/>
      <c r="AIY133" s="232"/>
      <c r="AIZ133" s="232"/>
      <c r="AJA133" s="232"/>
      <c r="AJB133" s="232"/>
      <c r="AJC133" s="232"/>
      <c r="AJD133" s="232"/>
      <c r="AJE133" s="232"/>
      <c r="AJF133" s="232"/>
      <c r="AJG133" s="232"/>
      <c r="AJH133" s="232"/>
      <c r="AJI133" s="232"/>
      <c r="AJJ133" s="232"/>
      <c r="AJK133" s="232"/>
      <c r="AJL133" s="232"/>
      <c r="AJM133" s="232"/>
      <c r="AJN133" s="232"/>
      <c r="AJO133" s="232"/>
      <c r="AJP133" s="232"/>
      <c r="AJQ133" s="232"/>
      <c r="AJR133" s="232"/>
      <c r="AJS133" s="232"/>
      <c r="AJT133" s="232"/>
      <c r="AJU133" s="232"/>
      <c r="AJV133" s="232"/>
      <c r="AJW133" s="232"/>
      <c r="AJX133" s="232"/>
      <c r="AJY133" s="232"/>
      <c r="AJZ133" s="232"/>
      <c r="AKA133" s="232"/>
      <c r="AKB133" s="232"/>
      <c r="AKC133" s="232"/>
      <c r="AKD133" s="232"/>
      <c r="AKE133" s="232"/>
      <c r="AKF133" s="232"/>
      <c r="AKG133" s="232"/>
      <c r="AKH133" s="232"/>
      <c r="AKI133" s="232"/>
      <c r="AKJ133" s="232"/>
      <c r="AKK133" s="232"/>
      <c r="AKL133" s="232"/>
      <c r="AKM133" s="232"/>
      <c r="AKN133" s="232"/>
      <c r="AKO133" s="232"/>
      <c r="AKP133" s="232"/>
      <c r="AKQ133" s="232"/>
      <c r="AKR133" s="232"/>
      <c r="AKS133" s="232"/>
      <c r="AKT133" s="232"/>
      <c r="AKU133" s="232"/>
      <c r="AKV133" s="232"/>
      <c r="AKW133" s="232"/>
      <c r="AKX133" s="232"/>
      <c r="AKY133" s="232"/>
      <c r="AKZ133" s="232"/>
      <c r="ALA133" s="232"/>
      <c r="ALB133" s="232"/>
      <c r="ALC133" s="232"/>
      <c r="ALD133" s="232"/>
      <c r="ALE133" s="232"/>
      <c r="ALF133" s="232"/>
      <c r="ALG133" s="232"/>
      <c r="ALH133" s="232"/>
      <c r="ALI133" s="232"/>
      <c r="ALJ133" s="232"/>
      <c r="ALK133" s="232"/>
      <c r="ALL133" s="232"/>
      <c r="ALM133" s="232"/>
      <c r="ALN133" s="232"/>
      <c r="ALO133" s="232"/>
      <c r="ALP133" s="232"/>
      <c r="ALQ133" s="232"/>
      <c r="ALR133" s="232"/>
      <c r="ALS133" s="232"/>
      <c r="ALT133" s="232"/>
      <c r="ALU133" s="232"/>
      <c r="ALV133" s="232"/>
      <c r="ALW133" s="232"/>
      <c r="ALX133" s="232"/>
      <c r="ALY133" s="232"/>
      <c r="ALZ133" s="232"/>
      <c r="AMA133" s="232"/>
      <c r="AMB133" s="232"/>
      <c r="AMC133" s="232"/>
      <c r="AMD133" s="232"/>
      <c r="AME133" s="232"/>
      <c r="AMF133" s="232"/>
      <c r="AMG133" s="232"/>
      <c r="AMH133" s="232"/>
      <c r="AMI133" s="232"/>
      <c r="AMJ133" s="232"/>
      <c r="AMK133" s="232"/>
    </row>
    <row r="134" spans="1:1025" s="416" customFormat="1">
      <c r="A134" s="1034"/>
      <c r="B134" s="1035"/>
      <c r="C134" s="614"/>
      <c r="D134" s="1036"/>
      <c r="E134" s="1037"/>
      <c r="F134" s="1038"/>
      <c r="G134" s="232"/>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2"/>
      <c r="AE134" s="232"/>
      <c r="AF134" s="232"/>
      <c r="AG134" s="232"/>
      <c r="AH134" s="232"/>
      <c r="AI134" s="232"/>
      <c r="AJ134" s="232"/>
      <c r="AK134" s="232"/>
      <c r="AL134" s="232"/>
      <c r="AM134" s="232"/>
      <c r="AN134" s="232"/>
      <c r="AO134" s="232"/>
      <c r="AP134" s="232"/>
      <c r="AQ134" s="232"/>
      <c r="AR134" s="232"/>
      <c r="AS134" s="232"/>
      <c r="AT134" s="232"/>
      <c r="AU134" s="232"/>
      <c r="AV134" s="232"/>
      <c r="AW134" s="232"/>
      <c r="AX134" s="232"/>
      <c r="AY134" s="232"/>
      <c r="AZ134" s="232"/>
      <c r="BA134" s="232"/>
      <c r="BB134" s="232"/>
      <c r="BC134" s="232"/>
      <c r="BD134" s="232"/>
      <c r="BE134" s="232"/>
      <c r="BF134" s="232"/>
      <c r="BG134" s="232"/>
      <c r="BH134" s="232"/>
      <c r="BI134" s="232"/>
      <c r="BJ134" s="232"/>
      <c r="BK134" s="232"/>
      <c r="BL134" s="232"/>
      <c r="BM134" s="232"/>
      <c r="BN134" s="232"/>
      <c r="BO134" s="232"/>
      <c r="BP134" s="232"/>
      <c r="BQ134" s="232"/>
      <c r="BR134" s="232"/>
      <c r="BS134" s="232"/>
      <c r="BT134" s="232"/>
      <c r="BU134" s="232"/>
      <c r="BV134" s="232"/>
      <c r="BW134" s="232"/>
      <c r="BX134" s="232"/>
      <c r="BY134" s="232"/>
      <c r="BZ134" s="232"/>
      <c r="CA134" s="232"/>
      <c r="CB134" s="232"/>
      <c r="CC134" s="232"/>
      <c r="CD134" s="232"/>
      <c r="CE134" s="232"/>
      <c r="CF134" s="232"/>
      <c r="CG134" s="232"/>
      <c r="CH134" s="232"/>
      <c r="CI134" s="232"/>
      <c r="CJ134" s="232"/>
      <c r="CK134" s="232"/>
      <c r="CL134" s="232"/>
      <c r="CM134" s="232"/>
      <c r="CN134" s="232"/>
      <c r="CO134" s="232"/>
      <c r="CP134" s="232"/>
      <c r="CQ134" s="232"/>
      <c r="CR134" s="232"/>
      <c r="CS134" s="232"/>
      <c r="CT134" s="232"/>
      <c r="CU134" s="232"/>
      <c r="CV134" s="232"/>
      <c r="CW134" s="232"/>
      <c r="CX134" s="232"/>
      <c r="CY134" s="232"/>
      <c r="CZ134" s="232"/>
      <c r="DA134" s="232"/>
      <c r="DB134" s="232"/>
      <c r="DC134" s="232"/>
      <c r="DD134" s="232"/>
      <c r="DE134" s="232"/>
      <c r="DF134" s="232"/>
      <c r="DG134" s="232"/>
      <c r="DH134" s="232"/>
      <c r="DI134" s="232"/>
      <c r="DJ134" s="232"/>
      <c r="DK134" s="232"/>
      <c r="DL134" s="232"/>
      <c r="DM134" s="232"/>
      <c r="DN134" s="232"/>
      <c r="DO134" s="232"/>
      <c r="DP134" s="232"/>
      <c r="DQ134" s="232"/>
      <c r="DR134" s="232"/>
      <c r="DS134" s="232"/>
      <c r="DT134" s="232"/>
      <c r="DU134" s="232"/>
      <c r="DV134" s="232"/>
      <c r="DW134" s="232"/>
      <c r="DX134" s="232"/>
      <c r="DY134" s="232"/>
      <c r="DZ134" s="232"/>
      <c r="EA134" s="232"/>
      <c r="EB134" s="232"/>
      <c r="EC134" s="232"/>
      <c r="ED134" s="232"/>
      <c r="EE134" s="232"/>
      <c r="EF134" s="232"/>
      <c r="EG134" s="232"/>
      <c r="EH134" s="232"/>
      <c r="EI134" s="232"/>
      <c r="EJ134" s="232"/>
      <c r="EK134" s="232"/>
      <c r="EL134" s="232"/>
      <c r="EM134" s="232"/>
      <c r="EN134" s="232"/>
      <c r="EO134" s="232"/>
      <c r="EP134" s="232"/>
      <c r="EQ134" s="232"/>
      <c r="ER134" s="232"/>
      <c r="ES134" s="232"/>
      <c r="ET134" s="232"/>
      <c r="EU134" s="232"/>
      <c r="EV134" s="232"/>
      <c r="EW134" s="232"/>
      <c r="EX134" s="232"/>
      <c r="EY134" s="232"/>
      <c r="EZ134" s="232"/>
      <c r="FA134" s="232"/>
      <c r="FB134" s="232"/>
      <c r="FC134" s="232"/>
      <c r="FD134" s="232"/>
      <c r="FE134" s="232"/>
      <c r="FF134" s="232"/>
      <c r="FG134" s="232"/>
      <c r="FH134" s="232"/>
      <c r="FI134" s="232"/>
      <c r="FJ134" s="232"/>
      <c r="FK134" s="232"/>
      <c r="FL134" s="232"/>
      <c r="FM134" s="232"/>
      <c r="FN134" s="232"/>
      <c r="FO134" s="232"/>
      <c r="FP134" s="232"/>
      <c r="FQ134" s="232"/>
      <c r="FR134" s="232"/>
      <c r="FS134" s="232"/>
      <c r="FT134" s="232"/>
      <c r="FU134" s="232"/>
      <c r="FV134" s="232"/>
      <c r="FW134" s="232"/>
      <c r="FX134" s="232"/>
      <c r="FY134" s="232"/>
      <c r="FZ134" s="232"/>
      <c r="GA134" s="232"/>
      <c r="GB134" s="232"/>
      <c r="GC134" s="232"/>
      <c r="GD134" s="232"/>
      <c r="GE134" s="232"/>
      <c r="GF134" s="232"/>
      <c r="GG134" s="232"/>
      <c r="GH134" s="232"/>
      <c r="GI134" s="232"/>
      <c r="GJ134" s="232"/>
      <c r="GK134" s="232"/>
      <c r="GL134" s="232"/>
      <c r="GM134" s="232"/>
      <c r="GN134" s="232"/>
      <c r="GO134" s="232"/>
      <c r="GP134" s="232"/>
      <c r="GQ134" s="232"/>
      <c r="GR134" s="232"/>
      <c r="GS134" s="232"/>
      <c r="GT134" s="232"/>
      <c r="GU134" s="232"/>
      <c r="GV134" s="232"/>
      <c r="GW134" s="232"/>
      <c r="GX134" s="232"/>
      <c r="GY134" s="232"/>
      <c r="GZ134" s="232"/>
      <c r="HA134" s="232"/>
      <c r="HB134" s="232"/>
      <c r="HC134" s="232"/>
      <c r="HD134" s="232"/>
      <c r="HE134" s="232"/>
      <c r="HF134" s="232"/>
      <c r="HG134" s="232"/>
      <c r="HH134" s="232"/>
      <c r="HI134" s="232"/>
      <c r="HJ134" s="232"/>
      <c r="HK134" s="232"/>
      <c r="HL134" s="232"/>
      <c r="HM134" s="232"/>
      <c r="HN134" s="232"/>
      <c r="HO134" s="232"/>
      <c r="HP134" s="232"/>
      <c r="HQ134" s="232"/>
      <c r="HR134" s="232"/>
      <c r="HS134" s="232"/>
      <c r="HT134" s="232"/>
      <c r="HU134" s="232"/>
      <c r="HV134" s="232"/>
      <c r="HW134" s="232"/>
      <c r="HX134" s="232"/>
      <c r="HY134" s="232"/>
      <c r="HZ134" s="232"/>
      <c r="IA134" s="232"/>
      <c r="IB134" s="232"/>
      <c r="IC134" s="232"/>
      <c r="ID134" s="232"/>
      <c r="IE134" s="232"/>
      <c r="IF134" s="232"/>
      <c r="IG134" s="232"/>
      <c r="IH134" s="232"/>
      <c r="II134" s="232"/>
      <c r="IJ134" s="232"/>
      <c r="IK134" s="232"/>
      <c r="IL134" s="232"/>
      <c r="IM134" s="232"/>
      <c r="IN134" s="232"/>
      <c r="IO134" s="232"/>
      <c r="IP134" s="232"/>
      <c r="IQ134" s="232"/>
      <c r="IR134" s="232"/>
      <c r="IS134" s="232"/>
      <c r="IT134" s="232"/>
      <c r="IU134" s="232"/>
      <c r="IV134" s="232"/>
      <c r="IW134" s="232"/>
      <c r="IX134" s="232"/>
      <c r="IY134" s="232"/>
      <c r="IZ134" s="232"/>
      <c r="JA134" s="232"/>
      <c r="JB134" s="232"/>
      <c r="JC134" s="232"/>
      <c r="JD134" s="232"/>
      <c r="JE134" s="232"/>
      <c r="JF134" s="232"/>
      <c r="JG134" s="232"/>
      <c r="JH134" s="232"/>
      <c r="JI134" s="232"/>
      <c r="JJ134" s="232"/>
      <c r="JK134" s="232"/>
      <c r="JL134" s="232"/>
      <c r="JM134" s="232"/>
      <c r="JN134" s="232"/>
      <c r="JO134" s="232"/>
      <c r="JP134" s="232"/>
      <c r="JQ134" s="232"/>
      <c r="JR134" s="232"/>
      <c r="JS134" s="232"/>
      <c r="JT134" s="232"/>
      <c r="JU134" s="232"/>
      <c r="JV134" s="232"/>
      <c r="JW134" s="232"/>
      <c r="JX134" s="232"/>
      <c r="JY134" s="232"/>
      <c r="JZ134" s="232"/>
      <c r="KA134" s="232"/>
      <c r="KB134" s="232"/>
      <c r="KC134" s="232"/>
      <c r="KD134" s="232"/>
      <c r="KE134" s="232"/>
      <c r="KF134" s="232"/>
      <c r="KG134" s="232"/>
      <c r="KH134" s="232"/>
      <c r="KI134" s="232"/>
      <c r="KJ134" s="232"/>
      <c r="KK134" s="232"/>
      <c r="KL134" s="232"/>
      <c r="KM134" s="232"/>
      <c r="KN134" s="232"/>
      <c r="KO134" s="232"/>
      <c r="KP134" s="232"/>
      <c r="KQ134" s="232"/>
      <c r="KR134" s="232"/>
      <c r="KS134" s="232"/>
      <c r="KT134" s="232"/>
      <c r="KU134" s="232"/>
      <c r="KV134" s="232"/>
      <c r="KW134" s="232"/>
      <c r="KX134" s="232"/>
      <c r="KY134" s="232"/>
      <c r="KZ134" s="232"/>
      <c r="LA134" s="232"/>
      <c r="LB134" s="232"/>
      <c r="LC134" s="232"/>
      <c r="LD134" s="232"/>
      <c r="LE134" s="232"/>
      <c r="LF134" s="232"/>
      <c r="LG134" s="232"/>
      <c r="LH134" s="232"/>
      <c r="LI134" s="232"/>
      <c r="LJ134" s="232"/>
      <c r="LK134" s="232"/>
      <c r="LL134" s="232"/>
      <c r="LM134" s="232"/>
      <c r="LN134" s="232"/>
      <c r="LO134" s="232"/>
      <c r="LP134" s="232"/>
      <c r="LQ134" s="232"/>
      <c r="LR134" s="232"/>
      <c r="LS134" s="232"/>
      <c r="LT134" s="232"/>
      <c r="LU134" s="232"/>
      <c r="LV134" s="232"/>
      <c r="LW134" s="232"/>
      <c r="LX134" s="232"/>
      <c r="LY134" s="232"/>
      <c r="LZ134" s="232"/>
      <c r="MA134" s="232"/>
      <c r="MB134" s="232"/>
      <c r="MC134" s="232"/>
      <c r="MD134" s="232"/>
      <c r="ME134" s="232"/>
      <c r="MF134" s="232"/>
      <c r="MG134" s="232"/>
      <c r="MH134" s="232"/>
      <c r="MI134" s="232"/>
      <c r="MJ134" s="232"/>
      <c r="MK134" s="232"/>
      <c r="ML134" s="232"/>
      <c r="MM134" s="232"/>
      <c r="MN134" s="232"/>
      <c r="MO134" s="232"/>
      <c r="MP134" s="232"/>
      <c r="MQ134" s="232"/>
      <c r="MR134" s="232"/>
      <c r="MS134" s="232"/>
      <c r="MT134" s="232"/>
      <c r="MU134" s="232"/>
      <c r="MV134" s="232"/>
      <c r="MW134" s="232"/>
      <c r="MX134" s="232"/>
      <c r="MY134" s="232"/>
      <c r="MZ134" s="232"/>
      <c r="NA134" s="232"/>
      <c r="NB134" s="232"/>
      <c r="NC134" s="232"/>
      <c r="ND134" s="232"/>
      <c r="NE134" s="232"/>
      <c r="NF134" s="232"/>
      <c r="NG134" s="232"/>
      <c r="NH134" s="232"/>
      <c r="NI134" s="232"/>
      <c r="NJ134" s="232"/>
      <c r="NK134" s="232"/>
      <c r="NL134" s="232"/>
      <c r="NM134" s="232"/>
      <c r="NN134" s="232"/>
      <c r="NO134" s="232"/>
      <c r="NP134" s="232"/>
      <c r="NQ134" s="232"/>
      <c r="NR134" s="232"/>
      <c r="NS134" s="232"/>
      <c r="NT134" s="232"/>
      <c r="NU134" s="232"/>
      <c r="NV134" s="232"/>
      <c r="NW134" s="232"/>
      <c r="NX134" s="232"/>
      <c r="NY134" s="232"/>
      <c r="NZ134" s="232"/>
      <c r="OA134" s="232"/>
      <c r="OB134" s="232"/>
      <c r="OC134" s="232"/>
      <c r="OD134" s="232"/>
      <c r="OE134" s="232"/>
      <c r="OF134" s="232"/>
      <c r="OG134" s="232"/>
      <c r="OH134" s="232"/>
      <c r="OI134" s="232"/>
      <c r="OJ134" s="232"/>
      <c r="OK134" s="232"/>
      <c r="OL134" s="232"/>
      <c r="OM134" s="232"/>
      <c r="ON134" s="232"/>
      <c r="OO134" s="232"/>
      <c r="OP134" s="232"/>
      <c r="OQ134" s="232"/>
      <c r="OR134" s="232"/>
      <c r="OS134" s="232"/>
      <c r="OT134" s="232"/>
      <c r="OU134" s="232"/>
      <c r="OV134" s="232"/>
      <c r="OW134" s="232"/>
      <c r="OX134" s="232"/>
      <c r="OY134" s="232"/>
      <c r="OZ134" s="232"/>
      <c r="PA134" s="232"/>
      <c r="PB134" s="232"/>
      <c r="PC134" s="232"/>
      <c r="PD134" s="232"/>
      <c r="PE134" s="232"/>
      <c r="PF134" s="232"/>
      <c r="PG134" s="232"/>
      <c r="PH134" s="232"/>
      <c r="PI134" s="232"/>
      <c r="PJ134" s="232"/>
      <c r="PK134" s="232"/>
      <c r="PL134" s="232"/>
      <c r="PM134" s="232"/>
      <c r="PN134" s="232"/>
      <c r="PO134" s="232"/>
      <c r="PP134" s="232"/>
      <c r="PQ134" s="232"/>
      <c r="PR134" s="232"/>
      <c r="PS134" s="232"/>
      <c r="PT134" s="232"/>
      <c r="PU134" s="232"/>
      <c r="PV134" s="232"/>
      <c r="PW134" s="232"/>
      <c r="PX134" s="232"/>
      <c r="PY134" s="232"/>
      <c r="PZ134" s="232"/>
      <c r="QA134" s="232"/>
      <c r="QB134" s="232"/>
      <c r="QC134" s="232"/>
      <c r="QD134" s="232"/>
      <c r="QE134" s="232"/>
      <c r="QF134" s="232"/>
      <c r="QG134" s="232"/>
      <c r="QH134" s="232"/>
      <c r="QI134" s="232"/>
      <c r="QJ134" s="232"/>
      <c r="QK134" s="232"/>
      <c r="QL134" s="232"/>
      <c r="QM134" s="232"/>
      <c r="QN134" s="232"/>
      <c r="QO134" s="232"/>
      <c r="QP134" s="232"/>
      <c r="QQ134" s="232"/>
      <c r="QR134" s="232"/>
      <c r="QS134" s="232"/>
      <c r="QT134" s="232"/>
      <c r="QU134" s="232"/>
      <c r="QV134" s="232"/>
      <c r="QW134" s="232"/>
      <c r="QX134" s="232"/>
      <c r="QY134" s="232"/>
      <c r="QZ134" s="232"/>
      <c r="RA134" s="232"/>
      <c r="RB134" s="232"/>
      <c r="RC134" s="232"/>
      <c r="RD134" s="232"/>
      <c r="RE134" s="232"/>
      <c r="RF134" s="232"/>
      <c r="RG134" s="232"/>
      <c r="RH134" s="232"/>
      <c r="RI134" s="232"/>
      <c r="RJ134" s="232"/>
      <c r="RK134" s="232"/>
      <c r="RL134" s="232"/>
      <c r="RM134" s="232"/>
      <c r="RN134" s="232"/>
      <c r="RO134" s="232"/>
      <c r="RP134" s="232"/>
      <c r="RQ134" s="232"/>
      <c r="RR134" s="232"/>
      <c r="RS134" s="232"/>
      <c r="RT134" s="232"/>
      <c r="RU134" s="232"/>
      <c r="RV134" s="232"/>
      <c r="RW134" s="232"/>
      <c r="RX134" s="232"/>
      <c r="RY134" s="232"/>
      <c r="RZ134" s="232"/>
      <c r="SA134" s="232"/>
      <c r="SB134" s="232"/>
      <c r="SC134" s="232"/>
      <c r="SD134" s="232"/>
      <c r="SE134" s="232"/>
      <c r="SF134" s="232"/>
      <c r="SG134" s="232"/>
      <c r="SH134" s="232"/>
      <c r="SI134" s="232"/>
      <c r="SJ134" s="232"/>
      <c r="SK134" s="232"/>
      <c r="SL134" s="232"/>
      <c r="SM134" s="232"/>
      <c r="SN134" s="232"/>
      <c r="SO134" s="232"/>
      <c r="SP134" s="232"/>
      <c r="SQ134" s="232"/>
      <c r="SR134" s="232"/>
      <c r="SS134" s="232"/>
      <c r="ST134" s="232"/>
      <c r="SU134" s="232"/>
      <c r="SV134" s="232"/>
      <c r="SW134" s="232"/>
      <c r="SX134" s="232"/>
      <c r="SY134" s="232"/>
      <c r="SZ134" s="232"/>
      <c r="TA134" s="232"/>
      <c r="TB134" s="232"/>
      <c r="TC134" s="232"/>
      <c r="TD134" s="232"/>
      <c r="TE134" s="232"/>
      <c r="TF134" s="232"/>
      <c r="TG134" s="232"/>
      <c r="TH134" s="232"/>
      <c r="TI134" s="232"/>
      <c r="TJ134" s="232"/>
      <c r="TK134" s="232"/>
      <c r="TL134" s="232"/>
      <c r="TM134" s="232"/>
      <c r="TN134" s="232"/>
      <c r="TO134" s="232"/>
      <c r="TP134" s="232"/>
      <c r="TQ134" s="232"/>
      <c r="TR134" s="232"/>
      <c r="TS134" s="232"/>
      <c r="TT134" s="232"/>
      <c r="TU134" s="232"/>
      <c r="TV134" s="232"/>
      <c r="TW134" s="232"/>
      <c r="TX134" s="232"/>
      <c r="TY134" s="232"/>
      <c r="TZ134" s="232"/>
      <c r="UA134" s="232"/>
      <c r="UB134" s="232"/>
      <c r="UC134" s="232"/>
      <c r="UD134" s="232"/>
      <c r="UE134" s="232"/>
      <c r="UF134" s="232"/>
      <c r="UG134" s="232"/>
      <c r="UH134" s="232"/>
      <c r="UI134" s="232"/>
      <c r="UJ134" s="232"/>
      <c r="UK134" s="232"/>
      <c r="UL134" s="232"/>
      <c r="UM134" s="232"/>
      <c r="UN134" s="232"/>
      <c r="UO134" s="232"/>
      <c r="UP134" s="232"/>
      <c r="UQ134" s="232"/>
      <c r="UR134" s="232"/>
      <c r="US134" s="232"/>
      <c r="UT134" s="232"/>
      <c r="UU134" s="232"/>
      <c r="UV134" s="232"/>
      <c r="UW134" s="232"/>
      <c r="UX134" s="232"/>
      <c r="UY134" s="232"/>
      <c r="UZ134" s="232"/>
      <c r="VA134" s="232"/>
      <c r="VB134" s="232"/>
      <c r="VC134" s="232"/>
      <c r="VD134" s="232"/>
      <c r="VE134" s="232"/>
      <c r="VF134" s="232"/>
      <c r="VG134" s="232"/>
      <c r="VH134" s="232"/>
      <c r="VI134" s="232"/>
      <c r="VJ134" s="232"/>
      <c r="VK134" s="232"/>
      <c r="VL134" s="232"/>
      <c r="VM134" s="232"/>
      <c r="VN134" s="232"/>
      <c r="VO134" s="232"/>
      <c r="VP134" s="232"/>
      <c r="VQ134" s="232"/>
      <c r="VR134" s="232"/>
      <c r="VS134" s="232"/>
      <c r="VT134" s="232"/>
      <c r="VU134" s="232"/>
      <c r="VV134" s="232"/>
      <c r="VW134" s="232"/>
      <c r="VX134" s="232"/>
      <c r="VY134" s="232"/>
      <c r="VZ134" s="232"/>
      <c r="WA134" s="232"/>
      <c r="WB134" s="232"/>
      <c r="WC134" s="232"/>
      <c r="WD134" s="232"/>
      <c r="WE134" s="232"/>
      <c r="WF134" s="232"/>
      <c r="WG134" s="232"/>
      <c r="WH134" s="232"/>
      <c r="WI134" s="232"/>
      <c r="WJ134" s="232"/>
      <c r="WK134" s="232"/>
      <c r="WL134" s="232"/>
      <c r="WM134" s="232"/>
      <c r="WN134" s="232"/>
      <c r="WO134" s="232"/>
      <c r="WP134" s="232"/>
      <c r="WQ134" s="232"/>
      <c r="WR134" s="232"/>
      <c r="WS134" s="232"/>
      <c r="WT134" s="232"/>
      <c r="WU134" s="232"/>
      <c r="WV134" s="232"/>
      <c r="WW134" s="232"/>
      <c r="WX134" s="232"/>
      <c r="WY134" s="232"/>
      <c r="WZ134" s="232"/>
      <c r="XA134" s="232"/>
      <c r="XB134" s="232"/>
      <c r="XC134" s="232"/>
      <c r="XD134" s="232"/>
      <c r="XE134" s="232"/>
      <c r="XF134" s="232"/>
      <c r="XG134" s="232"/>
      <c r="XH134" s="232"/>
      <c r="XI134" s="232"/>
      <c r="XJ134" s="232"/>
      <c r="XK134" s="232"/>
      <c r="XL134" s="232"/>
      <c r="XM134" s="232"/>
      <c r="XN134" s="232"/>
      <c r="XO134" s="232"/>
      <c r="XP134" s="232"/>
      <c r="XQ134" s="232"/>
      <c r="XR134" s="232"/>
      <c r="XS134" s="232"/>
      <c r="XT134" s="232"/>
      <c r="XU134" s="232"/>
      <c r="XV134" s="232"/>
      <c r="XW134" s="232"/>
      <c r="XX134" s="232"/>
      <c r="XY134" s="232"/>
      <c r="XZ134" s="232"/>
      <c r="YA134" s="232"/>
      <c r="YB134" s="232"/>
      <c r="YC134" s="232"/>
      <c r="YD134" s="232"/>
      <c r="YE134" s="232"/>
      <c r="YF134" s="232"/>
      <c r="YG134" s="232"/>
      <c r="YH134" s="232"/>
      <c r="YI134" s="232"/>
      <c r="YJ134" s="232"/>
      <c r="YK134" s="232"/>
      <c r="YL134" s="232"/>
      <c r="YM134" s="232"/>
      <c r="YN134" s="232"/>
      <c r="YO134" s="232"/>
      <c r="YP134" s="232"/>
      <c r="YQ134" s="232"/>
      <c r="YR134" s="232"/>
      <c r="YS134" s="232"/>
      <c r="YT134" s="232"/>
      <c r="YU134" s="232"/>
      <c r="YV134" s="232"/>
      <c r="YW134" s="232"/>
      <c r="YX134" s="232"/>
      <c r="YY134" s="232"/>
      <c r="YZ134" s="232"/>
      <c r="ZA134" s="232"/>
      <c r="ZB134" s="232"/>
      <c r="ZC134" s="232"/>
      <c r="ZD134" s="232"/>
      <c r="ZE134" s="232"/>
      <c r="ZF134" s="232"/>
      <c r="ZG134" s="232"/>
      <c r="ZH134" s="232"/>
      <c r="ZI134" s="232"/>
      <c r="ZJ134" s="232"/>
      <c r="ZK134" s="232"/>
      <c r="ZL134" s="232"/>
      <c r="ZM134" s="232"/>
      <c r="ZN134" s="232"/>
      <c r="ZO134" s="232"/>
      <c r="ZP134" s="232"/>
      <c r="ZQ134" s="232"/>
      <c r="ZR134" s="232"/>
      <c r="ZS134" s="232"/>
      <c r="ZT134" s="232"/>
      <c r="ZU134" s="232"/>
      <c r="ZV134" s="232"/>
      <c r="ZW134" s="232"/>
      <c r="ZX134" s="232"/>
      <c r="ZY134" s="232"/>
      <c r="ZZ134" s="232"/>
      <c r="AAA134" s="232"/>
      <c r="AAB134" s="232"/>
      <c r="AAC134" s="232"/>
      <c r="AAD134" s="232"/>
      <c r="AAE134" s="232"/>
      <c r="AAF134" s="232"/>
      <c r="AAG134" s="232"/>
      <c r="AAH134" s="232"/>
      <c r="AAI134" s="232"/>
      <c r="AAJ134" s="232"/>
      <c r="AAK134" s="232"/>
      <c r="AAL134" s="232"/>
      <c r="AAM134" s="232"/>
      <c r="AAN134" s="232"/>
      <c r="AAO134" s="232"/>
      <c r="AAP134" s="232"/>
      <c r="AAQ134" s="232"/>
      <c r="AAR134" s="232"/>
      <c r="AAS134" s="232"/>
      <c r="AAT134" s="232"/>
      <c r="AAU134" s="232"/>
      <c r="AAV134" s="232"/>
      <c r="AAW134" s="232"/>
      <c r="AAX134" s="232"/>
      <c r="AAY134" s="232"/>
      <c r="AAZ134" s="232"/>
      <c r="ABA134" s="232"/>
      <c r="ABB134" s="232"/>
      <c r="ABC134" s="232"/>
      <c r="ABD134" s="232"/>
      <c r="ABE134" s="232"/>
      <c r="ABF134" s="232"/>
      <c r="ABG134" s="232"/>
      <c r="ABH134" s="232"/>
      <c r="ABI134" s="232"/>
      <c r="ABJ134" s="232"/>
      <c r="ABK134" s="232"/>
      <c r="ABL134" s="232"/>
      <c r="ABM134" s="232"/>
      <c r="ABN134" s="232"/>
      <c r="ABO134" s="232"/>
      <c r="ABP134" s="232"/>
      <c r="ABQ134" s="232"/>
      <c r="ABR134" s="232"/>
      <c r="ABS134" s="232"/>
      <c r="ABT134" s="232"/>
      <c r="ABU134" s="232"/>
      <c r="ABV134" s="232"/>
      <c r="ABW134" s="232"/>
      <c r="ABX134" s="232"/>
      <c r="ABY134" s="232"/>
      <c r="ABZ134" s="232"/>
      <c r="ACA134" s="232"/>
      <c r="ACB134" s="232"/>
      <c r="ACC134" s="232"/>
      <c r="ACD134" s="232"/>
      <c r="ACE134" s="232"/>
      <c r="ACF134" s="232"/>
      <c r="ACG134" s="232"/>
      <c r="ACH134" s="232"/>
      <c r="ACI134" s="232"/>
      <c r="ACJ134" s="232"/>
      <c r="ACK134" s="232"/>
      <c r="ACL134" s="232"/>
      <c r="ACM134" s="232"/>
      <c r="ACN134" s="232"/>
      <c r="ACO134" s="232"/>
      <c r="ACP134" s="232"/>
      <c r="ACQ134" s="232"/>
      <c r="ACR134" s="232"/>
      <c r="ACS134" s="232"/>
      <c r="ACT134" s="232"/>
      <c r="ACU134" s="232"/>
      <c r="ACV134" s="232"/>
      <c r="ACW134" s="232"/>
      <c r="ACX134" s="232"/>
      <c r="ACY134" s="232"/>
      <c r="ACZ134" s="232"/>
      <c r="ADA134" s="232"/>
      <c r="ADB134" s="232"/>
      <c r="ADC134" s="232"/>
      <c r="ADD134" s="232"/>
      <c r="ADE134" s="232"/>
      <c r="ADF134" s="232"/>
      <c r="ADG134" s="232"/>
      <c r="ADH134" s="232"/>
      <c r="ADI134" s="232"/>
      <c r="ADJ134" s="232"/>
      <c r="ADK134" s="232"/>
      <c r="ADL134" s="232"/>
      <c r="ADM134" s="232"/>
      <c r="ADN134" s="232"/>
      <c r="ADO134" s="232"/>
      <c r="ADP134" s="232"/>
      <c r="ADQ134" s="232"/>
      <c r="ADR134" s="232"/>
      <c r="ADS134" s="232"/>
      <c r="ADT134" s="232"/>
      <c r="ADU134" s="232"/>
      <c r="ADV134" s="232"/>
      <c r="ADW134" s="232"/>
      <c r="ADX134" s="232"/>
      <c r="ADY134" s="232"/>
      <c r="ADZ134" s="232"/>
      <c r="AEA134" s="232"/>
      <c r="AEB134" s="232"/>
      <c r="AEC134" s="232"/>
      <c r="AED134" s="232"/>
      <c r="AEE134" s="232"/>
      <c r="AEF134" s="232"/>
      <c r="AEG134" s="232"/>
      <c r="AEH134" s="232"/>
      <c r="AEI134" s="232"/>
      <c r="AEJ134" s="232"/>
      <c r="AEK134" s="232"/>
      <c r="AEL134" s="232"/>
      <c r="AEM134" s="232"/>
      <c r="AEN134" s="232"/>
      <c r="AEO134" s="232"/>
      <c r="AEP134" s="232"/>
      <c r="AEQ134" s="232"/>
      <c r="AER134" s="232"/>
      <c r="AES134" s="232"/>
      <c r="AET134" s="232"/>
      <c r="AEU134" s="232"/>
      <c r="AEV134" s="232"/>
      <c r="AEW134" s="232"/>
      <c r="AEX134" s="232"/>
      <c r="AEY134" s="232"/>
      <c r="AEZ134" s="232"/>
      <c r="AFA134" s="232"/>
      <c r="AFB134" s="232"/>
      <c r="AFC134" s="232"/>
      <c r="AFD134" s="232"/>
      <c r="AFE134" s="232"/>
      <c r="AFF134" s="232"/>
      <c r="AFG134" s="232"/>
      <c r="AFH134" s="232"/>
      <c r="AFI134" s="232"/>
      <c r="AFJ134" s="232"/>
      <c r="AFK134" s="232"/>
      <c r="AFL134" s="232"/>
      <c r="AFM134" s="232"/>
      <c r="AFN134" s="232"/>
      <c r="AFO134" s="232"/>
      <c r="AFP134" s="232"/>
      <c r="AFQ134" s="232"/>
      <c r="AFR134" s="232"/>
      <c r="AFS134" s="232"/>
      <c r="AFT134" s="232"/>
      <c r="AFU134" s="232"/>
      <c r="AFV134" s="232"/>
      <c r="AFW134" s="232"/>
      <c r="AFX134" s="232"/>
      <c r="AFY134" s="232"/>
      <c r="AFZ134" s="232"/>
      <c r="AGA134" s="232"/>
      <c r="AGB134" s="232"/>
      <c r="AGC134" s="232"/>
      <c r="AGD134" s="232"/>
      <c r="AGE134" s="232"/>
      <c r="AGF134" s="232"/>
      <c r="AGG134" s="232"/>
      <c r="AGH134" s="232"/>
      <c r="AGI134" s="232"/>
      <c r="AGJ134" s="232"/>
      <c r="AGK134" s="232"/>
      <c r="AGL134" s="232"/>
      <c r="AGM134" s="232"/>
      <c r="AGN134" s="232"/>
      <c r="AGO134" s="232"/>
      <c r="AGP134" s="232"/>
      <c r="AGQ134" s="232"/>
      <c r="AGR134" s="232"/>
      <c r="AGS134" s="232"/>
      <c r="AGT134" s="232"/>
      <c r="AGU134" s="232"/>
      <c r="AGV134" s="232"/>
      <c r="AGW134" s="232"/>
      <c r="AGX134" s="232"/>
      <c r="AGY134" s="232"/>
      <c r="AGZ134" s="232"/>
      <c r="AHA134" s="232"/>
      <c r="AHB134" s="232"/>
      <c r="AHC134" s="232"/>
      <c r="AHD134" s="232"/>
      <c r="AHE134" s="232"/>
      <c r="AHF134" s="232"/>
      <c r="AHG134" s="232"/>
      <c r="AHH134" s="232"/>
      <c r="AHI134" s="232"/>
      <c r="AHJ134" s="232"/>
      <c r="AHK134" s="232"/>
      <c r="AHL134" s="232"/>
      <c r="AHM134" s="232"/>
      <c r="AHN134" s="232"/>
      <c r="AHO134" s="232"/>
      <c r="AHP134" s="232"/>
      <c r="AHQ134" s="232"/>
      <c r="AHR134" s="232"/>
      <c r="AHS134" s="232"/>
      <c r="AHT134" s="232"/>
      <c r="AHU134" s="232"/>
      <c r="AHV134" s="232"/>
      <c r="AHW134" s="232"/>
      <c r="AHX134" s="232"/>
      <c r="AHY134" s="232"/>
      <c r="AHZ134" s="232"/>
      <c r="AIA134" s="232"/>
      <c r="AIB134" s="232"/>
      <c r="AIC134" s="232"/>
      <c r="AID134" s="232"/>
      <c r="AIE134" s="232"/>
      <c r="AIF134" s="232"/>
      <c r="AIG134" s="232"/>
      <c r="AIH134" s="232"/>
      <c r="AII134" s="232"/>
      <c r="AIJ134" s="232"/>
      <c r="AIK134" s="232"/>
      <c r="AIL134" s="232"/>
      <c r="AIM134" s="232"/>
      <c r="AIN134" s="232"/>
      <c r="AIO134" s="232"/>
      <c r="AIP134" s="232"/>
      <c r="AIQ134" s="232"/>
      <c r="AIR134" s="232"/>
      <c r="AIS134" s="232"/>
      <c r="AIT134" s="232"/>
      <c r="AIU134" s="232"/>
      <c r="AIV134" s="232"/>
      <c r="AIW134" s="232"/>
      <c r="AIX134" s="232"/>
      <c r="AIY134" s="232"/>
      <c r="AIZ134" s="232"/>
      <c r="AJA134" s="232"/>
      <c r="AJB134" s="232"/>
      <c r="AJC134" s="232"/>
      <c r="AJD134" s="232"/>
      <c r="AJE134" s="232"/>
      <c r="AJF134" s="232"/>
      <c r="AJG134" s="232"/>
      <c r="AJH134" s="232"/>
      <c r="AJI134" s="232"/>
      <c r="AJJ134" s="232"/>
      <c r="AJK134" s="232"/>
      <c r="AJL134" s="232"/>
      <c r="AJM134" s="232"/>
      <c r="AJN134" s="232"/>
      <c r="AJO134" s="232"/>
      <c r="AJP134" s="232"/>
      <c r="AJQ134" s="232"/>
      <c r="AJR134" s="232"/>
      <c r="AJS134" s="232"/>
      <c r="AJT134" s="232"/>
      <c r="AJU134" s="232"/>
      <c r="AJV134" s="232"/>
      <c r="AJW134" s="232"/>
      <c r="AJX134" s="232"/>
      <c r="AJY134" s="232"/>
      <c r="AJZ134" s="232"/>
      <c r="AKA134" s="232"/>
      <c r="AKB134" s="232"/>
      <c r="AKC134" s="232"/>
      <c r="AKD134" s="232"/>
      <c r="AKE134" s="232"/>
      <c r="AKF134" s="232"/>
      <c r="AKG134" s="232"/>
      <c r="AKH134" s="232"/>
      <c r="AKI134" s="232"/>
      <c r="AKJ134" s="232"/>
      <c r="AKK134" s="232"/>
      <c r="AKL134" s="232"/>
      <c r="AKM134" s="232"/>
      <c r="AKN134" s="232"/>
      <c r="AKO134" s="232"/>
      <c r="AKP134" s="232"/>
      <c r="AKQ134" s="232"/>
      <c r="AKR134" s="232"/>
      <c r="AKS134" s="232"/>
      <c r="AKT134" s="232"/>
      <c r="AKU134" s="232"/>
      <c r="AKV134" s="232"/>
      <c r="AKW134" s="232"/>
      <c r="AKX134" s="232"/>
      <c r="AKY134" s="232"/>
      <c r="AKZ134" s="232"/>
      <c r="ALA134" s="232"/>
      <c r="ALB134" s="232"/>
      <c r="ALC134" s="232"/>
      <c r="ALD134" s="232"/>
      <c r="ALE134" s="232"/>
      <c r="ALF134" s="232"/>
      <c r="ALG134" s="232"/>
      <c r="ALH134" s="232"/>
      <c r="ALI134" s="232"/>
      <c r="ALJ134" s="232"/>
      <c r="ALK134" s="232"/>
      <c r="ALL134" s="232"/>
      <c r="ALM134" s="232"/>
      <c r="ALN134" s="232"/>
      <c r="ALO134" s="232"/>
      <c r="ALP134" s="232"/>
      <c r="ALQ134" s="232"/>
      <c r="ALR134" s="232"/>
      <c r="ALS134" s="232"/>
      <c r="ALT134" s="232"/>
      <c r="ALU134" s="232"/>
      <c r="ALV134" s="232"/>
      <c r="ALW134" s="232"/>
      <c r="ALX134" s="232"/>
      <c r="ALY134" s="232"/>
      <c r="ALZ134" s="232"/>
      <c r="AMA134" s="232"/>
      <c r="AMB134" s="232"/>
      <c r="AMC134" s="232"/>
      <c r="AMD134" s="232"/>
      <c r="AME134" s="232"/>
      <c r="AMF134" s="232"/>
      <c r="AMG134" s="232"/>
      <c r="AMH134" s="232"/>
      <c r="AMI134" s="232"/>
      <c r="AMJ134" s="232"/>
      <c r="AMK134" s="232"/>
    </row>
    <row r="135" spans="1:1025" s="416" customFormat="1" ht="81" customHeight="1">
      <c r="A135" s="880" t="s">
        <v>1441</v>
      </c>
      <c r="B135" s="870" t="s">
        <v>2890</v>
      </c>
      <c r="C135" s="1029"/>
      <c r="D135" s="362"/>
      <c r="E135" s="1039"/>
      <c r="F135" s="1040"/>
      <c r="G135" s="232"/>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2"/>
      <c r="AE135" s="232"/>
      <c r="AF135" s="232"/>
      <c r="AG135" s="232"/>
      <c r="AH135" s="232"/>
      <c r="AI135" s="232"/>
      <c r="AJ135" s="232"/>
      <c r="AK135" s="232"/>
      <c r="AL135" s="232"/>
      <c r="AM135" s="232"/>
      <c r="AN135" s="232"/>
      <c r="AO135" s="232"/>
      <c r="AP135" s="232"/>
      <c r="AQ135" s="232"/>
      <c r="AR135" s="232"/>
      <c r="AS135" s="232"/>
      <c r="AT135" s="232"/>
      <c r="AU135" s="232"/>
      <c r="AV135" s="232"/>
      <c r="AW135" s="232"/>
      <c r="AX135" s="232"/>
      <c r="AY135" s="232"/>
      <c r="AZ135" s="232"/>
      <c r="BA135" s="232"/>
      <c r="BB135" s="232"/>
      <c r="BC135" s="232"/>
      <c r="BD135" s="232"/>
      <c r="BE135" s="232"/>
      <c r="BF135" s="232"/>
      <c r="BG135" s="232"/>
      <c r="BH135" s="232"/>
      <c r="BI135" s="232"/>
      <c r="BJ135" s="232"/>
      <c r="BK135" s="232"/>
      <c r="BL135" s="232"/>
      <c r="BM135" s="232"/>
      <c r="BN135" s="232"/>
      <c r="BO135" s="232"/>
      <c r="BP135" s="232"/>
      <c r="BQ135" s="232"/>
      <c r="BR135" s="232"/>
      <c r="BS135" s="232"/>
      <c r="BT135" s="232"/>
      <c r="BU135" s="232"/>
      <c r="BV135" s="232"/>
      <c r="BW135" s="232"/>
      <c r="BX135" s="232"/>
      <c r="BY135" s="232"/>
      <c r="BZ135" s="232"/>
      <c r="CA135" s="232"/>
      <c r="CB135" s="232"/>
      <c r="CC135" s="232"/>
      <c r="CD135" s="232"/>
      <c r="CE135" s="232"/>
      <c r="CF135" s="232"/>
      <c r="CG135" s="232"/>
      <c r="CH135" s="232"/>
      <c r="CI135" s="232"/>
      <c r="CJ135" s="232"/>
      <c r="CK135" s="232"/>
      <c r="CL135" s="232"/>
      <c r="CM135" s="232"/>
      <c r="CN135" s="232"/>
      <c r="CO135" s="232"/>
      <c r="CP135" s="232"/>
      <c r="CQ135" s="232"/>
      <c r="CR135" s="232"/>
      <c r="CS135" s="232"/>
      <c r="CT135" s="232"/>
      <c r="CU135" s="232"/>
      <c r="CV135" s="232"/>
      <c r="CW135" s="232"/>
      <c r="CX135" s="232"/>
      <c r="CY135" s="232"/>
      <c r="CZ135" s="232"/>
      <c r="DA135" s="232"/>
      <c r="DB135" s="232"/>
      <c r="DC135" s="232"/>
      <c r="DD135" s="232"/>
      <c r="DE135" s="232"/>
      <c r="DF135" s="232"/>
      <c r="DG135" s="232"/>
      <c r="DH135" s="232"/>
      <c r="DI135" s="232"/>
      <c r="DJ135" s="232"/>
      <c r="DK135" s="232"/>
      <c r="DL135" s="232"/>
      <c r="DM135" s="232"/>
      <c r="DN135" s="232"/>
      <c r="DO135" s="232"/>
      <c r="DP135" s="232"/>
      <c r="DQ135" s="232"/>
      <c r="DR135" s="232"/>
      <c r="DS135" s="232"/>
      <c r="DT135" s="232"/>
      <c r="DU135" s="232"/>
      <c r="DV135" s="232"/>
      <c r="DW135" s="232"/>
      <c r="DX135" s="232"/>
      <c r="DY135" s="232"/>
      <c r="DZ135" s="232"/>
      <c r="EA135" s="232"/>
      <c r="EB135" s="232"/>
      <c r="EC135" s="232"/>
      <c r="ED135" s="232"/>
      <c r="EE135" s="232"/>
      <c r="EF135" s="232"/>
      <c r="EG135" s="232"/>
      <c r="EH135" s="232"/>
      <c r="EI135" s="232"/>
      <c r="EJ135" s="232"/>
      <c r="EK135" s="232"/>
      <c r="EL135" s="232"/>
      <c r="EM135" s="232"/>
      <c r="EN135" s="232"/>
      <c r="EO135" s="232"/>
      <c r="EP135" s="232"/>
      <c r="EQ135" s="232"/>
      <c r="ER135" s="232"/>
      <c r="ES135" s="232"/>
      <c r="ET135" s="232"/>
      <c r="EU135" s="232"/>
      <c r="EV135" s="232"/>
      <c r="EW135" s="232"/>
      <c r="EX135" s="232"/>
      <c r="EY135" s="232"/>
      <c r="EZ135" s="232"/>
      <c r="FA135" s="232"/>
      <c r="FB135" s="232"/>
      <c r="FC135" s="232"/>
      <c r="FD135" s="232"/>
      <c r="FE135" s="232"/>
      <c r="FF135" s="232"/>
      <c r="FG135" s="232"/>
      <c r="FH135" s="232"/>
      <c r="FI135" s="232"/>
      <c r="FJ135" s="232"/>
      <c r="FK135" s="232"/>
      <c r="FL135" s="232"/>
      <c r="FM135" s="232"/>
      <c r="FN135" s="232"/>
      <c r="FO135" s="232"/>
      <c r="FP135" s="232"/>
      <c r="FQ135" s="232"/>
      <c r="FR135" s="232"/>
      <c r="FS135" s="232"/>
      <c r="FT135" s="232"/>
      <c r="FU135" s="232"/>
      <c r="FV135" s="232"/>
      <c r="FW135" s="232"/>
      <c r="FX135" s="232"/>
      <c r="FY135" s="232"/>
      <c r="FZ135" s="232"/>
      <c r="GA135" s="232"/>
      <c r="GB135" s="232"/>
      <c r="GC135" s="232"/>
      <c r="GD135" s="232"/>
      <c r="GE135" s="232"/>
      <c r="GF135" s="232"/>
      <c r="GG135" s="232"/>
      <c r="GH135" s="232"/>
      <c r="GI135" s="232"/>
      <c r="GJ135" s="232"/>
      <c r="GK135" s="232"/>
      <c r="GL135" s="232"/>
      <c r="GM135" s="232"/>
      <c r="GN135" s="232"/>
      <c r="GO135" s="232"/>
      <c r="GP135" s="232"/>
      <c r="GQ135" s="232"/>
      <c r="GR135" s="232"/>
      <c r="GS135" s="232"/>
      <c r="GT135" s="232"/>
      <c r="GU135" s="232"/>
      <c r="GV135" s="232"/>
      <c r="GW135" s="232"/>
      <c r="GX135" s="232"/>
      <c r="GY135" s="232"/>
      <c r="GZ135" s="232"/>
      <c r="HA135" s="232"/>
      <c r="HB135" s="232"/>
      <c r="HC135" s="232"/>
      <c r="HD135" s="232"/>
      <c r="HE135" s="232"/>
      <c r="HF135" s="232"/>
      <c r="HG135" s="232"/>
      <c r="HH135" s="232"/>
      <c r="HI135" s="232"/>
      <c r="HJ135" s="232"/>
      <c r="HK135" s="232"/>
      <c r="HL135" s="232"/>
      <c r="HM135" s="232"/>
      <c r="HN135" s="232"/>
      <c r="HO135" s="232"/>
      <c r="HP135" s="232"/>
      <c r="HQ135" s="232"/>
      <c r="HR135" s="232"/>
      <c r="HS135" s="232"/>
      <c r="HT135" s="232"/>
      <c r="HU135" s="232"/>
      <c r="HV135" s="232"/>
      <c r="HW135" s="232"/>
      <c r="HX135" s="232"/>
      <c r="HY135" s="232"/>
      <c r="HZ135" s="232"/>
      <c r="IA135" s="232"/>
      <c r="IB135" s="232"/>
      <c r="IC135" s="232"/>
      <c r="ID135" s="232"/>
      <c r="IE135" s="232"/>
      <c r="IF135" s="232"/>
      <c r="IG135" s="232"/>
      <c r="IH135" s="232"/>
      <c r="II135" s="232"/>
      <c r="IJ135" s="232"/>
      <c r="IK135" s="232"/>
      <c r="IL135" s="232"/>
      <c r="IM135" s="232"/>
      <c r="IN135" s="232"/>
      <c r="IO135" s="232"/>
      <c r="IP135" s="232"/>
      <c r="IQ135" s="232"/>
      <c r="IR135" s="232"/>
      <c r="IS135" s="232"/>
      <c r="IT135" s="232"/>
      <c r="IU135" s="232"/>
      <c r="IV135" s="232"/>
      <c r="IW135" s="232"/>
      <c r="IX135" s="232"/>
      <c r="IY135" s="232"/>
      <c r="IZ135" s="232"/>
      <c r="JA135" s="232"/>
      <c r="JB135" s="232"/>
      <c r="JC135" s="232"/>
      <c r="JD135" s="232"/>
      <c r="JE135" s="232"/>
      <c r="JF135" s="232"/>
      <c r="JG135" s="232"/>
      <c r="JH135" s="232"/>
      <c r="JI135" s="232"/>
      <c r="JJ135" s="232"/>
      <c r="JK135" s="232"/>
      <c r="JL135" s="232"/>
      <c r="JM135" s="232"/>
      <c r="JN135" s="232"/>
      <c r="JO135" s="232"/>
      <c r="JP135" s="232"/>
      <c r="JQ135" s="232"/>
      <c r="JR135" s="232"/>
      <c r="JS135" s="232"/>
      <c r="JT135" s="232"/>
      <c r="JU135" s="232"/>
      <c r="JV135" s="232"/>
      <c r="JW135" s="232"/>
      <c r="JX135" s="232"/>
      <c r="JY135" s="232"/>
      <c r="JZ135" s="232"/>
      <c r="KA135" s="232"/>
      <c r="KB135" s="232"/>
      <c r="KC135" s="232"/>
      <c r="KD135" s="232"/>
      <c r="KE135" s="232"/>
      <c r="KF135" s="232"/>
      <c r="KG135" s="232"/>
      <c r="KH135" s="232"/>
      <c r="KI135" s="232"/>
      <c r="KJ135" s="232"/>
      <c r="KK135" s="232"/>
      <c r="KL135" s="232"/>
      <c r="KM135" s="232"/>
      <c r="KN135" s="232"/>
      <c r="KO135" s="232"/>
      <c r="KP135" s="232"/>
      <c r="KQ135" s="232"/>
      <c r="KR135" s="232"/>
      <c r="KS135" s="232"/>
      <c r="KT135" s="232"/>
      <c r="KU135" s="232"/>
      <c r="KV135" s="232"/>
      <c r="KW135" s="232"/>
      <c r="KX135" s="232"/>
      <c r="KY135" s="232"/>
      <c r="KZ135" s="232"/>
      <c r="LA135" s="232"/>
      <c r="LB135" s="232"/>
      <c r="LC135" s="232"/>
      <c r="LD135" s="232"/>
      <c r="LE135" s="232"/>
      <c r="LF135" s="232"/>
      <c r="LG135" s="232"/>
      <c r="LH135" s="232"/>
      <c r="LI135" s="232"/>
      <c r="LJ135" s="232"/>
      <c r="LK135" s="232"/>
      <c r="LL135" s="232"/>
      <c r="LM135" s="232"/>
      <c r="LN135" s="232"/>
      <c r="LO135" s="232"/>
      <c r="LP135" s="232"/>
      <c r="LQ135" s="232"/>
      <c r="LR135" s="232"/>
      <c r="LS135" s="232"/>
      <c r="LT135" s="232"/>
      <c r="LU135" s="232"/>
      <c r="LV135" s="232"/>
      <c r="LW135" s="232"/>
      <c r="LX135" s="232"/>
      <c r="LY135" s="232"/>
      <c r="LZ135" s="232"/>
      <c r="MA135" s="232"/>
      <c r="MB135" s="232"/>
      <c r="MC135" s="232"/>
      <c r="MD135" s="232"/>
      <c r="ME135" s="232"/>
      <c r="MF135" s="232"/>
      <c r="MG135" s="232"/>
      <c r="MH135" s="232"/>
      <c r="MI135" s="232"/>
      <c r="MJ135" s="232"/>
      <c r="MK135" s="232"/>
      <c r="ML135" s="232"/>
      <c r="MM135" s="232"/>
      <c r="MN135" s="232"/>
      <c r="MO135" s="232"/>
      <c r="MP135" s="232"/>
      <c r="MQ135" s="232"/>
      <c r="MR135" s="232"/>
      <c r="MS135" s="232"/>
      <c r="MT135" s="232"/>
      <c r="MU135" s="232"/>
      <c r="MV135" s="232"/>
      <c r="MW135" s="232"/>
      <c r="MX135" s="232"/>
      <c r="MY135" s="232"/>
      <c r="MZ135" s="232"/>
      <c r="NA135" s="232"/>
      <c r="NB135" s="232"/>
      <c r="NC135" s="232"/>
      <c r="ND135" s="232"/>
      <c r="NE135" s="232"/>
      <c r="NF135" s="232"/>
      <c r="NG135" s="232"/>
      <c r="NH135" s="232"/>
      <c r="NI135" s="232"/>
      <c r="NJ135" s="232"/>
      <c r="NK135" s="232"/>
      <c r="NL135" s="232"/>
      <c r="NM135" s="232"/>
      <c r="NN135" s="232"/>
      <c r="NO135" s="232"/>
      <c r="NP135" s="232"/>
      <c r="NQ135" s="232"/>
      <c r="NR135" s="232"/>
      <c r="NS135" s="232"/>
      <c r="NT135" s="232"/>
      <c r="NU135" s="232"/>
      <c r="NV135" s="232"/>
      <c r="NW135" s="232"/>
      <c r="NX135" s="232"/>
      <c r="NY135" s="232"/>
      <c r="NZ135" s="232"/>
      <c r="OA135" s="232"/>
      <c r="OB135" s="232"/>
      <c r="OC135" s="232"/>
      <c r="OD135" s="232"/>
      <c r="OE135" s="232"/>
      <c r="OF135" s="232"/>
      <c r="OG135" s="232"/>
      <c r="OH135" s="232"/>
      <c r="OI135" s="232"/>
      <c r="OJ135" s="232"/>
      <c r="OK135" s="232"/>
      <c r="OL135" s="232"/>
      <c r="OM135" s="232"/>
      <c r="ON135" s="232"/>
      <c r="OO135" s="232"/>
      <c r="OP135" s="232"/>
      <c r="OQ135" s="232"/>
      <c r="OR135" s="232"/>
      <c r="OS135" s="232"/>
      <c r="OT135" s="232"/>
      <c r="OU135" s="232"/>
      <c r="OV135" s="232"/>
      <c r="OW135" s="232"/>
      <c r="OX135" s="232"/>
      <c r="OY135" s="232"/>
      <c r="OZ135" s="232"/>
      <c r="PA135" s="232"/>
      <c r="PB135" s="232"/>
      <c r="PC135" s="232"/>
      <c r="PD135" s="232"/>
      <c r="PE135" s="232"/>
      <c r="PF135" s="232"/>
      <c r="PG135" s="232"/>
      <c r="PH135" s="232"/>
      <c r="PI135" s="232"/>
      <c r="PJ135" s="232"/>
      <c r="PK135" s="232"/>
      <c r="PL135" s="232"/>
      <c r="PM135" s="232"/>
      <c r="PN135" s="232"/>
      <c r="PO135" s="232"/>
      <c r="PP135" s="232"/>
      <c r="PQ135" s="232"/>
      <c r="PR135" s="232"/>
      <c r="PS135" s="232"/>
      <c r="PT135" s="232"/>
      <c r="PU135" s="232"/>
      <c r="PV135" s="232"/>
      <c r="PW135" s="232"/>
      <c r="PX135" s="232"/>
      <c r="PY135" s="232"/>
      <c r="PZ135" s="232"/>
      <c r="QA135" s="232"/>
      <c r="QB135" s="232"/>
      <c r="QC135" s="232"/>
      <c r="QD135" s="232"/>
      <c r="QE135" s="232"/>
      <c r="QF135" s="232"/>
      <c r="QG135" s="232"/>
      <c r="QH135" s="232"/>
      <c r="QI135" s="232"/>
      <c r="QJ135" s="232"/>
      <c r="QK135" s="232"/>
      <c r="QL135" s="232"/>
      <c r="QM135" s="232"/>
      <c r="QN135" s="232"/>
      <c r="QO135" s="232"/>
      <c r="QP135" s="232"/>
      <c r="QQ135" s="232"/>
      <c r="QR135" s="232"/>
      <c r="QS135" s="232"/>
      <c r="QT135" s="232"/>
      <c r="QU135" s="232"/>
      <c r="QV135" s="232"/>
      <c r="QW135" s="232"/>
      <c r="QX135" s="232"/>
      <c r="QY135" s="232"/>
      <c r="QZ135" s="232"/>
      <c r="RA135" s="232"/>
      <c r="RB135" s="232"/>
      <c r="RC135" s="232"/>
      <c r="RD135" s="232"/>
      <c r="RE135" s="232"/>
      <c r="RF135" s="232"/>
      <c r="RG135" s="232"/>
      <c r="RH135" s="232"/>
      <c r="RI135" s="232"/>
      <c r="RJ135" s="232"/>
      <c r="RK135" s="232"/>
      <c r="RL135" s="232"/>
      <c r="RM135" s="232"/>
      <c r="RN135" s="232"/>
      <c r="RO135" s="232"/>
      <c r="RP135" s="232"/>
      <c r="RQ135" s="232"/>
      <c r="RR135" s="232"/>
      <c r="RS135" s="232"/>
      <c r="RT135" s="232"/>
      <c r="RU135" s="232"/>
      <c r="RV135" s="232"/>
      <c r="RW135" s="232"/>
      <c r="RX135" s="232"/>
      <c r="RY135" s="232"/>
      <c r="RZ135" s="232"/>
      <c r="SA135" s="232"/>
      <c r="SB135" s="232"/>
      <c r="SC135" s="232"/>
      <c r="SD135" s="232"/>
      <c r="SE135" s="232"/>
      <c r="SF135" s="232"/>
      <c r="SG135" s="232"/>
      <c r="SH135" s="232"/>
      <c r="SI135" s="232"/>
      <c r="SJ135" s="232"/>
      <c r="SK135" s="232"/>
      <c r="SL135" s="232"/>
      <c r="SM135" s="232"/>
      <c r="SN135" s="232"/>
      <c r="SO135" s="232"/>
      <c r="SP135" s="232"/>
      <c r="SQ135" s="232"/>
      <c r="SR135" s="232"/>
      <c r="SS135" s="232"/>
      <c r="ST135" s="232"/>
      <c r="SU135" s="232"/>
      <c r="SV135" s="232"/>
      <c r="SW135" s="232"/>
      <c r="SX135" s="232"/>
      <c r="SY135" s="232"/>
      <c r="SZ135" s="232"/>
      <c r="TA135" s="232"/>
      <c r="TB135" s="232"/>
      <c r="TC135" s="232"/>
      <c r="TD135" s="232"/>
      <c r="TE135" s="232"/>
      <c r="TF135" s="232"/>
      <c r="TG135" s="232"/>
      <c r="TH135" s="232"/>
      <c r="TI135" s="232"/>
      <c r="TJ135" s="232"/>
      <c r="TK135" s="232"/>
      <c r="TL135" s="232"/>
      <c r="TM135" s="232"/>
      <c r="TN135" s="232"/>
      <c r="TO135" s="232"/>
      <c r="TP135" s="232"/>
      <c r="TQ135" s="232"/>
      <c r="TR135" s="232"/>
      <c r="TS135" s="232"/>
      <c r="TT135" s="232"/>
      <c r="TU135" s="232"/>
      <c r="TV135" s="232"/>
      <c r="TW135" s="232"/>
      <c r="TX135" s="232"/>
      <c r="TY135" s="232"/>
      <c r="TZ135" s="232"/>
      <c r="UA135" s="232"/>
      <c r="UB135" s="232"/>
      <c r="UC135" s="232"/>
      <c r="UD135" s="232"/>
      <c r="UE135" s="232"/>
      <c r="UF135" s="232"/>
      <c r="UG135" s="232"/>
      <c r="UH135" s="232"/>
      <c r="UI135" s="232"/>
      <c r="UJ135" s="232"/>
      <c r="UK135" s="232"/>
      <c r="UL135" s="232"/>
      <c r="UM135" s="232"/>
      <c r="UN135" s="232"/>
      <c r="UO135" s="232"/>
      <c r="UP135" s="232"/>
      <c r="UQ135" s="232"/>
      <c r="UR135" s="232"/>
      <c r="US135" s="232"/>
      <c r="UT135" s="232"/>
      <c r="UU135" s="232"/>
      <c r="UV135" s="232"/>
      <c r="UW135" s="232"/>
      <c r="UX135" s="232"/>
      <c r="UY135" s="232"/>
      <c r="UZ135" s="232"/>
      <c r="VA135" s="232"/>
      <c r="VB135" s="232"/>
      <c r="VC135" s="232"/>
      <c r="VD135" s="232"/>
      <c r="VE135" s="232"/>
      <c r="VF135" s="232"/>
      <c r="VG135" s="232"/>
      <c r="VH135" s="232"/>
      <c r="VI135" s="232"/>
      <c r="VJ135" s="232"/>
      <c r="VK135" s="232"/>
      <c r="VL135" s="232"/>
      <c r="VM135" s="232"/>
      <c r="VN135" s="232"/>
      <c r="VO135" s="232"/>
      <c r="VP135" s="232"/>
      <c r="VQ135" s="232"/>
      <c r="VR135" s="232"/>
      <c r="VS135" s="232"/>
      <c r="VT135" s="232"/>
      <c r="VU135" s="232"/>
      <c r="VV135" s="232"/>
      <c r="VW135" s="232"/>
      <c r="VX135" s="232"/>
      <c r="VY135" s="232"/>
      <c r="VZ135" s="232"/>
      <c r="WA135" s="232"/>
      <c r="WB135" s="232"/>
      <c r="WC135" s="232"/>
      <c r="WD135" s="232"/>
      <c r="WE135" s="232"/>
      <c r="WF135" s="232"/>
      <c r="WG135" s="232"/>
      <c r="WH135" s="232"/>
      <c r="WI135" s="232"/>
      <c r="WJ135" s="232"/>
      <c r="WK135" s="232"/>
      <c r="WL135" s="232"/>
      <c r="WM135" s="232"/>
      <c r="WN135" s="232"/>
      <c r="WO135" s="232"/>
      <c r="WP135" s="232"/>
      <c r="WQ135" s="232"/>
      <c r="WR135" s="232"/>
      <c r="WS135" s="232"/>
      <c r="WT135" s="232"/>
      <c r="WU135" s="232"/>
      <c r="WV135" s="232"/>
      <c r="WW135" s="232"/>
      <c r="WX135" s="232"/>
      <c r="WY135" s="232"/>
      <c r="WZ135" s="232"/>
      <c r="XA135" s="232"/>
      <c r="XB135" s="232"/>
      <c r="XC135" s="232"/>
      <c r="XD135" s="232"/>
      <c r="XE135" s="232"/>
      <c r="XF135" s="232"/>
      <c r="XG135" s="232"/>
      <c r="XH135" s="232"/>
      <c r="XI135" s="232"/>
      <c r="XJ135" s="232"/>
      <c r="XK135" s="232"/>
      <c r="XL135" s="232"/>
      <c r="XM135" s="232"/>
      <c r="XN135" s="232"/>
      <c r="XO135" s="232"/>
      <c r="XP135" s="232"/>
      <c r="XQ135" s="232"/>
      <c r="XR135" s="232"/>
      <c r="XS135" s="232"/>
      <c r="XT135" s="232"/>
      <c r="XU135" s="232"/>
      <c r="XV135" s="232"/>
      <c r="XW135" s="232"/>
      <c r="XX135" s="232"/>
      <c r="XY135" s="232"/>
      <c r="XZ135" s="232"/>
      <c r="YA135" s="232"/>
      <c r="YB135" s="232"/>
      <c r="YC135" s="232"/>
      <c r="YD135" s="232"/>
      <c r="YE135" s="232"/>
      <c r="YF135" s="232"/>
      <c r="YG135" s="232"/>
      <c r="YH135" s="232"/>
      <c r="YI135" s="232"/>
      <c r="YJ135" s="232"/>
      <c r="YK135" s="232"/>
      <c r="YL135" s="232"/>
      <c r="YM135" s="232"/>
      <c r="YN135" s="232"/>
      <c r="YO135" s="232"/>
      <c r="YP135" s="232"/>
      <c r="YQ135" s="232"/>
      <c r="YR135" s="232"/>
      <c r="YS135" s="232"/>
      <c r="YT135" s="232"/>
      <c r="YU135" s="232"/>
      <c r="YV135" s="232"/>
      <c r="YW135" s="232"/>
      <c r="YX135" s="232"/>
      <c r="YY135" s="232"/>
      <c r="YZ135" s="232"/>
      <c r="ZA135" s="232"/>
      <c r="ZB135" s="232"/>
      <c r="ZC135" s="232"/>
      <c r="ZD135" s="232"/>
      <c r="ZE135" s="232"/>
      <c r="ZF135" s="232"/>
      <c r="ZG135" s="232"/>
      <c r="ZH135" s="232"/>
      <c r="ZI135" s="232"/>
      <c r="ZJ135" s="232"/>
      <c r="ZK135" s="232"/>
      <c r="ZL135" s="232"/>
      <c r="ZM135" s="232"/>
      <c r="ZN135" s="232"/>
      <c r="ZO135" s="232"/>
      <c r="ZP135" s="232"/>
      <c r="ZQ135" s="232"/>
      <c r="ZR135" s="232"/>
      <c r="ZS135" s="232"/>
      <c r="ZT135" s="232"/>
      <c r="ZU135" s="232"/>
      <c r="ZV135" s="232"/>
      <c r="ZW135" s="232"/>
      <c r="ZX135" s="232"/>
      <c r="ZY135" s="232"/>
      <c r="ZZ135" s="232"/>
      <c r="AAA135" s="232"/>
      <c r="AAB135" s="232"/>
      <c r="AAC135" s="232"/>
      <c r="AAD135" s="232"/>
      <c r="AAE135" s="232"/>
      <c r="AAF135" s="232"/>
      <c r="AAG135" s="232"/>
      <c r="AAH135" s="232"/>
      <c r="AAI135" s="232"/>
      <c r="AAJ135" s="232"/>
      <c r="AAK135" s="232"/>
      <c r="AAL135" s="232"/>
      <c r="AAM135" s="232"/>
      <c r="AAN135" s="232"/>
      <c r="AAO135" s="232"/>
      <c r="AAP135" s="232"/>
      <c r="AAQ135" s="232"/>
      <c r="AAR135" s="232"/>
      <c r="AAS135" s="232"/>
      <c r="AAT135" s="232"/>
      <c r="AAU135" s="232"/>
      <c r="AAV135" s="232"/>
      <c r="AAW135" s="232"/>
      <c r="AAX135" s="232"/>
      <c r="AAY135" s="232"/>
      <c r="AAZ135" s="232"/>
      <c r="ABA135" s="232"/>
      <c r="ABB135" s="232"/>
      <c r="ABC135" s="232"/>
      <c r="ABD135" s="232"/>
      <c r="ABE135" s="232"/>
      <c r="ABF135" s="232"/>
      <c r="ABG135" s="232"/>
      <c r="ABH135" s="232"/>
      <c r="ABI135" s="232"/>
      <c r="ABJ135" s="232"/>
      <c r="ABK135" s="232"/>
      <c r="ABL135" s="232"/>
      <c r="ABM135" s="232"/>
      <c r="ABN135" s="232"/>
      <c r="ABO135" s="232"/>
      <c r="ABP135" s="232"/>
      <c r="ABQ135" s="232"/>
      <c r="ABR135" s="232"/>
      <c r="ABS135" s="232"/>
      <c r="ABT135" s="232"/>
      <c r="ABU135" s="232"/>
      <c r="ABV135" s="232"/>
      <c r="ABW135" s="232"/>
      <c r="ABX135" s="232"/>
      <c r="ABY135" s="232"/>
      <c r="ABZ135" s="232"/>
      <c r="ACA135" s="232"/>
      <c r="ACB135" s="232"/>
      <c r="ACC135" s="232"/>
      <c r="ACD135" s="232"/>
      <c r="ACE135" s="232"/>
      <c r="ACF135" s="232"/>
      <c r="ACG135" s="232"/>
      <c r="ACH135" s="232"/>
      <c r="ACI135" s="232"/>
      <c r="ACJ135" s="232"/>
      <c r="ACK135" s="232"/>
      <c r="ACL135" s="232"/>
      <c r="ACM135" s="232"/>
      <c r="ACN135" s="232"/>
      <c r="ACO135" s="232"/>
      <c r="ACP135" s="232"/>
      <c r="ACQ135" s="232"/>
      <c r="ACR135" s="232"/>
      <c r="ACS135" s="232"/>
      <c r="ACT135" s="232"/>
      <c r="ACU135" s="232"/>
      <c r="ACV135" s="232"/>
      <c r="ACW135" s="232"/>
      <c r="ACX135" s="232"/>
      <c r="ACY135" s="232"/>
      <c r="ACZ135" s="232"/>
      <c r="ADA135" s="232"/>
      <c r="ADB135" s="232"/>
      <c r="ADC135" s="232"/>
      <c r="ADD135" s="232"/>
      <c r="ADE135" s="232"/>
      <c r="ADF135" s="232"/>
      <c r="ADG135" s="232"/>
      <c r="ADH135" s="232"/>
      <c r="ADI135" s="232"/>
      <c r="ADJ135" s="232"/>
      <c r="ADK135" s="232"/>
      <c r="ADL135" s="232"/>
      <c r="ADM135" s="232"/>
      <c r="ADN135" s="232"/>
      <c r="ADO135" s="232"/>
      <c r="ADP135" s="232"/>
      <c r="ADQ135" s="232"/>
      <c r="ADR135" s="232"/>
      <c r="ADS135" s="232"/>
      <c r="ADT135" s="232"/>
      <c r="ADU135" s="232"/>
      <c r="ADV135" s="232"/>
      <c r="ADW135" s="232"/>
      <c r="ADX135" s="232"/>
      <c r="ADY135" s="232"/>
      <c r="ADZ135" s="232"/>
      <c r="AEA135" s="232"/>
      <c r="AEB135" s="232"/>
      <c r="AEC135" s="232"/>
      <c r="AED135" s="232"/>
      <c r="AEE135" s="232"/>
      <c r="AEF135" s="232"/>
      <c r="AEG135" s="232"/>
      <c r="AEH135" s="232"/>
      <c r="AEI135" s="232"/>
      <c r="AEJ135" s="232"/>
      <c r="AEK135" s="232"/>
      <c r="AEL135" s="232"/>
      <c r="AEM135" s="232"/>
      <c r="AEN135" s="232"/>
      <c r="AEO135" s="232"/>
      <c r="AEP135" s="232"/>
      <c r="AEQ135" s="232"/>
      <c r="AER135" s="232"/>
      <c r="AES135" s="232"/>
      <c r="AET135" s="232"/>
      <c r="AEU135" s="232"/>
      <c r="AEV135" s="232"/>
      <c r="AEW135" s="232"/>
      <c r="AEX135" s="232"/>
      <c r="AEY135" s="232"/>
      <c r="AEZ135" s="232"/>
      <c r="AFA135" s="232"/>
      <c r="AFB135" s="232"/>
      <c r="AFC135" s="232"/>
      <c r="AFD135" s="232"/>
      <c r="AFE135" s="232"/>
      <c r="AFF135" s="232"/>
      <c r="AFG135" s="232"/>
      <c r="AFH135" s="232"/>
      <c r="AFI135" s="232"/>
      <c r="AFJ135" s="232"/>
      <c r="AFK135" s="232"/>
      <c r="AFL135" s="232"/>
      <c r="AFM135" s="232"/>
      <c r="AFN135" s="232"/>
      <c r="AFO135" s="232"/>
      <c r="AFP135" s="232"/>
      <c r="AFQ135" s="232"/>
      <c r="AFR135" s="232"/>
      <c r="AFS135" s="232"/>
      <c r="AFT135" s="232"/>
      <c r="AFU135" s="232"/>
      <c r="AFV135" s="232"/>
      <c r="AFW135" s="232"/>
      <c r="AFX135" s="232"/>
      <c r="AFY135" s="232"/>
      <c r="AFZ135" s="232"/>
      <c r="AGA135" s="232"/>
      <c r="AGB135" s="232"/>
      <c r="AGC135" s="232"/>
      <c r="AGD135" s="232"/>
      <c r="AGE135" s="232"/>
      <c r="AGF135" s="232"/>
      <c r="AGG135" s="232"/>
      <c r="AGH135" s="232"/>
      <c r="AGI135" s="232"/>
      <c r="AGJ135" s="232"/>
      <c r="AGK135" s="232"/>
      <c r="AGL135" s="232"/>
      <c r="AGM135" s="232"/>
      <c r="AGN135" s="232"/>
      <c r="AGO135" s="232"/>
      <c r="AGP135" s="232"/>
      <c r="AGQ135" s="232"/>
      <c r="AGR135" s="232"/>
      <c r="AGS135" s="232"/>
      <c r="AGT135" s="232"/>
      <c r="AGU135" s="232"/>
      <c r="AGV135" s="232"/>
      <c r="AGW135" s="232"/>
      <c r="AGX135" s="232"/>
      <c r="AGY135" s="232"/>
      <c r="AGZ135" s="232"/>
      <c r="AHA135" s="232"/>
      <c r="AHB135" s="232"/>
      <c r="AHC135" s="232"/>
      <c r="AHD135" s="232"/>
      <c r="AHE135" s="232"/>
      <c r="AHF135" s="232"/>
      <c r="AHG135" s="232"/>
      <c r="AHH135" s="232"/>
      <c r="AHI135" s="232"/>
      <c r="AHJ135" s="232"/>
      <c r="AHK135" s="232"/>
      <c r="AHL135" s="232"/>
      <c r="AHM135" s="232"/>
      <c r="AHN135" s="232"/>
      <c r="AHO135" s="232"/>
      <c r="AHP135" s="232"/>
      <c r="AHQ135" s="232"/>
      <c r="AHR135" s="232"/>
      <c r="AHS135" s="232"/>
      <c r="AHT135" s="232"/>
      <c r="AHU135" s="232"/>
      <c r="AHV135" s="232"/>
      <c r="AHW135" s="232"/>
      <c r="AHX135" s="232"/>
      <c r="AHY135" s="232"/>
      <c r="AHZ135" s="232"/>
      <c r="AIA135" s="232"/>
      <c r="AIB135" s="232"/>
      <c r="AIC135" s="232"/>
      <c r="AID135" s="232"/>
      <c r="AIE135" s="232"/>
      <c r="AIF135" s="232"/>
      <c r="AIG135" s="232"/>
      <c r="AIH135" s="232"/>
      <c r="AII135" s="232"/>
      <c r="AIJ135" s="232"/>
      <c r="AIK135" s="232"/>
      <c r="AIL135" s="232"/>
      <c r="AIM135" s="232"/>
      <c r="AIN135" s="232"/>
      <c r="AIO135" s="232"/>
      <c r="AIP135" s="232"/>
      <c r="AIQ135" s="232"/>
      <c r="AIR135" s="232"/>
      <c r="AIS135" s="232"/>
      <c r="AIT135" s="232"/>
      <c r="AIU135" s="232"/>
      <c r="AIV135" s="232"/>
      <c r="AIW135" s="232"/>
      <c r="AIX135" s="232"/>
      <c r="AIY135" s="232"/>
      <c r="AIZ135" s="232"/>
      <c r="AJA135" s="232"/>
      <c r="AJB135" s="232"/>
      <c r="AJC135" s="232"/>
      <c r="AJD135" s="232"/>
      <c r="AJE135" s="232"/>
      <c r="AJF135" s="232"/>
      <c r="AJG135" s="232"/>
      <c r="AJH135" s="232"/>
      <c r="AJI135" s="232"/>
      <c r="AJJ135" s="232"/>
      <c r="AJK135" s="232"/>
      <c r="AJL135" s="232"/>
      <c r="AJM135" s="232"/>
      <c r="AJN135" s="232"/>
      <c r="AJO135" s="232"/>
      <c r="AJP135" s="232"/>
      <c r="AJQ135" s="232"/>
      <c r="AJR135" s="232"/>
      <c r="AJS135" s="232"/>
      <c r="AJT135" s="232"/>
      <c r="AJU135" s="232"/>
      <c r="AJV135" s="232"/>
      <c r="AJW135" s="232"/>
      <c r="AJX135" s="232"/>
      <c r="AJY135" s="232"/>
      <c r="AJZ135" s="232"/>
      <c r="AKA135" s="232"/>
      <c r="AKB135" s="232"/>
      <c r="AKC135" s="232"/>
      <c r="AKD135" s="232"/>
      <c r="AKE135" s="232"/>
      <c r="AKF135" s="232"/>
      <c r="AKG135" s="232"/>
      <c r="AKH135" s="232"/>
      <c r="AKI135" s="232"/>
      <c r="AKJ135" s="232"/>
      <c r="AKK135" s="232"/>
      <c r="AKL135" s="232"/>
      <c r="AKM135" s="232"/>
      <c r="AKN135" s="232"/>
      <c r="AKO135" s="232"/>
      <c r="AKP135" s="232"/>
      <c r="AKQ135" s="232"/>
      <c r="AKR135" s="232"/>
      <c r="AKS135" s="232"/>
      <c r="AKT135" s="232"/>
      <c r="AKU135" s="232"/>
      <c r="AKV135" s="232"/>
      <c r="AKW135" s="232"/>
      <c r="AKX135" s="232"/>
      <c r="AKY135" s="232"/>
      <c r="AKZ135" s="232"/>
      <c r="ALA135" s="232"/>
      <c r="ALB135" s="232"/>
      <c r="ALC135" s="232"/>
      <c r="ALD135" s="232"/>
      <c r="ALE135" s="232"/>
      <c r="ALF135" s="232"/>
      <c r="ALG135" s="232"/>
      <c r="ALH135" s="232"/>
      <c r="ALI135" s="232"/>
      <c r="ALJ135" s="232"/>
      <c r="ALK135" s="232"/>
      <c r="ALL135" s="232"/>
      <c r="ALM135" s="232"/>
      <c r="ALN135" s="232"/>
      <c r="ALO135" s="232"/>
      <c r="ALP135" s="232"/>
      <c r="ALQ135" s="232"/>
      <c r="ALR135" s="232"/>
      <c r="ALS135" s="232"/>
      <c r="ALT135" s="232"/>
      <c r="ALU135" s="232"/>
      <c r="ALV135" s="232"/>
      <c r="ALW135" s="232"/>
      <c r="ALX135" s="232"/>
      <c r="ALY135" s="232"/>
      <c r="ALZ135" s="232"/>
      <c r="AMA135" s="232"/>
      <c r="AMB135" s="232"/>
      <c r="AMC135" s="232"/>
      <c r="AMD135" s="232"/>
      <c r="AME135" s="232"/>
      <c r="AMF135" s="232"/>
      <c r="AMG135" s="232"/>
      <c r="AMH135" s="232"/>
      <c r="AMI135" s="232"/>
      <c r="AMJ135" s="232"/>
      <c r="AMK135" s="232"/>
    </row>
    <row r="136" spans="1:1025" s="416" customFormat="1" ht="14.25">
      <c r="A136" s="1047" t="s">
        <v>2891</v>
      </c>
      <c r="B136" s="1048" t="s">
        <v>1457</v>
      </c>
      <c r="C136" s="564" t="s">
        <v>2892</v>
      </c>
      <c r="D136" s="614">
        <v>2</v>
      </c>
      <c r="E136" s="1042"/>
      <c r="F136" s="564">
        <f t="shared" ref="F136" si="0">D136*ROUND(E136,2)</f>
        <v>0</v>
      </c>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2"/>
      <c r="AE136" s="232"/>
      <c r="AF136" s="232"/>
      <c r="AG136" s="232"/>
      <c r="AH136" s="232"/>
      <c r="AI136" s="232"/>
      <c r="AJ136" s="232"/>
      <c r="AK136" s="232"/>
      <c r="AL136" s="232"/>
      <c r="AM136" s="232"/>
      <c r="AN136" s="232"/>
      <c r="AO136" s="232"/>
      <c r="AP136" s="232"/>
      <c r="AQ136" s="232"/>
      <c r="AR136" s="232"/>
      <c r="AS136" s="232"/>
      <c r="AT136" s="232"/>
      <c r="AU136" s="232"/>
      <c r="AV136" s="232"/>
      <c r="AW136" s="232"/>
      <c r="AX136" s="232"/>
      <c r="AY136" s="232"/>
      <c r="AZ136" s="232"/>
      <c r="BA136" s="232"/>
      <c r="BB136" s="232"/>
      <c r="BC136" s="232"/>
      <c r="BD136" s="232"/>
      <c r="BE136" s="232"/>
      <c r="BF136" s="232"/>
      <c r="BG136" s="232"/>
      <c r="BH136" s="232"/>
      <c r="BI136" s="232"/>
      <c r="BJ136" s="232"/>
      <c r="BK136" s="232"/>
      <c r="BL136" s="232"/>
      <c r="BM136" s="232"/>
      <c r="BN136" s="232"/>
      <c r="BO136" s="232"/>
      <c r="BP136" s="232"/>
      <c r="BQ136" s="232"/>
      <c r="BR136" s="232"/>
      <c r="BS136" s="232"/>
      <c r="BT136" s="232"/>
      <c r="BU136" s="232"/>
      <c r="BV136" s="232"/>
      <c r="BW136" s="232"/>
      <c r="BX136" s="232"/>
      <c r="BY136" s="232"/>
      <c r="BZ136" s="232"/>
      <c r="CA136" s="232"/>
      <c r="CB136" s="232"/>
      <c r="CC136" s="232"/>
      <c r="CD136" s="232"/>
      <c r="CE136" s="232"/>
      <c r="CF136" s="232"/>
      <c r="CG136" s="232"/>
      <c r="CH136" s="232"/>
      <c r="CI136" s="232"/>
      <c r="CJ136" s="232"/>
      <c r="CK136" s="232"/>
      <c r="CL136" s="232"/>
      <c r="CM136" s="232"/>
      <c r="CN136" s="232"/>
      <c r="CO136" s="232"/>
      <c r="CP136" s="232"/>
      <c r="CQ136" s="232"/>
      <c r="CR136" s="232"/>
      <c r="CS136" s="232"/>
      <c r="CT136" s="232"/>
      <c r="CU136" s="232"/>
      <c r="CV136" s="232"/>
      <c r="CW136" s="232"/>
      <c r="CX136" s="232"/>
      <c r="CY136" s="232"/>
      <c r="CZ136" s="232"/>
      <c r="DA136" s="232"/>
      <c r="DB136" s="232"/>
      <c r="DC136" s="232"/>
      <c r="DD136" s="232"/>
      <c r="DE136" s="232"/>
      <c r="DF136" s="232"/>
      <c r="DG136" s="232"/>
      <c r="DH136" s="232"/>
      <c r="DI136" s="232"/>
      <c r="DJ136" s="232"/>
      <c r="DK136" s="232"/>
      <c r="DL136" s="232"/>
      <c r="DM136" s="232"/>
      <c r="DN136" s="232"/>
      <c r="DO136" s="232"/>
      <c r="DP136" s="232"/>
      <c r="DQ136" s="232"/>
      <c r="DR136" s="232"/>
      <c r="DS136" s="232"/>
      <c r="DT136" s="232"/>
      <c r="DU136" s="232"/>
      <c r="DV136" s="232"/>
      <c r="DW136" s="232"/>
      <c r="DX136" s="232"/>
      <c r="DY136" s="232"/>
      <c r="DZ136" s="232"/>
      <c r="EA136" s="232"/>
      <c r="EB136" s="232"/>
      <c r="EC136" s="232"/>
      <c r="ED136" s="232"/>
      <c r="EE136" s="232"/>
      <c r="EF136" s="232"/>
      <c r="EG136" s="232"/>
      <c r="EH136" s="232"/>
      <c r="EI136" s="232"/>
      <c r="EJ136" s="232"/>
      <c r="EK136" s="232"/>
      <c r="EL136" s="232"/>
      <c r="EM136" s="232"/>
      <c r="EN136" s="232"/>
      <c r="EO136" s="232"/>
      <c r="EP136" s="232"/>
      <c r="EQ136" s="232"/>
      <c r="ER136" s="232"/>
      <c r="ES136" s="232"/>
      <c r="ET136" s="232"/>
      <c r="EU136" s="232"/>
      <c r="EV136" s="232"/>
      <c r="EW136" s="232"/>
      <c r="EX136" s="232"/>
      <c r="EY136" s="232"/>
      <c r="EZ136" s="232"/>
      <c r="FA136" s="232"/>
      <c r="FB136" s="232"/>
      <c r="FC136" s="232"/>
      <c r="FD136" s="232"/>
      <c r="FE136" s="232"/>
      <c r="FF136" s="232"/>
      <c r="FG136" s="232"/>
      <c r="FH136" s="232"/>
      <c r="FI136" s="232"/>
      <c r="FJ136" s="232"/>
      <c r="FK136" s="232"/>
      <c r="FL136" s="232"/>
      <c r="FM136" s="232"/>
      <c r="FN136" s="232"/>
      <c r="FO136" s="232"/>
      <c r="FP136" s="232"/>
      <c r="FQ136" s="232"/>
      <c r="FR136" s="232"/>
      <c r="FS136" s="232"/>
      <c r="FT136" s="232"/>
      <c r="FU136" s="232"/>
      <c r="FV136" s="232"/>
      <c r="FW136" s="232"/>
      <c r="FX136" s="232"/>
      <c r="FY136" s="232"/>
      <c r="FZ136" s="232"/>
      <c r="GA136" s="232"/>
      <c r="GB136" s="232"/>
      <c r="GC136" s="232"/>
      <c r="GD136" s="232"/>
      <c r="GE136" s="232"/>
      <c r="GF136" s="232"/>
      <c r="GG136" s="232"/>
      <c r="GH136" s="232"/>
      <c r="GI136" s="232"/>
      <c r="GJ136" s="232"/>
      <c r="GK136" s="232"/>
      <c r="GL136" s="232"/>
      <c r="GM136" s="232"/>
      <c r="GN136" s="232"/>
      <c r="GO136" s="232"/>
      <c r="GP136" s="232"/>
      <c r="GQ136" s="232"/>
      <c r="GR136" s="232"/>
      <c r="GS136" s="232"/>
      <c r="GT136" s="232"/>
      <c r="GU136" s="232"/>
      <c r="GV136" s="232"/>
      <c r="GW136" s="232"/>
      <c r="GX136" s="232"/>
      <c r="GY136" s="232"/>
      <c r="GZ136" s="232"/>
      <c r="HA136" s="232"/>
      <c r="HB136" s="232"/>
      <c r="HC136" s="232"/>
      <c r="HD136" s="232"/>
      <c r="HE136" s="232"/>
      <c r="HF136" s="232"/>
      <c r="HG136" s="232"/>
      <c r="HH136" s="232"/>
      <c r="HI136" s="232"/>
      <c r="HJ136" s="232"/>
      <c r="HK136" s="232"/>
      <c r="HL136" s="232"/>
      <c r="HM136" s="232"/>
      <c r="HN136" s="232"/>
      <c r="HO136" s="232"/>
      <c r="HP136" s="232"/>
      <c r="HQ136" s="232"/>
      <c r="HR136" s="232"/>
      <c r="HS136" s="232"/>
      <c r="HT136" s="232"/>
      <c r="HU136" s="232"/>
      <c r="HV136" s="232"/>
      <c r="HW136" s="232"/>
      <c r="HX136" s="232"/>
      <c r="HY136" s="232"/>
      <c r="HZ136" s="232"/>
      <c r="IA136" s="232"/>
      <c r="IB136" s="232"/>
      <c r="IC136" s="232"/>
      <c r="ID136" s="232"/>
      <c r="IE136" s="232"/>
      <c r="IF136" s="232"/>
      <c r="IG136" s="232"/>
      <c r="IH136" s="232"/>
      <c r="II136" s="232"/>
      <c r="IJ136" s="232"/>
      <c r="IK136" s="232"/>
      <c r="IL136" s="232"/>
      <c r="IM136" s="232"/>
      <c r="IN136" s="232"/>
      <c r="IO136" s="232"/>
      <c r="IP136" s="232"/>
      <c r="IQ136" s="232"/>
      <c r="IR136" s="232"/>
      <c r="IS136" s="232"/>
      <c r="IT136" s="232"/>
      <c r="IU136" s="232"/>
      <c r="IV136" s="232"/>
      <c r="IW136" s="232"/>
      <c r="IX136" s="232"/>
      <c r="IY136" s="232"/>
      <c r="IZ136" s="232"/>
      <c r="JA136" s="232"/>
      <c r="JB136" s="232"/>
      <c r="JC136" s="232"/>
      <c r="JD136" s="232"/>
      <c r="JE136" s="232"/>
      <c r="JF136" s="232"/>
      <c r="JG136" s="232"/>
      <c r="JH136" s="232"/>
      <c r="JI136" s="232"/>
      <c r="JJ136" s="232"/>
      <c r="JK136" s="232"/>
      <c r="JL136" s="232"/>
      <c r="JM136" s="232"/>
      <c r="JN136" s="232"/>
      <c r="JO136" s="232"/>
      <c r="JP136" s="232"/>
      <c r="JQ136" s="232"/>
      <c r="JR136" s="232"/>
      <c r="JS136" s="232"/>
      <c r="JT136" s="232"/>
      <c r="JU136" s="232"/>
      <c r="JV136" s="232"/>
      <c r="JW136" s="232"/>
      <c r="JX136" s="232"/>
      <c r="JY136" s="232"/>
      <c r="JZ136" s="232"/>
      <c r="KA136" s="232"/>
      <c r="KB136" s="232"/>
      <c r="KC136" s="232"/>
      <c r="KD136" s="232"/>
      <c r="KE136" s="232"/>
      <c r="KF136" s="232"/>
      <c r="KG136" s="232"/>
      <c r="KH136" s="232"/>
      <c r="KI136" s="232"/>
      <c r="KJ136" s="232"/>
      <c r="KK136" s="232"/>
      <c r="KL136" s="232"/>
      <c r="KM136" s="232"/>
      <c r="KN136" s="232"/>
      <c r="KO136" s="232"/>
      <c r="KP136" s="232"/>
      <c r="KQ136" s="232"/>
      <c r="KR136" s="232"/>
      <c r="KS136" s="232"/>
      <c r="KT136" s="232"/>
      <c r="KU136" s="232"/>
      <c r="KV136" s="232"/>
      <c r="KW136" s="232"/>
      <c r="KX136" s="232"/>
      <c r="KY136" s="232"/>
      <c r="KZ136" s="232"/>
      <c r="LA136" s="232"/>
      <c r="LB136" s="232"/>
      <c r="LC136" s="232"/>
      <c r="LD136" s="232"/>
      <c r="LE136" s="232"/>
      <c r="LF136" s="232"/>
      <c r="LG136" s="232"/>
      <c r="LH136" s="232"/>
      <c r="LI136" s="232"/>
      <c r="LJ136" s="232"/>
      <c r="LK136" s="232"/>
      <c r="LL136" s="232"/>
      <c r="LM136" s="232"/>
      <c r="LN136" s="232"/>
      <c r="LO136" s="232"/>
      <c r="LP136" s="232"/>
      <c r="LQ136" s="232"/>
      <c r="LR136" s="232"/>
      <c r="LS136" s="232"/>
      <c r="LT136" s="232"/>
      <c r="LU136" s="232"/>
      <c r="LV136" s="232"/>
      <c r="LW136" s="232"/>
      <c r="LX136" s="232"/>
      <c r="LY136" s="232"/>
      <c r="LZ136" s="232"/>
      <c r="MA136" s="232"/>
      <c r="MB136" s="232"/>
      <c r="MC136" s="232"/>
      <c r="MD136" s="232"/>
      <c r="ME136" s="232"/>
      <c r="MF136" s="232"/>
      <c r="MG136" s="232"/>
      <c r="MH136" s="232"/>
      <c r="MI136" s="232"/>
      <c r="MJ136" s="232"/>
      <c r="MK136" s="232"/>
      <c r="ML136" s="232"/>
      <c r="MM136" s="232"/>
      <c r="MN136" s="232"/>
      <c r="MO136" s="232"/>
      <c r="MP136" s="232"/>
      <c r="MQ136" s="232"/>
      <c r="MR136" s="232"/>
      <c r="MS136" s="232"/>
      <c r="MT136" s="232"/>
      <c r="MU136" s="232"/>
      <c r="MV136" s="232"/>
      <c r="MW136" s="232"/>
      <c r="MX136" s="232"/>
      <c r="MY136" s="232"/>
      <c r="MZ136" s="232"/>
      <c r="NA136" s="232"/>
      <c r="NB136" s="232"/>
      <c r="NC136" s="232"/>
      <c r="ND136" s="232"/>
      <c r="NE136" s="232"/>
      <c r="NF136" s="232"/>
      <c r="NG136" s="232"/>
      <c r="NH136" s="232"/>
      <c r="NI136" s="232"/>
      <c r="NJ136" s="232"/>
      <c r="NK136" s="232"/>
      <c r="NL136" s="232"/>
      <c r="NM136" s="232"/>
      <c r="NN136" s="232"/>
      <c r="NO136" s="232"/>
      <c r="NP136" s="232"/>
      <c r="NQ136" s="232"/>
      <c r="NR136" s="232"/>
      <c r="NS136" s="232"/>
      <c r="NT136" s="232"/>
      <c r="NU136" s="232"/>
      <c r="NV136" s="232"/>
      <c r="NW136" s="232"/>
      <c r="NX136" s="232"/>
      <c r="NY136" s="232"/>
      <c r="NZ136" s="232"/>
      <c r="OA136" s="232"/>
      <c r="OB136" s="232"/>
      <c r="OC136" s="232"/>
      <c r="OD136" s="232"/>
      <c r="OE136" s="232"/>
      <c r="OF136" s="232"/>
      <c r="OG136" s="232"/>
      <c r="OH136" s="232"/>
      <c r="OI136" s="232"/>
      <c r="OJ136" s="232"/>
      <c r="OK136" s="232"/>
      <c r="OL136" s="232"/>
      <c r="OM136" s="232"/>
      <c r="ON136" s="232"/>
      <c r="OO136" s="232"/>
      <c r="OP136" s="232"/>
      <c r="OQ136" s="232"/>
      <c r="OR136" s="232"/>
      <c r="OS136" s="232"/>
      <c r="OT136" s="232"/>
      <c r="OU136" s="232"/>
      <c r="OV136" s="232"/>
      <c r="OW136" s="232"/>
      <c r="OX136" s="232"/>
      <c r="OY136" s="232"/>
      <c r="OZ136" s="232"/>
      <c r="PA136" s="232"/>
      <c r="PB136" s="232"/>
      <c r="PC136" s="232"/>
      <c r="PD136" s="232"/>
      <c r="PE136" s="232"/>
      <c r="PF136" s="232"/>
      <c r="PG136" s="232"/>
      <c r="PH136" s="232"/>
      <c r="PI136" s="232"/>
      <c r="PJ136" s="232"/>
      <c r="PK136" s="232"/>
      <c r="PL136" s="232"/>
      <c r="PM136" s="232"/>
      <c r="PN136" s="232"/>
      <c r="PO136" s="232"/>
      <c r="PP136" s="232"/>
      <c r="PQ136" s="232"/>
      <c r="PR136" s="232"/>
      <c r="PS136" s="232"/>
      <c r="PT136" s="232"/>
      <c r="PU136" s="232"/>
      <c r="PV136" s="232"/>
      <c r="PW136" s="232"/>
      <c r="PX136" s="232"/>
      <c r="PY136" s="232"/>
      <c r="PZ136" s="232"/>
      <c r="QA136" s="232"/>
      <c r="QB136" s="232"/>
      <c r="QC136" s="232"/>
      <c r="QD136" s="232"/>
      <c r="QE136" s="232"/>
      <c r="QF136" s="232"/>
      <c r="QG136" s="232"/>
      <c r="QH136" s="232"/>
      <c r="QI136" s="232"/>
      <c r="QJ136" s="232"/>
      <c r="QK136" s="232"/>
      <c r="QL136" s="232"/>
      <c r="QM136" s="232"/>
      <c r="QN136" s="232"/>
      <c r="QO136" s="232"/>
      <c r="QP136" s="232"/>
      <c r="QQ136" s="232"/>
      <c r="QR136" s="232"/>
      <c r="QS136" s="232"/>
      <c r="QT136" s="232"/>
      <c r="QU136" s="232"/>
      <c r="QV136" s="232"/>
      <c r="QW136" s="232"/>
      <c r="QX136" s="232"/>
      <c r="QY136" s="232"/>
      <c r="QZ136" s="232"/>
      <c r="RA136" s="232"/>
      <c r="RB136" s="232"/>
      <c r="RC136" s="232"/>
      <c r="RD136" s="232"/>
      <c r="RE136" s="232"/>
      <c r="RF136" s="232"/>
      <c r="RG136" s="232"/>
      <c r="RH136" s="232"/>
      <c r="RI136" s="232"/>
      <c r="RJ136" s="232"/>
      <c r="RK136" s="232"/>
      <c r="RL136" s="232"/>
      <c r="RM136" s="232"/>
      <c r="RN136" s="232"/>
      <c r="RO136" s="232"/>
      <c r="RP136" s="232"/>
      <c r="RQ136" s="232"/>
      <c r="RR136" s="232"/>
      <c r="RS136" s="232"/>
      <c r="RT136" s="232"/>
      <c r="RU136" s="232"/>
      <c r="RV136" s="232"/>
      <c r="RW136" s="232"/>
      <c r="RX136" s="232"/>
      <c r="RY136" s="232"/>
      <c r="RZ136" s="232"/>
      <c r="SA136" s="232"/>
      <c r="SB136" s="232"/>
      <c r="SC136" s="232"/>
      <c r="SD136" s="232"/>
      <c r="SE136" s="232"/>
      <c r="SF136" s="232"/>
      <c r="SG136" s="232"/>
      <c r="SH136" s="232"/>
      <c r="SI136" s="232"/>
      <c r="SJ136" s="232"/>
      <c r="SK136" s="232"/>
      <c r="SL136" s="232"/>
      <c r="SM136" s="232"/>
      <c r="SN136" s="232"/>
      <c r="SO136" s="232"/>
      <c r="SP136" s="232"/>
      <c r="SQ136" s="232"/>
      <c r="SR136" s="232"/>
      <c r="SS136" s="232"/>
      <c r="ST136" s="232"/>
      <c r="SU136" s="232"/>
      <c r="SV136" s="232"/>
      <c r="SW136" s="232"/>
      <c r="SX136" s="232"/>
      <c r="SY136" s="232"/>
      <c r="SZ136" s="232"/>
      <c r="TA136" s="232"/>
      <c r="TB136" s="232"/>
      <c r="TC136" s="232"/>
      <c r="TD136" s="232"/>
      <c r="TE136" s="232"/>
      <c r="TF136" s="232"/>
      <c r="TG136" s="232"/>
      <c r="TH136" s="232"/>
      <c r="TI136" s="232"/>
      <c r="TJ136" s="232"/>
      <c r="TK136" s="232"/>
      <c r="TL136" s="232"/>
      <c r="TM136" s="232"/>
      <c r="TN136" s="232"/>
      <c r="TO136" s="232"/>
      <c r="TP136" s="232"/>
      <c r="TQ136" s="232"/>
      <c r="TR136" s="232"/>
      <c r="TS136" s="232"/>
      <c r="TT136" s="232"/>
      <c r="TU136" s="232"/>
      <c r="TV136" s="232"/>
      <c r="TW136" s="232"/>
      <c r="TX136" s="232"/>
      <c r="TY136" s="232"/>
      <c r="TZ136" s="232"/>
      <c r="UA136" s="232"/>
      <c r="UB136" s="232"/>
      <c r="UC136" s="232"/>
      <c r="UD136" s="232"/>
      <c r="UE136" s="232"/>
      <c r="UF136" s="232"/>
      <c r="UG136" s="232"/>
      <c r="UH136" s="232"/>
      <c r="UI136" s="232"/>
      <c r="UJ136" s="232"/>
      <c r="UK136" s="232"/>
      <c r="UL136" s="232"/>
      <c r="UM136" s="232"/>
      <c r="UN136" s="232"/>
      <c r="UO136" s="232"/>
      <c r="UP136" s="232"/>
      <c r="UQ136" s="232"/>
      <c r="UR136" s="232"/>
      <c r="US136" s="232"/>
      <c r="UT136" s="232"/>
      <c r="UU136" s="232"/>
      <c r="UV136" s="232"/>
      <c r="UW136" s="232"/>
      <c r="UX136" s="232"/>
      <c r="UY136" s="232"/>
      <c r="UZ136" s="232"/>
      <c r="VA136" s="232"/>
      <c r="VB136" s="232"/>
      <c r="VC136" s="232"/>
      <c r="VD136" s="232"/>
      <c r="VE136" s="232"/>
      <c r="VF136" s="232"/>
      <c r="VG136" s="232"/>
      <c r="VH136" s="232"/>
      <c r="VI136" s="232"/>
      <c r="VJ136" s="232"/>
      <c r="VK136" s="232"/>
      <c r="VL136" s="232"/>
      <c r="VM136" s="232"/>
      <c r="VN136" s="232"/>
      <c r="VO136" s="232"/>
      <c r="VP136" s="232"/>
      <c r="VQ136" s="232"/>
      <c r="VR136" s="232"/>
      <c r="VS136" s="232"/>
      <c r="VT136" s="232"/>
      <c r="VU136" s="232"/>
      <c r="VV136" s="232"/>
      <c r="VW136" s="232"/>
      <c r="VX136" s="232"/>
      <c r="VY136" s="232"/>
      <c r="VZ136" s="232"/>
      <c r="WA136" s="232"/>
      <c r="WB136" s="232"/>
      <c r="WC136" s="232"/>
      <c r="WD136" s="232"/>
      <c r="WE136" s="232"/>
      <c r="WF136" s="232"/>
      <c r="WG136" s="232"/>
      <c r="WH136" s="232"/>
      <c r="WI136" s="232"/>
      <c r="WJ136" s="232"/>
      <c r="WK136" s="232"/>
      <c r="WL136" s="232"/>
      <c r="WM136" s="232"/>
      <c r="WN136" s="232"/>
      <c r="WO136" s="232"/>
      <c r="WP136" s="232"/>
      <c r="WQ136" s="232"/>
      <c r="WR136" s="232"/>
      <c r="WS136" s="232"/>
      <c r="WT136" s="232"/>
      <c r="WU136" s="232"/>
      <c r="WV136" s="232"/>
      <c r="WW136" s="232"/>
      <c r="WX136" s="232"/>
      <c r="WY136" s="232"/>
      <c r="WZ136" s="232"/>
      <c r="XA136" s="232"/>
      <c r="XB136" s="232"/>
      <c r="XC136" s="232"/>
      <c r="XD136" s="232"/>
      <c r="XE136" s="232"/>
      <c r="XF136" s="232"/>
      <c r="XG136" s="232"/>
      <c r="XH136" s="232"/>
      <c r="XI136" s="232"/>
      <c r="XJ136" s="232"/>
      <c r="XK136" s="232"/>
      <c r="XL136" s="232"/>
      <c r="XM136" s="232"/>
      <c r="XN136" s="232"/>
      <c r="XO136" s="232"/>
      <c r="XP136" s="232"/>
      <c r="XQ136" s="232"/>
      <c r="XR136" s="232"/>
      <c r="XS136" s="232"/>
      <c r="XT136" s="232"/>
      <c r="XU136" s="232"/>
      <c r="XV136" s="232"/>
      <c r="XW136" s="232"/>
      <c r="XX136" s="232"/>
      <c r="XY136" s="232"/>
      <c r="XZ136" s="232"/>
      <c r="YA136" s="232"/>
      <c r="YB136" s="232"/>
      <c r="YC136" s="232"/>
      <c r="YD136" s="232"/>
      <c r="YE136" s="232"/>
      <c r="YF136" s="232"/>
      <c r="YG136" s="232"/>
      <c r="YH136" s="232"/>
      <c r="YI136" s="232"/>
      <c r="YJ136" s="232"/>
      <c r="YK136" s="232"/>
      <c r="YL136" s="232"/>
      <c r="YM136" s="232"/>
      <c r="YN136" s="232"/>
      <c r="YO136" s="232"/>
      <c r="YP136" s="232"/>
      <c r="YQ136" s="232"/>
      <c r="YR136" s="232"/>
      <c r="YS136" s="232"/>
      <c r="YT136" s="232"/>
      <c r="YU136" s="232"/>
      <c r="YV136" s="232"/>
      <c r="YW136" s="232"/>
      <c r="YX136" s="232"/>
      <c r="YY136" s="232"/>
      <c r="YZ136" s="232"/>
      <c r="ZA136" s="232"/>
      <c r="ZB136" s="232"/>
      <c r="ZC136" s="232"/>
      <c r="ZD136" s="232"/>
      <c r="ZE136" s="232"/>
      <c r="ZF136" s="232"/>
      <c r="ZG136" s="232"/>
      <c r="ZH136" s="232"/>
      <c r="ZI136" s="232"/>
      <c r="ZJ136" s="232"/>
      <c r="ZK136" s="232"/>
      <c r="ZL136" s="232"/>
      <c r="ZM136" s="232"/>
      <c r="ZN136" s="232"/>
      <c r="ZO136" s="232"/>
      <c r="ZP136" s="232"/>
      <c r="ZQ136" s="232"/>
      <c r="ZR136" s="232"/>
      <c r="ZS136" s="232"/>
      <c r="ZT136" s="232"/>
      <c r="ZU136" s="232"/>
      <c r="ZV136" s="232"/>
      <c r="ZW136" s="232"/>
      <c r="ZX136" s="232"/>
      <c r="ZY136" s="232"/>
      <c r="ZZ136" s="232"/>
      <c r="AAA136" s="232"/>
      <c r="AAB136" s="232"/>
      <c r="AAC136" s="232"/>
      <c r="AAD136" s="232"/>
      <c r="AAE136" s="232"/>
      <c r="AAF136" s="232"/>
      <c r="AAG136" s="232"/>
      <c r="AAH136" s="232"/>
      <c r="AAI136" s="232"/>
      <c r="AAJ136" s="232"/>
      <c r="AAK136" s="232"/>
      <c r="AAL136" s="232"/>
      <c r="AAM136" s="232"/>
      <c r="AAN136" s="232"/>
      <c r="AAO136" s="232"/>
      <c r="AAP136" s="232"/>
      <c r="AAQ136" s="232"/>
      <c r="AAR136" s="232"/>
      <c r="AAS136" s="232"/>
      <c r="AAT136" s="232"/>
      <c r="AAU136" s="232"/>
      <c r="AAV136" s="232"/>
      <c r="AAW136" s="232"/>
      <c r="AAX136" s="232"/>
      <c r="AAY136" s="232"/>
      <c r="AAZ136" s="232"/>
      <c r="ABA136" s="232"/>
      <c r="ABB136" s="232"/>
      <c r="ABC136" s="232"/>
      <c r="ABD136" s="232"/>
      <c r="ABE136" s="232"/>
      <c r="ABF136" s="232"/>
      <c r="ABG136" s="232"/>
      <c r="ABH136" s="232"/>
      <c r="ABI136" s="232"/>
      <c r="ABJ136" s="232"/>
      <c r="ABK136" s="232"/>
      <c r="ABL136" s="232"/>
      <c r="ABM136" s="232"/>
      <c r="ABN136" s="232"/>
      <c r="ABO136" s="232"/>
      <c r="ABP136" s="232"/>
      <c r="ABQ136" s="232"/>
      <c r="ABR136" s="232"/>
      <c r="ABS136" s="232"/>
      <c r="ABT136" s="232"/>
      <c r="ABU136" s="232"/>
      <c r="ABV136" s="232"/>
      <c r="ABW136" s="232"/>
      <c r="ABX136" s="232"/>
      <c r="ABY136" s="232"/>
      <c r="ABZ136" s="232"/>
      <c r="ACA136" s="232"/>
      <c r="ACB136" s="232"/>
      <c r="ACC136" s="232"/>
      <c r="ACD136" s="232"/>
      <c r="ACE136" s="232"/>
      <c r="ACF136" s="232"/>
      <c r="ACG136" s="232"/>
      <c r="ACH136" s="232"/>
      <c r="ACI136" s="232"/>
      <c r="ACJ136" s="232"/>
      <c r="ACK136" s="232"/>
      <c r="ACL136" s="232"/>
      <c r="ACM136" s="232"/>
      <c r="ACN136" s="232"/>
      <c r="ACO136" s="232"/>
      <c r="ACP136" s="232"/>
      <c r="ACQ136" s="232"/>
      <c r="ACR136" s="232"/>
      <c r="ACS136" s="232"/>
      <c r="ACT136" s="232"/>
      <c r="ACU136" s="232"/>
      <c r="ACV136" s="232"/>
      <c r="ACW136" s="232"/>
      <c r="ACX136" s="232"/>
      <c r="ACY136" s="232"/>
      <c r="ACZ136" s="232"/>
      <c r="ADA136" s="232"/>
      <c r="ADB136" s="232"/>
      <c r="ADC136" s="232"/>
      <c r="ADD136" s="232"/>
      <c r="ADE136" s="232"/>
      <c r="ADF136" s="232"/>
      <c r="ADG136" s="232"/>
      <c r="ADH136" s="232"/>
      <c r="ADI136" s="232"/>
      <c r="ADJ136" s="232"/>
      <c r="ADK136" s="232"/>
      <c r="ADL136" s="232"/>
      <c r="ADM136" s="232"/>
      <c r="ADN136" s="232"/>
      <c r="ADO136" s="232"/>
      <c r="ADP136" s="232"/>
      <c r="ADQ136" s="232"/>
      <c r="ADR136" s="232"/>
      <c r="ADS136" s="232"/>
      <c r="ADT136" s="232"/>
      <c r="ADU136" s="232"/>
      <c r="ADV136" s="232"/>
      <c r="ADW136" s="232"/>
      <c r="ADX136" s="232"/>
      <c r="ADY136" s="232"/>
      <c r="ADZ136" s="232"/>
      <c r="AEA136" s="232"/>
      <c r="AEB136" s="232"/>
      <c r="AEC136" s="232"/>
      <c r="AED136" s="232"/>
      <c r="AEE136" s="232"/>
      <c r="AEF136" s="232"/>
      <c r="AEG136" s="232"/>
      <c r="AEH136" s="232"/>
      <c r="AEI136" s="232"/>
      <c r="AEJ136" s="232"/>
      <c r="AEK136" s="232"/>
      <c r="AEL136" s="232"/>
      <c r="AEM136" s="232"/>
      <c r="AEN136" s="232"/>
      <c r="AEO136" s="232"/>
      <c r="AEP136" s="232"/>
      <c r="AEQ136" s="232"/>
      <c r="AER136" s="232"/>
      <c r="AES136" s="232"/>
      <c r="AET136" s="232"/>
      <c r="AEU136" s="232"/>
      <c r="AEV136" s="232"/>
      <c r="AEW136" s="232"/>
      <c r="AEX136" s="232"/>
      <c r="AEY136" s="232"/>
      <c r="AEZ136" s="232"/>
      <c r="AFA136" s="232"/>
      <c r="AFB136" s="232"/>
      <c r="AFC136" s="232"/>
      <c r="AFD136" s="232"/>
      <c r="AFE136" s="232"/>
      <c r="AFF136" s="232"/>
      <c r="AFG136" s="232"/>
      <c r="AFH136" s="232"/>
      <c r="AFI136" s="232"/>
      <c r="AFJ136" s="232"/>
      <c r="AFK136" s="232"/>
      <c r="AFL136" s="232"/>
      <c r="AFM136" s="232"/>
      <c r="AFN136" s="232"/>
      <c r="AFO136" s="232"/>
      <c r="AFP136" s="232"/>
      <c r="AFQ136" s="232"/>
      <c r="AFR136" s="232"/>
      <c r="AFS136" s="232"/>
      <c r="AFT136" s="232"/>
      <c r="AFU136" s="232"/>
      <c r="AFV136" s="232"/>
      <c r="AFW136" s="232"/>
      <c r="AFX136" s="232"/>
      <c r="AFY136" s="232"/>
      <c r="AFZ136" s="232"/>
      <c r="AGA136" s="232"/>
      <c r="AGB136" s="232"/>
      <c r="AGC136" s="232"/>
      <c r="AGD136" s="232"/>
      <c r="AGE136" s="232"/>
      <c r="AGF136" s="232"/>
      <c r="AGG136" s="232"/>
      <c r="AGH136" s="232"/>
      <c r="AGI136" s="232"/>
      <c r="AGJ136" s="232"/>
      <c r="AGK136" s="232"/>
      <c r="AGL136" s="232"/>
      <c r="AGM136" s="232"/>
      <c r="AGN136" s="232"/>
      <c r="AGO136" s="232"/>
      <c r="AGP136" s="232"/>
      <c r="AGQ136" s="232"/>
      <c r="AGR136" s="232"/>
      <c r="AGS136" s="232"/>
      <c r="AGT136" s="232"/>
      <c r="AGU136" s="232"/>
      <c r="AGV136" s="232"/>
      <c r="AGW136" s="232"/>
      <c r="AGX136" s="232"/>
      <c r="AGY136" s="232"/>
      <c r="AGZ136" s="232"/>
      <c r="AHA136" s="232"/>
      <c r="AHB136" s="232"/>
      <c r="AHC136" s="232"/>
      <c r="AHD136" s="232"/>
      <c r="AHE136" s="232"/>
      <c r="AHF136" s="232"/>
      <c r="AHG136" s="232"/>
      <c r="AHH136" s="232"/>
      <c r="AHI136" s="232"/>
      <c r="AHJ136" s="232"/>
      <c r="AHK136" s="232"/>
      <c r="AHL136" s="232"/>
      <c r="AHM136" s="232"/>
      <c r="AHN136" s="232"/>
      <c r="AHO136" s="232"/>
      <c r="AHP136" s="232"/>
      <c r="AHQ136" s="232"/>
      <c r="AHR136" s="232"/>
      <c r="AHS136" s="232"/>
      <c r="AHT136" s="232"/>
      <c r="AHU136" s="232"/>
      <c r="AHV136" s="232"/>
      <c r="AHW136" s="232"/>
      <c r="AHX136" s="232"/>
      <c r="AHY136" s="232"/>
      <c r="AHZ136" s="232"/>
      <c r="AIA136" s="232"/>
      <c r="AIB136" s="232"/>
      <c r="AIC136" s="232"/>
      <c r="AID136" s="232"/>
      <c r="AIE136" s="232"/>
      <c r="AIF136" s="232"/>
      <c r="AIG136" s="232"/>
      <c r="AIH136" s="232"/>
      <c r="AII136" s="232"/>
      <c r="AIJ136" s="232"/>
      <c r="AIK136" s="232"/>
      <c r="AIL136" s="232"/>
      <c r="AIM136" s="232"/>
      <c r="AIN136" s="232"/>
      <c r="AIO136" s="232"/>
      <c r="AIP136" s="232"/>
      <c r="AIQ136" s="232"/>
      <c r="AIR136" s="232"/>
      <c r="AIS136" s="232"/>
      <c r="AIT136" s="232"/>
      <c r="AIU136" s="232"/>
      <c r="AIV136" s="232"/>
      <c r="AIW136" s="232"/>
      <c r="AIX136" s="232"/>
      <c r="AIY136" s="232"/>
      <c r="AIZ136" s="232"/>
      <c r="AJA136" s="232"/>
      <c r="AJB136" s="232"/>
      <c r="AJC136" s="232"/>
      <c r="AJD136" s="232"/>
      <c r="AJE136" s="232"/>
      <c r="AJF136" s="232"/>
      <c r="AJG136" s="232"/>
      <c r="AJH136" s="232"/>
      <c r="AJI136" s="232"/>
      <c r="AJJ136" s="232"/>
      <c r="AJK136" s="232"/>
      <c r="AJL136" s="232"/>
      <c r="AJM136" s="232"/>
      <c r="AJN136" s="232"/>
      <c r="AJO136" s="232"/>
      <c r="AJP136" s="232"/>
      <c r="AJQ136" s="232"/>
      <c r="AJR136" s="232"/>
      <c r="AJS136" s="232"/>
      <c r="AJT136" s="232"/>
      <c r="AJU136" s="232"/>
      <c r="AJV136" s="232"/>
      <c r="AJW136" s="232"/>
      <c r="AJX136" s="232"/>
      <c r="AJY136" s="232"/>
      <c r="AJZ136" s="232"/>
      <c r="AKA136" s="232"/>
      <c r="AKB136" s="232"/>
      <c r="AKC136" s="232"/>
      <c r="AKD136" s="232"/>
      <c r="AKE136" s="232"/>
      <c r="AKF136" s="232"/>
      <c r="AKG136" s="232"/>
      <c r="AKH136" s="232"/>
      <c r="AKI136" s="232"/>
      <c r="AKJ136" s="232"/>
      <c r="AKK136" s="232"/>
      <c r="AKL136" s="232"/>
      <c r="AKM136" s="232"/>
      <c r="AKN136" s="232"/>
      <c r="AKO136" s="232"/>
      <c r="AKP136" s="232"/>
      <c r="AKQ136" s="232"/>
      <c r="AKR136" s="232"/>
      <c r="AKS136" s="232"/>
      <c r="AKT136" s="232"/>
      <c r="AKU136" s="232"/>
      <c r="AKV136" s="232"/>
      <c r="AKW136" s="232"/>
      <c r="AKX136" s="232"/>
      <c r="AKY136" s="232"/>
      <c r="AKZ136" s="232"/>
      <c r="ALA136" s="232"/>
      <c r="ALB136" s="232"/>
      <c r="ALC136" s="232"/>
      <c r="ALD136" s="232"/>
      <c r="ALE136" s="232"/>
      <c r="ALF136" s="232"/>
      <c r="ALG136" s="232"/>
      <c r="ALH136" s="232"/>
      <c r="ALI136" s="232"/>
      <c r="ALJ136" s="232"/>
      <c r="ALK136" s="232"/>
      <c r="ALL136" s="232"/>
      <c r="ALM136" s="232"/>
      <c r="ALN136" s="232"/>
      <c r="ALO136" s="232"/>
      <c r="ALP136" s="232"/>
      <c r="ALQ136" s="232"/>
      <c r="ALR136" s="232"/>
      <c r="ALS136" s="232"/>
      <c r="ALT136" s="232"/>
      <c r="ALU136" s="232"/>
      <c r="ALV136" s="232"/>
      <c r="ALW136" s="232"/>
      <c r="ALX136" s="232"/>
      <c r="ALY136" s="232"/>
      <c r="ALZ136" s="232"/>
      <c r="AMA136" s="232"/>
      <c r="AMB136" s="232"/>
      <c r="AMC136" s="232"/>
      <c r="AMD136" s="232"/>
      <c r="AME136" s="232"/>
      <c r="AMF136" s="232"/>
      <c r="AMG136" s="232"/>
      <c r="AMH136" s="232"/>
      <c r="AMI136" s="232"/>
      <c r="AMJ136" s="232"/>
      <c r="AMK136" s="232"/>
    </row>
    <row r="137" spans="1:1025" s="416" customFormat="1">
      <c r="A137" s="880"/>
      <c r="B137" s="870"/>
      <c r="C137" s="1043"/>
      <c r="D137" s="152"/>
      <c r="E137" s="550"/>
      <c r="F137" s="1042"/>
      <c r="G137" s="232"/>
      <c r="H137" s="232"/>
      <c r="I137" s="232"/>
      <c r="J137" s="232"/>
      <c r="K137" s="232"/>
      <c r="L137" s="232"/>
      <c r="M137" s="232"/>
      <c r="N137" s="232"/>
      <c r="O137" s="232"/>
      <c r="P137" s="232"/>
      <c r="Q137" s="232"/>
      <c r="R137" s="232"/>
      <c r="S137" s="232"/>
      <c r="T137" s="232"/>
      <c r="U137" s="232"/>
      <c r="V137" s="232"/>
      <c r="W137" s="232"/>
      <c r="X137" s="232"/>
      <c r="Y137" s="232"/>
      <c r="Z137" s="232"/>
      <c r="AA137" s="232"/>
      <c r="AB137" s="232"/>
      <c r="AC137" s="232"/>
      <c r="AD137" s="232"/>
      <c r="AE137" s="232"/>
      <c r="AF137" s="232"/>
      <c r="AG137" s="232"/>
      <c r="AH137" s="232"/>
      <c r="AI137" s="232"/>
      <c r="AJ137" s="232"/>
      <c r="AK137" s="232"/>
      <c r="AL137" s="232"/>
      <c r="AM137" s="232"/>
      <c r="AN137" s="232"/>
      <c r="AO137" s="232"/>
      <c r="AP137" s="232"/>
      <c r="AQ137" s="232"/>
      <c r="AR137" s="232"/>
      <c r="AS137" s="232"/>
      <c r="AT137" s="232"/>
      <c r="AU137" s="232"/>
      <c r="AV137" s="232"/>
      <c r="AW137" s="232"/>
      <c r="AX137" s="232"/>
      <c r="AY137" s="232"/>
      <c r="AZ137" s="232"/>
      <c r="BA137" s="232"/>
      <c r="BB137" s="232"/>
      <c r="BC137" s="232"/>
      <c r="BD137" s="232"/>
      <c r="BE137" s="232"/>
      <c r="BF137" s="232"/>
      <c r="BG137" s="232"/>
      <c r="BH137" s="232"/>
      <c r="BI137" s="232"/>
      <c r="BJ137" s="232"/>
      <c r="BK137" s="232"/>
      <c r="BL137" s="232"/>
      <c r="BM137" s="232"/>
      <c r="BN137" s="232"/>
      <c r="BO137" s="232"/>
      <c r="BP137" s="232"/>
      <c r="BQ137" s="232"/>
      <c r="BR137" s="232"/>
      <c r="BS137" s="232"/>
      <c r="BT137" s="232"/>
      <c r="BU137" s="232"/>
      <c r="BV137" s="232"/>
      <c r="BW137" s="232"/>
      <c r="BX137" s="232"/>
      <c r="BY137" s="232"/>
      <c r="BZ137" s="232"/>
      <c r="CA137" s="232"/>
      <c r="CB137" s="232"/>
      <c r="CC137" s="232"/>
      <c r="CD137" s="232"/>
      <c r="CE137" s="232"/>
      <c r="CF137" s="232"/>
      <c r="CG137" s="232"/>
      <c r="CH137" s="232"/>
      <c r="CI137" s="232"/>
      <c r="CJ137" s="232"/>
      <c r="CK137" s="232"/>
      <c r="CL137" s="232"/>
      <c r="CM137" s="232"/>
      <c r="CN137" s="232"/>
      <c r="CO137" s="232"/>
      <c r="CP137" s="232"/>
      <c r="CQ137" s="232"/>
      <c r="CR137" s="232"/>
      <c r="CS137" s="232"/>
      <c r="CT137" s="232"/>
      <c r="CU137" s="232"/>
      <c r="CV137" s="232"/>
      <c r="CW137" s="232"/>
      <c r="CX137" s="232"/>
      <c r="CY137" s="232"/>
      <c r="CZ137" s="232"/>
      <c r="DA137" s="232"/>
      <c r="DB137" s="232"/>
      <c r="DC137" s="232"/>
      <c r="DD137" s="232"/>
      <c r="DE137" s="232"/>
      <c r="DF137" s="232"/>
      <c r="DG137" s="232"/>
      <c r="DH137" s="232"/>
      <c r="DI137" s="232"/>
      <c r="DJ137" s="232"/>
      <c r="DK137" s="232"/>
      <c r="DL137" s="232"/>
      <c r="DM137" s="232"/>
      <c r="DN137" s="232"/>
      <c r="DO137" s="232"/>
      <c r="DP137" s="232"/>
      <c r="DQ137" s="232"/>
      <c r="DR137" s="232"/>
      <c r="DS137" s="232"/>
      <c r="DT137" s="232"/>
      <c r="DU137" s="232"/>
      <c r="DV137" s="232"/>
      <c r="DW137" s="232"/>
      <c r="DX137" s="232"/>
      <c r="DY137" s="232"/>
      <c r="DZ137" s="232"/>
      <c r="EA137" s="232"/>
      <c r="EB137" s="232"/>
      <c r="EC137" s="232"/>
      <c r="ED137" s="232"/>
      <c r="EE137" s="232"/>
      <c r="EF137" s="232"/>
      <c r="EG137" s="232"/>
      <c r="EH137" s="232"/>
      <c r="EI137" s="232"/>
      <c r="EJ137" s="232"/>
      <c r="EK137" s="232"/>
      <c r="EL137" s="232"/>
      <c r="EM137" s="232"/>
      <c r="EN137" s="232"/>
      <c r="EO137" s="232"/>
      <c r="EP137" s="232"/>
      <c r="EQ137" s="232"/>
      <c r="ER137" s="232"/>
      <c r="ES137" s="232"/>
      <c r="ET137" s="232"/>
      <c r="EU137" s="232"/>
      <c r="EV137" s="232"/>
      <c r="EW137" s="232"/>
      <c r="EX137" s="232"/>
      <c r="EY137" s="232"/>
      <c r="EZ137" s="232"/>
      <c r="FA137" s="232"/>
      <c r="FB137" s="232"/>
      <c r="FC137" s="232"/>
      <c r="FD137" s="232"/>
      <c r="FE137" s="232"/>
      <c r="FF137" s="232"/>
      <c r="FG137" s="232"/>
      <c r="FH137" s="232"/>
      <c r="FI137" s="232"/>
      <c r="FJ137" s="232"/>
      <c r="FK137" s="232"/>
      <c r="FL137" s="232"/>
      <c r="FM137" s="232"/>
      <c r="FN137" s="232"/>
      <c r="FO137" s="232"/>
      <c r="FP137" s="232"/>
      <c r="FQ137" s="232"/>
      <c r="FR137" s="232"/>
      <c r="FS137" s="232"/>
      <c r="FT137" s="232"/>
      <c r="FU137" s="232"/>
      <c r="FV137" s="232"/>
      <c r="FW137" s="232"/>
      <c r="FX137" s="232"/>
      <c r="FY137" s="232"/>
      <c r="FZ137" s="232"/>
      <c r="GA137" s="232"/>
      <c r="GB137" s="232"/>
      <c r="GC137" s="232"/>
      <c r="GD137" s="232"/>
      <c r="GE137" s="232"/>
      <c r="GF137" s="232"/>
      <c r="GG137" s="232"/>
      <c r="GH137" s="232"/>
      <c r="GI137" s="232"/>
      <c r="GJ137" s="232"/>
      <c r="GK137" s="232"/>
      <c r="GL137" s="232"/>
      <c r="GM137" s="232"/>
      <c r="GN137" s="232"/>
      <c r="GO137" s="232"/>
      <c r="GP137" s="232"/>
      <c r="GQ137" s="232"/>
      <c r="GR137" s="232"/>
      <c r="GS137" s="232"/>
      <c r="GT137" s="232"/>
      <c r="GU137" s="232"/>
      <c r="GV137" s="232"/>
      <c r="GW137" s="232"/>
      <c r="GX137" s="232"/>
      <c r="GY137" s="232"/>
      <c r="GZ137" s="232"/>
      <c r="HA137" s="232"/>
      <c r="HB137" s="232"/>
      <c r="HC137" s="232"/>
      <c r="HD137" s="232"/>
      <c r="HE137" s="232"/>
      <c r="HF137" s="232"/>
      <c r="HG137" s="232"/>
      <c r="HH137" s="232"/>
      <c r="HI137" s="232"/>
      <c r="HJ137" s="232"/>
      <c r="HK137" s="232"/>
      <c r="HL137" s="232"/>
      <c r="HM137" s="232"/>
      <c r="HN137" s="232"/>
      <c r="HO137" s="232"/>
      <c r="HP137" s="232"/>
      <c r="HQ137" s="232"/>
      <c r="HR137" s="232"/>
      <c r="HS137" s="232"/>
      <c r="HT137" s="232"/>
      <c r="HU137" s="232"/>
      <c r="HV137" s="232"/>
      <c r="HW137" s="232"/>
      <c r="HX137" s="232"/>
      <c r="HY137" s="232"/>
      <c r="HZ137" s="232"/>
      <c r="IA137" s="232"/>
      <c r="IB137" s="232"/>
      <c r="IC137" s="232"/>
      <c r="ID137" s="232"/>
      <c r="IE137" s="232"/>
      <c r="IF137" s="232"/>
      <c r="IG137" s="232"/>
      <c r="IH137" s="232"/>
      <c r="II137" s="232"/>
      <c r="IJ137" s="232"/>
      <c r="IK137" s="232"/>
      <c r="IL137" s="232"/>
      <c r="IM137" s="232"/>
      <c r="IN137" s="232"/>
      <c r="IO137" s="232"/>
      <c r="IP137" s="232"/>
      <c r="IQ137" s="232"/>
      <c r="IR137" s="232"/>
      <c r="IS137" s="232"/>
      <c r="IT137" s="232"/>
      <c r="IU137" s="232"/>
      <c r="IV137" s="232"/>
      <c r="IW137" s="232"/>
      <c r="IX137" s="232"/>
      <c r="IY137" s="232"/>
      <c r="IZ137" s="232"/>
      <c r="JA137" s="232"/>
      <c r="JB137" s="232"/>
      <c r="JC137" s="232"/>
      <c r="JD137" s="232"/>
      <c r="JE137" s="232"/>
      <c r="JF137" s="232"/>
      <c r="JG137" s="232"/>
      <c r="JH137" s="232"/>
      <c r="JI137" s="232"/>
      <c r="JJ137" s="232"/>
      <c r="JK137" s="232"/>
      <c r="JL137" s="232"/>
      <c r="JM137" s="232"/>
      <c r="JN137" s="232"/>
      <c r="JO137" s="232"/>
      <c r="JP137" s="232"/>
      <c r="JQ137" s="232"/>
      <c r="JR137" s="232"/>
      <c r="JS137" s="232"/>
      <c r="JT137" s="232"/>
      <c r="JU137" s="232"/>
      <c r="JV137" s="232"/>
      <c r="JW137" s="232"/>
      <c r="JX137" s="232"/>
      <c r="JY137" s="232"/>
      <c r="JZ137" s="232"/>
      <c r="KA137" s="232"/>
      <c r="KB137" s="232"/>
      <c r="KC137" s="232"/>
      <c r="KD137" s="232"/>
      <c r="KE137" s="232"/>
      <c r="KF137" s="232"/>
      <c r="KG137" s="232"/>
      <c r="KH137" s="232"/>
      <c r="KI137" s="232"/>
      <c r="KJ137" s="232"/>
      <c r="KK137" s="232"/>
      <c r="KL137" s="232"/>
      <c r="KM137" s="232"/>
      <c r="KN137" s="232"/>
      <c r="KO137" s="232"/>
      <c r="KP137" s="232"/>
      <c r="KQ137" s="232"/>
      <c r="KR137" s="232"/>
      <c r="KS137" s="232"/>
      <c r="KT137" s="232"/>
      <c r="KU137" s="232"/>
      <c r="KV137" s="232"/>
      <c r="KW137" s="232"/>
      <c r="KX137" s="232"/>
      <c r="KY137" s="232"/>
      <c r="KZ137" s="232"/>
      <c r="LA137" s="232"/>
      <c r="LB137" s="232"/>
      <c r="LC137" s="232"/>
      <c r="LD137" s="232"/>
      <c r="LE137" s="232"/>
      <c r="LF137" s="232"/>
      <c r="LG137" s="232"/>
      <c r="LH137" s="232"/>
      <c r="LI137" s="232"/>
      <c r="LJ137" s="232"/>
      <c r="LK137" s="232"/>
      <c r="LL137" s="232"/>
      <c r="LM137" s="232"/>
      <c r="LN137" s="232"/>
      <c r="LO137" s="232"/>
      <c r="LP137" s="232"/>
      <c r="LQ137" s="232"/>
      <c r="LR137" s="232"/>
      <c r="LS137" s="232"/>
      <c r="LT137" s="232"/>
      <c r="LU137" s="232"/>
      <c r="LV137" s="232"/>
      <c r="LW137" s="232"/>
      <c r="LX137" s="232"/>
      <c r="LY137" s="232"/>
      <c r="LZ137" s="232"/>
      <c r="MA137" s="232"/>
      <c r="MB137" s="232"/>
      <c r="MC137" s="232"/>
      <c r="MD137" s="232"/>
      <c r="ME137" s="232"/>
      <c r="MF137" s="232"/>
      <c r="MG137" s="232"/>
      <c r="MH137" s="232"/>
      <c r="MI137" s="232"/>
      <c r="MJ137" s="232"/>
      <c r="MK137" s="232"/>
      <c r="ML137" s="232"/>
      <c r="MM137" s="232"/>
      <c r="MN137" s="232"/>
      <c r="MO137" s="232"/>
      <c r="MP137" s="232"/>
      <c r="MQ137" s="232"/>
      <c r="MR137" s="232"/>
      <c r="MS137" s="232"/>
      <c r="MT137" s="232"/>
      <c r="MU137" s="232"/>
      <c r="MV137" s="232"/>
      <c r="MW137" s="232"/>
      <c r="MX137" s="232"/>
      <c r="MY137" s="232"/>
      <c r="MZ137" s="232"/>
      <c r="NA137" s="232"/>
      <c r="NB137" s="232"/>
      <c r="NC137" s="232"/>
      <c r="ND137" s="232"/>
      <c r="NE137" s="232"/>
      <c r="NF137" s="232"/>
      <c r="NG137" s="232"/>
      <c r="NH137" s="232"/>
      <c r="NI137" s="232"/>
      <c r="NJ137" s="232"/>
      <c r="NK137" s="232"/>
      <c r="NL137" s="232"/>
      <c r="NM137" s="232"/>
      <c r="NN137" s="232"/>
      <c r="NO137" s="232"/>
      <c r="NP137" s="232"/>
      <c r="NQ137" s="232"/>
      <c r="NR137" s="232"/>
      <c r="NS137" s="232"/>
      <c r="NT137" s="232"/>
      <c r="NU137" s="232"/>
      <c r="NV137" s="232"/>
      <c r="NW137" s="232"/>
      <c r="NX137" s="232"/>
      <c r="NY137" s="232"/>
      <c r="NZ137" s="232"/>
      <c r="OA137" s="232"/>
      <c r="OB137" s="232"/>
      <c r="OC137" s="232"/>
      <c r="OD137" s="232"/>
      <c r="OE137" s="232"/>
      <c r="OF137" s="232"/>
      <c r="OG137" s="232"/>
      <c r="OH137" s="232"/>
      <c r="OI137" s="232"/>
      <c r="OJ137" s="232"/>
      <c r="OK137" s="232"/>
      <c r="OL137" s="232"/>
      <c r="OM137" s="232"/>
      <c r="ON137" s="232"/>
      <c r="OO137" s="232"/>
      <c r="OP137" s="232"/>
      <c r="OQ137" s="232"/>
      <c r="OR137" s="232"/>
      <c r="OS137" s="232"/>
      <c r="OT137" s="232"/>
      <c r="OU137" s="232"/>
      <c r="OV137" s="232"/>
      <c r="OW137" s="232"/>
      <c r="OX137" s="232"/>
      <c r="OY137" s="232"/>
      <c r="OZ137" s="232"/>
      <c r="PA137" s="232"/>
      <c r="PB137" s="232"/>
      <c r="PC137" s="232"/>
      <c r="PD137" s="232"/>
      <c r="PE137" s="232"/>
      <c r="PF137" s="232"/>
      <c r="PG137" s="232"/>
      <c r="PH137" s="232"/>
      <c r="PI137" s="232"/>
      <c r="PJ137" s="232"/>
      <c r="PK137" s="232"/>
      <c r="PL137" s="232"/>
      <c r="PM137" s="232"/>
      <c r="PN137" s="232"/>
      <c r="PO137" s="232"/>
      <c r="PP137" s="232"/>
      <c r="PQ137" s="232"/>
      <c r="PR137" s="232"/>
      <c r="PS137" s="232"/>
      <c r="PT137" s="232"/>
      <c r="PU137" s="232"/>
      <c r="PV137" s="232"/>
      <c r="PW137" s="232"/>
      <c r="PX137" s="232"/>
      <c r="PY137" s="232"/>
      <c r="PZ137" s="232"/>
      <c r="QA137" s="232"/>
      <c r="QB137" s="232"/>
      <c r="QC137" s="232"/>
      <c r="QD137" s="232"/>
      <c r="QE137" s="232"/>
      <c r="QF137" s="232"/>
      <c r="QG137" s="232"/>
      <c r="QH137" s="232"/>
      <c r="QI137" s="232"/>
      <c r="QJ137" s="232"/>
      <c r="QK137" s="232"/>
      <c r="QL137" s="232"/>
      <c r="QM137" s="232"/>
      <c r="QN137" s="232"/>
      <c r="QO137" s="232"/>
      <c r="QP137" s="232"/>
      <c r="QQ137" s="232"/>
      <c r="QR137" s="232"/>
      <c r="QS137" s="232"/>
      <c r="QT137" s="232"/>
      <c r="QU137" s="232"/>
      <c r="QV137" s="232"/>
      <c r="QW137" s="232"/>
      <c r="QX137" s="232"/>
      <c r="QY137" s="232"/>
      <c r="QZ137" s="232"/>
      <c r="RA137" s="232"/>
      <c r="RB137" s="232"/>
      <c r="RC137" s="232"/>
      <c r="RD137" s="232"/>
      <c r="RE137" s="232"/>
      <c r="RF137" s="232"/>
      <c r="RG137" s="232"/>
      <c r="RH137" s="232"/>
      <c r="RI137" s="232"/>
      <c r="RJ137" s="232"/>
      <c r="RK137" s="232"/>
      <c r="RL137" s="232"/>
      <c r="RM137" s="232"/>
      <c r="RN137" s="232"/>
      <c r="RO137" s="232"/>
      <c r="RP137" s="232"/>
      <c r="RQ137" s="232"/>
      <c r="RR137" s="232"/>
      <c r="RS137" s="232"/>
      <c r="RT137" s="232"/>
      <c r="RU137" s="232"/>
      <c r="RV137" s="232"/>
      <c r="RW137" s="232"/>
      <c r="RX137" s="232"/>
      <c r="RY137" s="232"/>
      <c r="RZ137" s="232"/>
      <c r="SA137" s="232"/>
      <c r="SB137" s="232"/>
      <c r="SC137" s="232"/>
      <c r="SD137" s="232"/>
      <c r="SE137" s="232"/>
      <c r="SF137" s="232"/>
      <c r="SG137" s="232"/>
      <c r="SH137" s="232"/>
      <c r="SI137" s="232"/>
      <c r="SJ137" s="232"/>
      <c r="SK137" s="232"/>
      <c r="SL137" s="232"/>
      <c r="SM137" s="232"/>
      <c r="SN137" s="232"/>
      <c r="SO137" s="232"/>
      <c r="SP137" s="232"/>
      <c r="SQ137" s="232"/>
      <c r="SR137" s="232"/>
      <c r="SS137" s="232"/>
      <c r="ST137" s="232"/>
      <c r="SU137" s="232"/>
      <c r="SV137" s="232"/>
      <c r="SW137" s="232"/>
      <c r="SX137" s="232"/>
      <c r="SY137" s="232"/>
      <c r="SZ137" s="232"/>
      <c r="TA137" s="232"/>
      <c r="TB137" s="232"/>
      <c r="TC137" s="232"/>
      <c r="TD137" s="232"/>
      <c r="TE137" s="232"/>
      <c r="TF137" s="232"/>
      <c r="TG137" s="232"/>
      <c r="TH137" s="232"/>
      <c r="TI137" s="232"/>
      <c r="TJ137" s="232"/>
      <c r="TK137" s="232"/>
      <c r="TL137" s="232"/>
      <c r="TM137" s="232"/>
      <c r="TN137" s="232"/>
      <c r="TO137" s="232"/>
      <c r="TP137" s="232"/>
      <c r="TQ137" s="232"/>
      <c r="TR137" s="232"/>
      <c r="TS137" s="232"/>
      <c r="TT137" s="232"/>
      <c r="TU137" s="232"/>
      <c r="TV137" s="232"/>
      <c r="TW137" s="232"/>
      <c r="TX137" s="232"/>
      <c r="TY137" s="232"/>
      <c r="TZ137" s="232"/>
      <c r="UA137" s="232"/>
      <c r="UB137" s="232"/>
      <c r="UC137" s="232"/>
      <c r="UD137" s="232"/>
      <c r="UE137" s="232"/>
      <c r="UF137" s="232"/>
      <c r="UG137" s="232"/>
      <c r="UH137" s="232"/>
      <c r="UI137" s="232"/>
      <c r="UJ137" s="232"/>
      <c r="UK137" s="232"/>
      <c r="UL137" s="232"/>
      <c r="UM137" s="232"/>
      <c r="UN137" s="232"/>
      <c r="UO137" s="232"/>
      <c r="UP137" s="232"/>
      <c r="UQ137" s="232"/>
      <c r="UR137" s="232"/>
      <c r="US137" s="232"/>
      <c r="UT137" s="232"/>
      <c r="UU137" s="232"/>
      <c r="UV137" s="232"/>
      <c r="UW137" s="232"/>
      <c r="UX137" s="232"/>
      <c r="UY137" s="232"/>
      <c r="UZ137" s="232"/>
      <c r="VA137" s="232"/>
      <c r="VB137" s="232"/>
      <c r="VC137" s="232"/>
      <c r="VD137" s="232"/>
      <c r="VE137" s="232"/>
      <c r="VF137" s="232"/>
      <c r="VG137" s="232"/>
      <c r="VH137" s="232"/>
      <c r="VI137" s="232"/>
      <c r="VJ137" s="232"/>
      <c r="VK137" s="232"/>
      <c r="VL137" s="232"/>
      <c r="VM137" s="232"/>
      <c r="VN137" s="232"/>
      <c r="VO137" s="232"/>
      <c r="VP137" s="232"/>
      <c r="VQ137" s="232"/>
      <c r="VR137" s="232"/>
      <c r="VS137" s="232"/>
      <c r="VT137" s="232"/>
      <c r="VU137" s="232"/>
      <c r="VV137" s="232"/>
      <c r="VW137" s="232"/>
      <c r="VX137" s="232"/>
      <c r="VY137" s="232"/>
      <c r="VZ137" s="232"/>
      <c r="WA137" s="232"/>
      <c r="WB137" s="232"/>
      <c r="WC137" s="232"/>
      <c r="WD137" s="232"/>
      <c r="WE137" s="232"/>
      <c r="WF137" s="232"/>
      <c r="WG137" s="232"/>
      <c r="WH137" s="232"/>
      <c r="WI137" s="232"/>
      <c r="WJ137" s="232"/>
      <c r="WK137" s="232"/>
      <c r="WL137" s="232"/>
      <c r="WM137" s="232"/>
      <c r="WN137" s="232"/>
      <c r="WO137" s="232"/>
      <c r="WP137" s="232"/>
      <c r="WQ137" s="232"/>
      <c r="WR137" s="232"/>
      <c r="WS137" s="232"/>
      <c r="WT137" s="232"/>
      <c r="WU137" s="232"/>
      <c r="WV137" s="232"/>
      <c r="WW137" s="232"/>
      <c r="WX137" s="232"/>
      <c r="WY137" s="232"/>
      <c r="WZ137" s="232"/>
      <c r="XA137" s="232"/>
      <c r="XB137" s="232"/>
      <c r="XC137" s="232"/>
      <c r="XD137" s="232"/>
      <c r="XE137" s="232"/>
      <c r="XF137" s="232"/>
      <c r="XG137" s="232"/>
      <c r="XH137" s="232"/>
      <c r="XI137" s="232"/>
      <c r="XJ137" s="232"/>
      <c r="XK137" s="232"/>
      <c r="XL137" s="232"/>
      <c r="XM137" s="232"/>
      <c r="XN137" s="232"/>
      <c r="XO137" s="232"/>
      <c r="XP137" s="232"/>
      <c r="XQ137" s="232"/>
      <c r="XR137" s="232"/>
      <c r="XS137" s="232"/>
      <c r="XT137" s="232"/>
      <c r="XU137" s="232"/>
      <c r="XV137" s="232"/>
      <c r="XW137" s="232"/>
      <c r="XX137" s="232"/>
      <c r="XY137" s="232"/>
      <c r="XZ137" s="232"/>
      <c r="YA137" s="232"/>
      <c r="YB137" s="232"/>
      <c r="YC137" s="232"/>
      <c r="YD137" s="232"/>
      <c r="YE137" s="232"/>
      <c r="YF137" s="232"/>
      <c r="YG137" s="232"/>
      <c r="YH137" s="232"/>
      <c r="YI137" s="232"/>
      <c r="YJ137" s="232"/>
      <c r="YK137" s="232"/>
      <c r="YL137" s="232"/>
      <c r="YM137" s="232"/>
      <c r="YN137" s="232"/>
      <c r="YO137" s="232"/>
      <c r="YP137" s="232"/>
      <c r="YQ137" s="232"/>
      <c r="YR137" s="232"/>
      <c r="YS137" s="232"/>
      <c r="YT137" s="232"/>
      <c r="YU137" s="232"/>
      <c r="YV137" s="232"/>
      <c r="YW137" s="232"/>
      <c r="YX137" s="232"/>
      <c r="YY137" s="232"/>
      <c r="YZ137" s="232"/>
      <c r="ZA137" s="232"/>
      <c r="ZB137" s="232"/>
      <c r="ZC137" s="232"/>
      <c r="ZD137" s="232"/>
      <c r="ZE137" s="232"/>
      <c r="ZF137" s="232"/>
      <c r="ZG137" s="232"/>
      <c r="ZH137" s="232"/>
      <c r="ZI137" s="232"/>
      <c r="ZJ137" s="232"/>
      <c r="ZK137" s="232"/>
      <c r="ZL137" s="232"/>
      <c r="ZM137" s="232"/>
      <c r="ZN137" s="232"/>
      <c r="ZO137" s="232"/>
      <c r="ZP137" s="232"/>
      <c r="ZQ137" s="232"/>
      <c r="ZR137" s="232"/>
      <c r="ZS137" s="232"/>
      <c r="ZT137" s="232"/>
      <c r="ZU137" s="232"/>
      <c r="ZV137" s="232"/>
      <c r="ZW137" s="232"/>
      <c r="ZX137" s="232"/>
      <c r="ZY137" s="232"/>
      <c r="ZZ137" s="232"/>
      <c r="AAA137" s="232"/>
      <c r="AAB137" s="232"/>
      <c r="AAC137" s="232"/>
      <c r="AAD137" s="232"/>
      <c r="AAE137" s="232"/>
      <c r="AAF137" s="232"/>
      <c r="AAG137" s="232"/>
      <c r="AAH137" s="232"/>
      <c r="AAI137" s="232"/>
      <c r="AAJ137" s="232"/>
      <c r="AAK137" s="232"/>
      <c r="AAL137" s="232"/>
      <c r="AAM137" s="232"/>
      <c r="AAN137" s="232"/>
      <c r="AAO137" s="232"/>
      <c r="AAP137" s="232"/>
      <c r="AAQ137" s="232"/>
      <c r="AAR137" s="232"/>
      <c r="AAS137" s="232"/>
      <c r="AAT137" s="232"/>
      <c r="AAU137" s="232"/>
      <c r="AAV137" s="232"/>
      <c r="AAW137" s="232"/>
      <c r="AAX137" s="232"/>
      <c r="AAY137" s="232"/>
      <c r="AAZ137" s="232"/>
      <c r="ABA137" s="232"/>
      <c r="ABB137" s="232"/>
      <c r="ABC137" s="232"/>
      <c r="ABD137" s="232"/>
      <c r="ABE137" s="232"/>
      <c r="ABF137" s="232"/>
      <c r="ABG137" s="232"/>
      <c r="ABH137" s="232"/>
      <c r="ABI137" s="232"/>
      <c r="ABJ137" s="232"/>
      <c r="ABK137" s="232"/>
      <c r="ABL137" s="232"/>
      <c r="ABM137" s="232"/>
      <c r="ABN137" s="232"/>
      <c r="ABO137" s="232"/>
      <c r="ABP137" s="232"/>
      <c r="ABQ137" s="232"/>
      <c r="ABR137" s="232"/>
      <c r="ABS137" s="232"/>
      <c r="ABT137" s="232"/>
      <c r="ABU137" s="232"/>
      <c r="ABV137" s="232"/>
      <c r="ABW137" s="232"/>
      <c r="ABX137" s="232"/>
      <c r="ABY137" s="232"/>
      <c r="ABZ137" s="232"/>
      <c r="ACA137" s="232"/>
      <c r="ACB137" s="232"/>
      <c r="ACC137" s="232"/>
      <c r="ACD137" s="232"/>
      <c r="ACE137" s="232"/>
      <c r="ACF137" s="232"/>
      <c r="ACG137" s="232"/>
      <c r="ACH137" s="232"/>
      <c r="ACI137" s="232"/>
      <c r="ACJ137" s="232"/>
      <c r="ACK137" s="232"/>
      <c r="ACL137" s="232"/>
      <c r="ACM137" s="232"/>
      <c r="ACN137" s="232"/>
      <c r="ACO137" s="232"/>
      <c r="ACP137" s="232"/>
      <c r="ACQ137" s="232"/>
      <c r="ACR137" s="232"/>
      <c r="ACS137" s="232"/>
      <c r="ACT137" s="232"/>
      <c r="ACU137" s="232"/>
      <c r="ACV137" s="232"/>
      <c r="ACW137" s="232"/>
      <c r="ACX137" s="232"/>
      <c r="ACY137" s="232"/>
      <c r="ACZ137" s="232"/>
      <c r="ADA137" s="232"/>
      <c r="ADB137" s="232"/>
      <c r="ADC137" s="232"/>
      <c r="ADD137" s="232"/>
      <c r="ADE137" s="232"/>
      <c r="ADF137" s="232"/>
      <c r="ADG137" s="232"/>
      <c r="ADH137" s="232"/>
      <c r="ADI137" s="232"/>
      <c r="ADJ137" s="232"/>
      <c r="ADK137" s="232"/>
      <c r="ADL137" s="232"/>
      <c r="ADM137" s="232"/>
      <c r="ADN137" s="232"/>
      <c r="ADO137" s="232"/>
      <c r="ADP137" s="232"/>
      <c r="ADQ137" s="232"/>
      <c r="ADR137" s="232"/>
      <c r="ADS137" s="232"/>
      <c r="ADT137" s="232"/>
      <c r="ADU137" s="232"/>
      <c r="ADV137" s="232"/>
      <c r="ADW137" s="232"/>
      <c r="ADX137" s="232"/>
      <c r="ADY137" s="232"/>
      <c r="ADZ137" s="232"/>
      <c r="AEA137" s="232"/>
      <c r="AEB137" s="232"/>
      <c r="AEC137" s="232"/>
      <c r="AED137" s="232"/>
      <c r="AEE137" s="232"/>
      <c r="AEF137" s="232"/>
      <c r="AEG137" s="232"/>
      <c r="AEH137" s="232"/>
      <c r="AEI137" s="232"/>
      <c r="AEJ137" s="232"/>
      <c r="AEK137" s="232"/>
      <c r="AEL137" s="232"/>
      <c r="AEM137" s="232"/>
      <c r="AEN137" s="232"/>
      <c r="AEO137" s="232"/>
      <c r="AEP137" s="232"/>
      <c r="AEQ137" s="232"/>
      <c r="AER137" s="232"/>
      <c r="AES137" s="232"/>
      <c r="AET137" s="232"/>
      <c r="AEU137" s="232"/>
      <c r="AEV137" s="232"/>
      <c r="AEW137" s="232"/>
      <c r="AEX137" s="232"/>
      <c r="AEY137" s="232"/>
      <c r="AEZ137" s="232"/>
      <c r="AFA137" s="232"/>
      <c r="AFB137" s="232"/>
      <c r="AFC137" s="232"/>
      <c r="AFD137" s="232"/>
      <c r="AFE137" s="232"/>
      <c r="AFF137" s="232"/>
      <c r="AFG137" s="232"/>
      <c r="AFH137" s="232"/>
      <c r="AFI137" s="232"/>
      <c r="AFJ137" s="232"/>
      <c r="AFK137" s="232"/>
      <c r="AFL137" s="232"/>
      <c r="AFM137" s="232"/>
      <c r="AFN137" s="232"/>
      <c r="AFO137" s="232"/>
      <c r="AFP137" s="232"/>
      <c r="AFQ137" s="232"/>
      <c r="AFR137" s="232"/>
      <c r="AFS137" s="232"/>
      <c r="AFT137" s="232"/>
      <c r="AFU137" s="232"/>
      <c r="AFV137" s="232"/>
      <c r="AFW137" s="232"/>
      <c r="AFX137" s="232"/>
      <c r="AFY137" s="232"/>
      <c r="AFZ137" s="232"/>
      <c r="AGA137" s="232"/>
      <c r="AGB137" s="232"/>
      <c r="AGC137" s="232"/>
      <c r="AGD137" s="232"/>
      <c r="AGE137" s="232"/>
      <c r="AGF137" s="232"/>
      <c r="AGG137" s="232"/>
      <c r="AGH137" s="232"/>
      <c r="AGI137" s="232"/>
      <c r="AGJ137" s="232"/>
      <c r="AGK137" s="232"/>
      <c r="AGL137" s="232"/>
      <c r="AGM137" s="232"/>
      <c r="AGN137" s="232"/>
      <c r="AGO137" s="232"/>
      <c r="AGP137" s="232"/>
      <c r="AGQ137" s="232"/>
      <c r="AGR137" s="232"/>
      <c r="AGS137" s="232"/>
      <c r="AGT137" s="232"/>
      <c r="AGU137" s="232"/>
      <c r="AGV137" s="232"/>
      <c r="AGW137" s="232"/>
      <c r="AGX137" s="232"/>
      <c r="AGY137" s="232"/>
      <c r="AGZ137" s="232"/>
      <c r="AHA137" s="232"/>
      <c r="AHB137" s="232"/>
      <c r="AHC137" s="232"/>
      <c r="AHD137" s="232"/>
      <c r="AHE137" s="232"/>
      <c r="AHF137" s="232"/>
      <c r="AHG137" s="232"/>
      <c r="AHH137" s="232"/>
      <c r="AHI137" s="232"/>
      <c r="AHJ137" s="232"/>
      <c r="AHK137" s="232"/>
      <c r="AHL137" s="232"/>
      <c r="AHM137" s="232"/>
      <c r="AHN137" s="232"/>
      <c r="AHO137" s="232"/>
      <c r="AHP137" s="232"/>
      <c r="AHQ137" s="232"/>
      <c r="AHR137" s="232"/>
      <c r="AHS137" s="232"/>
      <c r="AHT137" s="232"/>
      <c r="AHU137" s="232"/>
      <c r="AHV137" s="232"/>
      <c r="AHW137" s="232"/>
      <c r="AHX137" s="232"/>
      <c r="AHY137" s="232"/>
      <c r="AHZ137" s="232"/>
      <c r="AIA137" s="232"/>
      <c r="AIB137" s="232"/>
      <c r="AIC137" s="232"/>
      <c r="AID137" s="232"/>
      <c r="AIE137" s="232"/>
      <c r="AIF137" s="232"/>
      <c r="AIG137" s="232"/>
      <c r="AIH137" s="232"/>
      <c r="AII137" s="232"/>
      <c r="AIJ137" s="232"/>
      <c r="AIK137" s="232"/>
      <c r="AIL137" s="232"/>
      <c r="AIM137" s="232"/>
      <c r="AIN137" s="232"/>
      <c r="AIO137" s="232"/>
      <c r="AIP137" s="232"/>
      <c r="AIQ137" s="232"/>
      <c r="AIR137" s="232"/>
      <c r="AIS137" s="232"/>
      <c r="AIT137" s="232"/>
      <c r="AIU137" s="232"/>
      <c r="AIV137" s="232"/>
      <c r="AIW137" s="232"/>
      <c r="AIX137" s="232"/>
      <c r="AIY137" s="232"/>
      <c r="AIZ137" s="232"/>
      <c r="AJA137" s="232"/>
      <c r="AJB137" s="232"/>
      <c r="AJC137" s="232"/>
      <c r="AJD137" s="232"/>
      <c r="AJE137" s="232"/>
      <c r="AJF137" s="232"/>
      <c r="AJG137" s="232"/>
      <c r="AJH137" s="232"/>
      <c r="AJI137" s="232"/>
      <c r="AJJ137" s="232"/>
      <c r="AJK137" s="232"/>
      <c r="AJL137" s="232"/>
      <c r="AJM137" s="232"/>
      <c r="AJN137" s="232"/>
      <c r="AJO137" s="232"/>
      <c r="AJP137" s="232"/>
      <c r="AJQ137" s="232"/>
      <c r="AJR137" s="232"/>
      <c r="AJS137" s="232"/>
      <c r="AJT137" s="232"/>
      <c r="AJU137" s="232"/>
      <c r="AJV137" s="232"/>
      <c r="AJW137" s="232"/>
      <c r="AJX137" s="232"/>
      <c r="AJY137" s="232"/>
      <c r="AJZ137" s="232"/>
      <c r="AKA137" s="232"/>
      <c r="AKB137" s="232"/>
      <c r="AKC137" s="232"/>
      <c r="AKD137" s="232"/>
      <c r="AKE137" s="232"/>
      <c r="AKF137" s="232"/>
      <c r="AKG137" s="232"/>
      <c r="AKH137" s="232"/>
      <c r="AKI137" s="232"/>
      <c r="AKJ137" s="232"/>
      <c r="AKK137" s="232"/>
      <c r="AKL137" s="232"/>
      <c r="AKM137" s="232"/>
      <c r="AKN137" s="232"/>
      <c r="AKO137" s="232"/>
      <c r="AKP137" s="232"/>
      <c r="AKQ137" s="232"/>
      <c r="AKR137" s="232"/>
      <c r="AKS137" s="232"/>
      <c r="AKT137" s="232"/>
      <c r="AKU137" s="232"/>
      <c r="AKV137" s="232"/>
      <c r="AKW137" s="232"/>
      <c r="AKX137" s="232"/>
      <c r="AKY137" s="232"/>
      <c r="AKZ137" s="232"/>
      <c r="ALA137" s="232"/>
      <c r="ALB137" s="232"/>
      <c r="ALC137" s="232"/>
      <c r="ALD137" s="232"/>
      <c r="ALE137" s="232"/>
      <c r="ALF137" s="232"/>
      <c r="ALG137" s="232"/>
      <c r="ALH137" s="232"/>
      <c r="ALI137" s="232"/>
      <c r="ALJ137" s="232"/>
      <c r="ALK137" s="232"/>
      <c r="ALL137" s="232"/>
      <c r="ALM137" s="232"/>
      <c r="ALN137" s="232"/>
      <c r="ALO137" s="232"/>
      <c r="ALP137" s="232"/>
      <c r="ALQ137" s="232"/>
      <c r="ALR137" s="232"/>
      <c r="ALS137" s="232"/>
      <c r="ALT137" s="232"/>
      <c r="ALU137" s="232"/>
      <c r="ALV137" s="232"/>
      <c r="ALW137" s="232"/>
      <c r="ALX137" s="232"/>
      <c r="ALY137" s="232"/>
      <c r="ALZ137" s="232"/>
      <c r="AMA137" s="232"/>
      <c r="AMB137" s="232"/>
      <c r="AMC137" s="232"/>
      <c r="AMD137" s="232"/>
      <c r="AME137" s="232"/>
      <c r="AMF137" s="232"/>
      <c r="AMG137" s="232"/>
      <c r="AMH137" s="232"/>
      <c r="AMI137" s="232"/>
      <c r="AMJ137" s="232"/>
      <c r="AMK137" s="232"/>
    </row>
    <row r="138" spans="1:1025" s="416" customFormat="1" ht="29.25" customHeight="1">
      <c r="A138" s="880" t="s">
        <v>1442</v>
      </c>
      <c r="B138" s="870" t="s">
        <v>2893</v>
      </c>
      <c r="C138" s="293"/>
      <c r="D138" s="88"/>
      <c r="E138" s="1053"/>
      <c r="F138" s="1054"/>
      <c r="G138" s="232"/>
      <c r="H138" s="232"/>
      <c r="I138" s="232"/>
      <c r="J138" s="232"/>
      <c r="K138" s="232"/>
      <c r="L138" s="232"/>
      <c r="M138" s="232"/>
      <c r="N138" s="232"/>
      <c r="O138" s="232"/>
      <c r="P138" s="232"/>
      <c r="Q138" s="232"/>
      <c r="R138" s="232"/>
      <c r="S138" s="232"/>
      <c r="T138" s="232"/>
      <c r="U138" s="232"/>
      <c r="V138" s="232"/>
      <c r="W138" s="232"/>
      <c r="X138" s="232"/>
      <c r="Y138" s="232"/>
      <c r="Z138" s="232"/>
      <c r="AA138" s="232"/>
      <c r="AB138" s="232"/>
      <c r="AC138" s="232"/>
      <c r="AD138" s="232"/>
      <c r="AE138" s="232"/>
      <c r="AF138" s="232"/>
      <c r="AG138" s="232"/>
      <c r="AH138" s="232"/>
      <c r="AI138" s="232"/>
      <c r="AJ138" s="232"/>
      <c r="AK138" s="232"/>
      <c r="AL138" s="232"/>
      <c r="AM138" s="232"/>
      <c r="AN138" s="232"/>
      <c r="AO138" s="232"/>
      <c r="AP138" s="232"/>
      <c r="AQ138" s="232"/>
      <c r="AR138" s="232"/>
      <c r="AS138" s="232"/>
      <c r="AT138" s="232"/>
      <c r="AU138" s="232"/>
      <c r="AV138" s="232"/>
      <c r="AW138" s="232"/>
      <c r="AX138" s="232"/>
      <c r="AY138" s="232"/>
      <c r="AZ138" s="232"/>
      <c r="BA138" s="232"/>
      <c r="BB138" s="232"/>
      <c r="BC138" s="232"/>
      <c r="BD138" s="232"/>
      <c r="BE138" s="232"/>
      <c r="BF138" s="232"/>
      <c r="BG138" s="232"/>
      <c r="BH138" s="232"/>
      <c r="BI138" s="232"/>
      <c r="BJ138" s="232"/>
      <c r="BK138" s="232"/>
      <c r="BL138" s="232"/>
      <c r="BM138" s="232"/>
      <c r="BN138" s="232"/>
      <c r="BO138" s="232"/>
      <c r="BP138" s="232"/>
      <c r="BQ138" s="232"/>
      <c r="BR138" s="232"/>
      <c r="BS138" s="232"/>
      <c r="BT138" s="232"/>
      <c r="BU138" s="232"/>
      <c r="BV138" s="232"/>
      <c r="BW138" s="232"/>
      <c r="BX138" s="232"/>
      <c r="BY138" s="232"/>
      <c r="BZ138" s="232"/>
      <c r="CA138" s="232"/>
      <c r="CB138" s="232"/>
      <c r="CC138" s="232"/>
      <c r="CD138" s="232"/>
      <c r="CE138" s="232"/>
      <c r="CF138" s="232"/>
      <c r="CG138" s="232"/>
      <c r="CH138" s="232"/>
      <c r="CI138" s="232"/>
      <c r="CJ138" s="232"/>
      <c r="CK138" s="232"/>
      <c r="CL138" s="232"/>
      <c r="CM138" s="232"/>
      <c r="CN138" s="232"/>
      <c r="CO138" s="232"/>
      <c r="CP138" s="232"/>
      <c r="CQ138" s="232"/>
      <c r="CR138" s="232"/>
      <c r="CS138" s="232"/>
      <c r="CT138" s="232"/>
      <c r="CU138" s="232"/>
      <c r="CV138" s="232"/>
      <c r="CW138" s="232"/>
      <c r="CX138" s="232"/>
      <c r="CY138" s="232"/>
      <c r="CZ138" s="232"/>
      <c r="DA138" s="232"/>
      <c r="DB138" s="232"/>
      <c r="DC138" s="232"/>
      <c r="DD138" s="232"/>
      <c r="DE138" s="232"/>
      <c r="DF138" s="232"/>
      <c r="DG138" s="232"/>
      <c r="DH138" s="232"/>
      <c r="DI138" s="232"/>
      <c r="DJ138" s="232"/>
      <c r="DK138" s="232"/>
      <c r="DL138" s="232"/>
      <c r="DM138" s="232"/>
      <c r="DN138" s="232"/>
      <c r="DO138" s="232"/>
      <c r="DP138" s="232"/>
      <c r="DQ138" s="232"/>
      <c r="DR138" s="232"/>
      <c r="DS138" s="232"/>
      <c r="DT138" s="232"/>
      <c r="DU138" s="232"/>
      <c r="DV138" s="232"/>
      <c r="DW138" s="232"/>
      <c r="DX138" s="232"/>
      <c r="DY138" s="232"/>
      <c r="DZ138" s="232"/>
      <c r="EA138" s="232"/>
      <c r="EB138" s="232"/>
      <c r="EC138" s="232"/>
      <c r="ED138" s="232"/>
      <c r="EE138" s="232"/>
      <c r="EF138" s="232"/>
      <c r="EG138" s="232"/>
      <c r="EH138" s="232"/>
      <c r="EI138" s="232"/>
      <c r="EJ138" s="232"/>
      <c r="EK138" s="232"/>
      <c r="EL138" s="232"/>
      <c r="EM138" s="232"/>
      <c r="EN138" s="232"/>
      <c r="EO138" s="232"/>
      <c r="EP138" s="232"/>
      <c r="EQ138" s="232"/>
      <c r="ER138" s="232"/>
      <c r="ES138" s="232"/>
      <c r="ET138" s="232"/>
      <c r="EU138" s="232"/>
      <c r="EV138" s="232"/>
      <c r="EW138" s="232"/>
      <c r="EX138" s="232"/>
      <c r="EY138" s="232"/>
      <c r="EZ138" s="232"/>
      <c r="FA138" s="232"/>
      <c r="FB138" s="232"/>
      <c r="FC138" s="232"/>
      <c r="FD138" s="232"/>
      <c r="FE138" s="232"/>
      <c r="FF138" s="232"/>
      <c r="FG138" s="232"/>
      <c r="FH138" s="232"/>
      <c r="FI138" s="232"/>
      <c r="FJ138" s="232"/>
      <c r="FK138" s="232"/>
      <c r="FL138" s="232"/>
      <c r="FM138" s="232"/>
      <c r="FN138" s="232"/>
      <c r="FO138" s="232"/>
      <c r="FP138" s="232"/>
      <c r="FQ138" s="232"/>
      <c r="FR138" s="232"/>
      <c r="FS138" s="232"/>
      <c r="FT138" s="232"/>
      <c r="FU138" s="232"/>
      <c r="FV138" s="232"/>
      <c r="FW138" s="232"/>
      <c r="FX138" s="232"/>
      <c r="FY138" s="232"/>
      <c r="FZ138" s="232"/>
      <c r="GA138" s="232"/>
      <c r="GB138" s="232"/>
      <c r="GC138" s="232"/>
      <c r="GD138" s="232"/>
      <c r="GE138" s="232"/>
      <c r="GF138" s="232"/>
      <c r="GG138" s="232"/>
      <c r="GH138" s="232"/>
      <c r="GI138" s="232"/>
      <c r="GJ138" s="232"/>
      <c r="GK138" s="232"/>
      <c r="GL138" s="232"/>
      <c r="GM138" s="232"/>
      <c r="GN138" s="232"/>
      <c r="GO138" s="232"/>
      <c r="GP138" s="232"/>
      <c r="GQ138" s="232"/>
      <c r="GR138" s="232"/>
      <c r="GS138" s="232"/>
      <c r="GT138" s="232"/>
      <c r="GU138" s="232"/>
      <c r="GV138" s="232"/>
      <c r="GW138" s="232"/>
      <c r="GX138" s="232"/>
      <c r="GY138" s="232"/>
      <c r="GZ138" s="232"/>
      <c r="HA138" s="232"/>
      <c r="HB138" s="232"/>
      <c r="HC138" s="232"/>
      <c r="HD138" s="232"/>
      <c r="HE138" s="232"/>
      <c r="HF138" s="232"/>
      <c r="HG138" s="232"/>
      <c r="HH138" s="232"/>
      <c r="HI138" s="232"/>
      <c r="HJ138" s="232"/>
      <c r="HK138" s="232"/>
      <c r="HL138" s="232"/>
      <c r="HM138" s="232"/>
      <c r="HN138" s="232"/>
      <c r="HO138" s="232"/>
      <c r="HP138" s="232"/>
      <c r="HQ138" s="232"/>
      <c r="HR138" s="232"/>
      <c r="HS138" s="232"/>
      <c r="HT138" s="232"/>
      <c r="HU138" s="232"/>
      <c r="HV138" s="232"/>
      <c r="HW138" s="232"/>
      <c r="HX138" s="232"/>
      <c r="HY138" s="232"/>
      <c r="HZ138" s="232"/>
      <c r="IA138" s="232"/>
      <c r="IB138" s="232"/>
      <c r="IC138" s="232"/>
      <c r="ID138" s="232"/>
      <c r="IE138" s="232"/>
      <c r="IF138" s="232"/>
      <c r="IG138" s="232"/>
      <c r="IH138" s="232"/>
      <c r="II138" s="232"/>
      <c r="IJ138" s="232"/>
      <c r="IK138" s="232"/>
      <c r="IL138" s="232"/>
      <c r="IM138" s="232"/>
      <c r="IN138" s="232"/>
      <c r="IO138" s="232"/>
      <c r="IP138" s="232"/>
      <c r="IQ138" s="232"/>
      <c r="IR138" s="232"/>
      <c r="IS138" s="232"/>
      <c r="IT138" s="232"/>
      <c r="IU138" s="232"/>
      <c r="IV138" s="232"/>
      <c r="IW138" s="232"/>
      <c r="IX138" s="232"/>
      <c r="IY138" s="232"/>
      <c r="IZ138" s="232"/>
      <c r="JA138" s="232"/>
      <c r="JB138" s="232"/>
      <c r="JC138" s="232"/>
      <c r="JD138" s="232"/>
      <c r="JE138" s="232"/>
      <c r="JF138" s="232"/>
      <c r="JG138" s="232"/>
      <c r="JH138" s="232"/>
      <c r="JI138" s="232"/>
      <c r="JJ138" s="232"/>
      <c r="JK138" s="232"/>
      <c r="JL138" s="232"/>
      <c r="JM138" s="232"/>
      <c r="JN138" s="232"/>
      <c r="JO138" s="232"/>
      <c r="JP138" s="232"/>
      <c r="JQ138" s="232"/>
      <c r="JR138" s="232"/>
      <c r="JS138" s="232"/>
      <c r="JT138" s="232"/>
      <c r="JU138" s="232"/>
      <c r="JV138" s="232"/>
      <c r="JW138" s="232"/>
      <c r="JX138" s="232"/>
      <c r="JY138" s="232"/>
      <c r="JZ138" s="232"/>
      <c r="KA138" s="232"/>
      <c r="KB138" s="232"/>
      <c r="KC138" s="232"/>
      <c r="KD138" s="232"/>
      <c r="KE138" s="232"/>
      <c r="KF138" s="232"/>
      <c r="KG138" s="232"/>
      <c r="KH138" s="232"/>
      <c r="KI138" s="232"/>
      <c r="KJ138" s="232"/>
      <c r="KK138" s="232"/>
      <c r="KL138" s="232"/>
      <c r="KM138" s="232"/>
      <c r="KN138" s="232"/>
      <c r="KO138" s="232"/>
      <c r="KP138" s="232"/>
      <c r="KQ138" s="232"/>
      <c r="KR138" s="232"/>
      <c r="KS138" s="232"/>
      <c r="KT138" s="232"/>
      <c r="KU138" s="232"/>
      <c r="KV138" s="232"/>
      <c r="KW138" s="232"/>
      <c r="KX138" s="232"/>
      <c r="KY138" s="232"/>
      <c r="KZ138" s="232"/>
      <c r="LA138" s="232"/>
      <c r="LB138" s="232"/>
      <c r="LC138" s="232"/>
      <c r="LD138" s="232"/>
      <c r="LE138" s="232"/>
      <c r="LF138" s="232"/>
      <c r="LG138" s="232"/>
      <c r="LH138" s="232"/>
      <c r="LI138" s="232"/>
      <c r="LJ138" s="232"/>
      <c r="LK138" s="232"/>
      <c r="LL138" s="232"/>
      <c r="LM138" s="232"/>
      <c r="LN138" s="232"/>
      <c r="LO138" s="232"/>
      <c r="LP138" s="232"/>
      <c r="LQ138" s="232"/>
      <c r="LR138" s="232"/>
      <c r="LS138" s="232"/>
      <c r="LT138" s="232"/>
      <c r="LU138" s="232"/>
      <c r="LV138" s="232"/>
      <c r="LW138" s="232"/>
      <c r="LX138" s="232"/>
      <c r="LY138" s="232"/>
      <c r="LZ138" s="232"/>
      <c r="MA138" s="232"/>
      <c r="MB138" s="232"/>
      <c r="MC138" s="232"/>
      <c r="MD138" s="232"/>
      <c r="ME138" s="232"/>
      <c r="MF138" s="232"/>
      <c r="MG138" s="232"/>
      <c r="MH138" s="232"/>
      <c r="MI138" s="232"/>
      <c r="MJ138" s="232"/>
      <c r="MK138" s="232"/>
      <c r="ML138" s="232"/>
      <c r="MM138" s="232"/>
      <c r="MN138" s="232"/>
      <c r="MO138" s="232"/>
      <c r="MP138" s="232"/>
      <c r="MQ138" s="232"/>
      <c r="MR138" s="232"/>
      <c r="MS138" s="232"/>
      <c r="MT138" s="232"/>
      <c r="MU138" s="232"/>
      <c r="MV138" s="232"/>
      <c r="MW138" s="232"/>
      <c r="MX138" s="232"/>
      <c r="MY138" s="232"/>
      <c r="MZ138" s="232"/>
      <c r="NA138" s="232"/>
      <c r="NB138" s="232"/>
      <c r="NC138" s="232"/>
      <c r="ND138" s="232"/>
      <c r="NE138" s="232"/>
      <c r="NF138" s="232"/>
      <c r="NG138" s="232"/>
      <c r="NH138" s="232"/>
      <c r="NI138" s="232"/>
      <c r="NJ138" s="232"/>
      <c r="NK138" s="232"/>
      <c r="NL138" s="232"/>
      <c r="NM138" s="232"/>
      <c r="NN138" s="232"/>
      <c r="NO138" s="232"/>
      <c r="NP138" s="232"/>
      <c r="NQ138" s="232"/>
      <c r="NR138" s="232"/>
      <c r="NS138" s="232"/>
      <c r="NT138" s="232"/>
      <c r="NU138" s="232"/>
      <c r="NV138" s="232"/>
      <c r="NW138" s="232"/>
      <c r="NX138" s="232"/>
      <c r="NY138" s="232"/>
      <c r="NZ138" s="232"/>
      <c r="OA138" s="232"/>
      <c r="OB138" s="232"/>
      <c r="OC138" s="232"/>
      <c r="OD138" s="232"/>
      <c r="OE138" s="232"/>
      <c r="OF138" s="232"/>
      <c r="OG138" s="232"/>
      <c r="OH138" s="232"/>
      <c r="OI138" s="232"/>
      <c r="OJ138" s="232"/>
      <c r="OK138" s="232"/>
      <c r="OL138" s="232"/>
      <c r="OM138" s="232"/>
      <c r="ON138" s="232"/>
      <c r="OO138" s="232"/>
      <c r="OP138" s="232"/>
      <c r="OQ138" s="232"/>
      <c r="OR138" s="232"/>
      <c r="OS138" s="232"/>
      <c r="OT138" s="232"/>
      <c r="OU138" s="232"/>
      <c r="OV138" s="232"/>
      <c r="OW138" s="232"/>
      <c r="OX138" s="232"/>
      <c r="OY138" s="232"/>
      <c r="OZ138" s="232"/>
      <c r="PA138" s="232"/>
      <c r="PB138" s="232"/>
      <c r="PC138" s="232"/>
      <c r="PD138" s="232"/>
      <c r="PE138" s="232"/>
      <c r="PF138" s="232"/>
      <c r="PG138" s="232"/>
      <c r="PH138" s="232"/>
      <c r="PI138" s="232"/>
      <c r="PJ138" s="232"/>
      <c r="PK138" s="232"/>
      <c r="PL138" s="232"/>
      <c r="PM138" s="232"/>
      <c r="PN138" s="232"/>
      <c r="PO138" s="232"/>
      <c r="PP138" s="232"/>
      <c r="PQ138" s="232"/>
      <c r="PR138" s="232"/>
      <c r="PS138" s="232"/>
      <c r="PT138" s="232"/>
      <c r="PU138" s="232"/>
      <c r="PV138" s="232"/>
      <c r="PW138" s="232"/>
      <c r="PX138" s="232"/>
      <c r="PY138" s="232"/>
      <c r="PZ138" s="232"/>
      <c r="QA138" s="232"/>
      <c r="QB138" s="232"/>
      <c r="QC138" s="232"/>
      <c r="QD138" s="232"/>
      <c r="QE138" s="232"/>
      <c r="QF138" s="232"/>
      <c r="QG138" s="232"/>
      <c r="QH138" s="232"/>
      <c r="QI138" s="232"/>
      <c r="QJ138" s="232"/>
      <c r="QK138" s="232"/>
      <c r="QL138" s="232"/>
      <c r="QM138" s="232"/>
      <c r="QN138" s="232"/>
      <c r="QO138" s="232"/>
      <c r="QP138" s="232"/>
      <c r="QQ138" s="232"/>
      <c r="QR138" s="232"/>
      <c r="QS138" s="232"/>
      <c r="QT138" s="232"/>
      <c r="QU138" s="232"/>
      <c r="QV138" s="232"/>
      <c r="QW138" s="232"/>
      <c r="QX138" s="232"/>
      <c r="QY138" s="232"/>
      <c r="QZ138" s="232"/>
      <c r="RA138" s="232"/>
      <c r="RB138" s="232"/>
      <c r="RC138" s="232"/>
      <c r="RD138" s="232"/>
      <c r="RE138" s="232"/>
      <c r="RF138" s="232"/>
      <c r="RG138" s="232"/>
      <c r="RH138" s="232"/>
      <c r="RI138" s="232"/>
      <c r="RJ138" s="232"/>
      <c r="RK138" s="232"/>
      <c r="RL138" s="232"/>
      <c r="RM138" s="232"/>
      <c r="RN138" s="232"/>
      <c r="RO138" s="232"/>
      <c r="RP138" s="232"/>
      <c r="RQ138" s="232"/>
      <c r="RR138" s="232"/>
      <c r="RS138" s="232"/>
      <c r="RT138" s="232"/>
      <c r="RU138" s="232"/>
      <c r="RV138" s="232"/>
      <c r="RW138" s="232"/>
      <c r="RX138" s="232"/>
      <c r="RY138" s="232"/>
      <c r="RZ138" s="232"/>
      <c r="SA138" s="232"/>
      <c r="SB138" s="232"/>
      <c r="SC138" s="232"/>
      <c r="SD138" s="232"/>
      <c r="SE138" s="232"/>
      <c r="SF138" s="232"/>
      <c r="SG138" s="232"/>
      <c r="SH138" s="232"/>
      <c r="SI138" s="232"/>
      <c r="SJ138" s="232"/>
      <c r="SK138" s="232"/>
      <c r="SL138" s="232"/>
      <c r="SM138" s="232"/>
      <c r="SN138" s="232"/>
      <c r="SO138" s="232"/>
      <c r="SP138" s="232"/>
      <c r="SQ138" s="232"/>
      <c r="SR138" s="232"/>
      <c r="SS138" s="232"/>
      <c r="ST138" s="232"/>
      <c r="SU138" s="232"/>
      <c r="SV138" s="232"/>
      <c r="SW138" s="232"/>
      <c r="SX138" s="232"/>
      <c r="SY138" s="232"/>
      <c r="SZ138" s="232"/>
      <c r="TA138" s="232"/>
      <c r="TB138" s="232"/>
      <c r="TC138" s="232"/>
      <c r="TD138" s="232"/>
      <c r="TE138" s="232"/>
      <c r="TF138" s="232"/>
      <c r="TG138" s="232"/>
      <c r="TH138" s="232"/>
      <c r="TI138" s="232"/>
      <c r="TJ138" s="232"/>
      <c r="TK138" s="232"/>
      <c r="TL138" s="232"/>
      <c r="TM138" s="232"/>
      <c r="TN138" s="232"/>
      <c r="TO138" s="232"/>
      <c r="TP138" s="232"/>
      <c r="TQ138" s="232"/>
      <c r="TR138" s="232"/>
      <c r="TS138" s="232"/>
      <c r="TT138" s="232"/>
      <c r="TU138" s="232"/>
      <c r="TV138" s="232"/>
      <c r="TW138" s="232"/>
      <c r="TX138" s="232"/>
      <c r="TY138" s="232"/>
      <c r="TZ138" s="232"/>
      <c r="UA138" s="232"/>
      <c r="UB138" s="232"/>
      <c r="UC138" s="232"/>
      <c r="UD138" s="232"/>
      <c r="UE138" s="232"/>
      <c r="UF138" s="232"/>
      <c r="UG138" s="232"/>
      <c r="UH138" s="232"/>
      <c r="UI138" s="232"/>
      <c r="UJ138" s="232"/>
      <c r="UK138" s="232"/>
      <c r="UL138" s="232"/>
      <c r="UM138" s="232"/>
      <c r="UN138" s="232"/>
      <c r="UO138" s="232"/>
      <c r="UP138" s="232"/>
      <c r="UQ138" s="232"/>
      <c r="UR138" s="232"/>
      <c r="US138" s="232"/>
      <c r="UT138" s="232"/>
      <c r="UU138" s="232"/>
      <c r="UV138" s="232"/>
      <c r="UW138" s="232"/>
      <c r="UX138" s="232"/>
      <c r="UY138" s="232"/>
      <c r="UZ138" s="232"/>
      <c r="VA138" s="232"/>
      <c r="VB138" s="232"/>
      <c r="VC138" s="232"/>
      <c r="VD138" s="232"/>
      <c r="VE138" s="232"/>
      <c r="VF138" s="232"/>
      <c r="VG138" s="232"/>
      <c r="VH138" s="232"/>
      <c r="VI138" s="232"/>
      <c r="VJ138" s="232"/>
      <c r="VK138" s="232"/>
      <c r="VL138" s="232"/>
      <c r="VM138" s="232"/>
      <c r="VN138" s="232"/>
      <c r="VO138" s="232"/>
      <c r="VP138" s="232"/>
      <c r="VQ138" s="232"/>
      <c r="VR138" s="232"/>
      <c r="VS138" s="232"/>
      <c r="VT138" s="232"/>
      <c r="VU138" s="232"/>
      <c r="VV138" s="232"/>
      <c r="VW138" s="232"/>
      <c r="VX138" s="232"/>
      <c r="VY138" s="232"/>
      <c r="VZ138" s="232"/>
      <c r="WA138" s="232"/>
      <c r="WB138" s="232"/>
      <c r="WC138" s="232"/>
      <c r="WD138" s="232"/>
      <c r="WE138" s="232"/>
      <c r="WF138" s="232"/>
      <c r="WG138" s="232"/>
      <c r="WH138" s="232"/>
      <c r="WI138" s="232"/>
      <c r="WJ138" s="232"/>
      <c r="WK138" s="232"/>
      <c r="WL138" s="232"/>
      <c r="WM138" s="232"/>
      <c r="WN138" s="232"/>
      <c r="WO138" s="232"/>
      <c r="WP138" s="232"/>
      <c r="WQ138" s="232"/>
      <c r="WR138" s="232"/>
      <c r="WS138" s="232"/>
      <c r="WT138" s="232"/>
      <c r="WU138" s="232"/>
      <c r="WV138" s="232"/>
      <c r="WW138" s="232"/>
      <c r="WX138" s="232"/>
      <c r="WY138" s="232"/>
      <c r="WZ138" s="232"/>
      <c r="XA138" s="232"/>
      <c r="XB138" s="232"/>
      <c r="XC138" s="232"/>
      <c r="XD138" s="232"/>
      <c r="XE138" s="232"/>
      <c r="XF138" s="232"/>
      <c r="XG138" s="232"/>
      <c r="XH138" s="232"/>
      <c r="XI138" s="232"/>
      <c r="XJ138" s="232"/>
      <c r="XK138" s="232"/>
      <c r="XL138" s="232"/>
      <c r="XM138" s="232"/>
      <c r="XN138" s="232"/>
      <c r="XO138" s="232"/>
      <c r="XP138" s="232"/>
      <c r="XQ138" s="232"/>
      <c r="XR138" s="232"/>
      <c r="XS138" s="232"/>
      <c r="XT138" s="232"/>
      <c r="XU138" s="232"/>
      <c r="XV138" s="232"/>
      <c r="XW138" s="232"/>
      <c r="XX138" s="232"/>
      <c r="XY138" s="232"/>
      <c r="XZ138" s="232"/>
      <c r="YA138" s="232"/>
      <c r="YB138" s="232"/>
      <c r="YC138" s="232"/>
      <c r="YD138" s="232"/>
      <c r="YE138" s="232"/>
      <c r="YF138" s="232"/>
      <c r="YG138" s="232"/>
      <c r="YH138" s="232"/>
      <c r="YI138" s="232"/>
      <c r="YJ138" s="232"/>
      <c r="YK138" s="232"/>
      <c r="YL138" s="232"/>
      <c r="YM138" s="232"/>
      <c r="YN138" s="232"/>
      <c r="YO138" s="232"/>
      <c r="YP138" s="232"/>
      <c r="YQ138" s="232"/>
      <c r="YR138" s="232"/>
      <c r="YS138" s="232"/>
      <c r="YT138" s="232"/>
      <c r="YU138" s="232"/>
      <c r="YV138" s="232"/>
      <c r="YW138" s="232"/>
      <c r="YX138" s="232"/>
      <c r="YY138" s="232"/>
      <c r="YZ138" s="232"/>
      <c r="ZA138" s="232"/>
      <c r="ZB138" s="232"/>
      <c r="ZC138" s="232"/>
      <c r="ZD138" s="232"/>
      <c r="ZE138" s="232"/>
      <c r="ZF138" s="232"/>
      <c r="ZG138" s="232"/>
      <c r="ZH138" s="232"/>
      <c r="ZI138" s="232"/>
      <c r="ZJ138" s="232"/>
      <c r="ZK138" s="232"/>
      <c r="ZL138" s="232"/>
      <c r="ZM138" s="232"/>
      <c r="ZN138" s="232"/>
      <c r="ZO138" s="232"/>
      <c r="ZP138" s="232"/>
      <c r="ZQ138" s="232"/>
      <c r="ZR138" s="232"/>
      <c r="ZS138" s="232"/>
      <c r="ZT138" s="232"/>
      <c r="ZU138" s="232"/>
      <c r="ZV138" s="232"/>
      <c r="ZW138" s="232"/>
      <c r="ZX138" s="232"/>
      <c r="ZY138" s="232"/>
      <c r="ZZ138" s="232"/>
      <c r="AAA138" s="232"/>
      <c r="AAB138" s="232"/>
      <c r="AAC138" s="232"/>
      <c r="AAD138" s="232"/>
      <c r="AAE138" s="232"/>
      <c r="AAF138" s="232"/>
      <c r="AAG138" s="232"/>
      <c r="AAH138" s="232"/>
      <c r="AAI138" s="232"/>
      <c r="AAJ138" s="232"/>
      <c r="AAK138" s="232"/>
      <c r="AAL138" s="232"/>
      <c r="AAM138" s="232"/>
      <c r="AAN138" s="232"/>
      <c r="AAO138" s="232"/>
      <c r="AAP138" s="232"/>
      <c r="AAQ138" s="232"/>
      <c r="AAR138" s="232"/>
      <c r="AAS138" s="232"/>
      <c r="AAT138" s="232"/>
      <c r="AAU138" s="232"/>
      <c r="AAV138" s="232"/>
      <c r="AAW138" s="232"/>
      <c r="AAX138" s="232"/>
      <c r="AAY138" s="232"/>
      <c r="AAZ138" s="232"/>
      <c r="ABA138" s="232"/>
      <c r="ABB138" s="232"/>
      <c r="ABC138" s="232"/>
      <c r="ABD138" s="232"/>
      <c r="ABE138" s="232"/>
      <c r="ABF138" s="232"/>
      <c r="ABG138" s="232"/>
      <c r="ABH138" s="232"/>
      <c r="ABI138" s="232"/>
      <c r="ABJ138" s="232"/>
      <c r="ABK138" s="232"/>
      <c r="ABL138" s="232"/>
      <c r="ABM138" s="232"/>
      <c r="ABN138" s="232"/>
      <c r="ABO138" s="232"/>
      <c r="ABP138" s="232"/>
      <c r="ABQ138" s="232"/>
      <c r="ABR138" s="232"/>
      <c r="ABS138" s="232"/>
      <c r="ABT138" s="232"/>
      <c r="ABU138" s="232"/>
      <c r="ABV138" s="232"/>
      <c r="ABW138" s="232"/>
      <c r="ABX138" s="232"/>
      <c r="ABY138" s="232"/>
      <c r="ABZ138" s="232"/>
      <c r="ACA138" s="232"/>
      <c r="ACB138" s="232"/>
      <c r="ACC138" s="232"/>
      <c r="ACD138" s="232"/>
      <c r="ACE138" s="232"/>
      <c r="ACF138" s="232"/>
      <c r="ACG138" s="232"/>
      <c r="ACH138" s="232"/>
      <c r="ACI138" s="232"/>
      <c r="ACJ138" s="232"/>
      <c r="ACK138" s="232"/>
      <c r="ACL138" s="232"/>
      <c r="ACM138" s="232"/>
      <c r="ACN138" s="232"/>
      <c r="ACO138" s="232"/>
      <c r="ACP138" s="232"/>
      <c r="ACQ138" s="232"/>
      <c r="ACR138" s="232"/>
      <c r="ACS138" s="232"/>
      <c r="ACT138" s="232"/>
      <c r="ACU138" s="232"/>
      <c r="ACV138" s="232"/>
      <c r="ACW138" s="232"/>
      <c r="ACX138" s="232"/>
      <c r="ACY138" s="232"/>
      <c r="ACZ138" s="232"/>
      <c r="ADA138" s="232"/>
      <c r="ADB138" s="232"/>
      <c r="ADC138" s="232"/>
      <c r="ADD138" s="232"/>
      <c r="ADE138" s="232"/>
      <c r="ADF138" s="232"/>
      <c r="ADG138" s="232"/>
      <c r="ADH138" s="232"/>
      <c r="ADI138" s="232"/>
      <c r="ADJ138" s="232"/>
      <c r="ADK138" s="232"/>
      <c r="ADL138" s="232"/>
      <c r="ADM138" s="232"/>
      <c r="ADN138" s="232"/>
      <c r="ADO138" s="232"/>
      <c r="ADP138" s="232"/>
      <c r="ADQ138" s="232"/>
      <c r="ADR138" s="232"/>
      <c r="ADS138" s="232"/>
      <c r="ADT138" s="232"/>
      <c r="ADU138" s="232"/>
      <c r="ADV138" s="232"/>
      <c r="ADW138" s="232"/>
      <c r="ADX138" s="232"/>
      <c r="ADY138" s="232"/>
      <c r="ADZ138" s="232"/>
      <c r="AEA138" s="232"/>
      <c r="AEB138" s="232"/>
      <c r="AEC138" s="232"/>
      <c r="AED138" s="232"/>
      <c r="AEE138" s="232"/>
      <c r="AEF138" s="232"/>
      <c r="AEG138" s="232"/>
      <c r="AEH138" s="232"/>
      <c r="AEI138" s="232"/>
      <c r="AEJ138" s="232"/>
      <c r="AEK138" s="232"/>
      <c r="AEL138" s="232"/>
      <c r="AEM138" s="232"/>
      <c r="AEN138" s="232"/>
      <c r="AEO138" s="232"/>
      <c r="AEP138" s="232"/>
      <c r="AEQ138" s="232"/>
      <c r="AER138" s="232"/>
      <c r="AES138" s="232"/>
      <c r="AET138" s="232"/>
      <c r="AEU138" s="232"/>
      <c r="AEV138" s="232"/>
      <c r="AEW138" s="232"/>
      <c r="AEX138" s="232"/>
      <c r="AEY138" s="232"/>
      <c r="AEZ138" s="232"/>
      <c r="AFA138" s="232"/>
      <c r="AFB138" s="232"/>
      <c r="AFC138" s="232"/>
      <c r="AFD138" s="232"/>
      <c r="AFE138" s="232"/>
      <c r="AFF138" s="232"/>
      <c r="AFG138" s="232"/>
      <c r="AFH138" s="232"/>
      <c r="AFI138" s="232"/>
      <c r="AFJ138" s="232"/>
      <c r="AFK138" s="232"/>
      <c r="AFL138" s="232"/>
      <c r="AFM138" s="232"/>
      <c r="AFN138" s="232"/>
      <c r="AFO138" s="232"/>
      <c r="AFP138" s="232"/>
      <c r="AFQ138" s="232"/>
      <c r="AFR138" s="232"/>
      <c r="AFS138" s="232"/>
      <c r="AFT138" s="232"/>
      <c r="AFU138" s="232"/>
      <c r="AFV138" s="232"/>
      <c r="AFW138" s="232"/>
      <c r="AFX138" s="232"/>
      <c r="AFY138" s="232"/>
      <c r="AFZ138" s="232"/>
      <c r="AGA138" s="232"/>
      <c r="AGB138" s="232"/>
      <c r="AGC138" s="232"/>
      <c r="AGD138" s="232"/>
      <c r="AGE138" s="232"/>
      <c r="AGF138" s="232"/>
      <c r="AGG138" s="232"/>
      <c r="AGH138" s="232"/>
      <c r="AGI138" s="232"/>
      <c r="AGJ138" s="232"/>
      <c r="AGK138" s="232"/>
      <c r="AGL138" s="232"/>
      <c r="AGM138" s="232"/>
      <c r="AGN138" s="232"/>
      <c r="AGO138" s="232"/>
      <c r="AGP138" s="232"/>
      <c r="AGQ138" s="232"/>
      <c r="AGR138" s="232"/>
      <c r="AGS138" s="232"/>
      <c r="AGT138" s="232"/>
      <c r="AGU138" s="232"/>
      <c r="AGV138" s="232"/>
      <c r="AGW138" s="232"/>
      <c r="AGX138" s="232"/>
      <c r="AGY138" s="232"/>
      <c r="AGZ138" s="232"/>
      <c r="AHA138" s="232"/>
      <c r="AHB138" s="232"/>
      <c r="AHC138" s="232"/>
      <c r="AHD138" s="232"/>
      <c r="AHE138" s="232"/>
      <c r="AHF138" s="232"/>
      <c r="AHG138" s="232"/>
      <c r="AHH138" s="232"/>
      <c r="AHI138" s="232"/>
      <c r="AHJ138" s="232"/>
      <c r="AHK138" s="232"/>
      <c r="AHL138" s="232"/>
      <c r="AHM138" s="232"/>
      <c r="AHN138" s="232"/>
      <c r="AHO138" s="232"/>
      <c r="AHP138" s="232"/>
      <c r="AHQ138" s="232"/>
      <c r="AHR138" s="232"/>
      <c r="AHS138" s="232"/>
      <c r="AHT138" s="232"/>
      <c r="AHU138" s="232"/>
      <c r="AHV138" s="232"/>
      <c r="AHW138" s="232"/>
      <c r="AHX138" s="232"/>
      <c r="AHY138" s="232"/>
      <c r="AHZ138" s="232"/>
      <c r="AIA138" s="232"/>
      <c r="AIB138" s="232"/>
      <c r="AIC138" s="232"/>
      <c r="AID138" s="232"/>
      <c r="AIE138" s="232"/>
      <c r="AIF138" s="232"/>
      <c r="AIG138" s="232"/>
      <c r="AIH138" s="232"/>
      <c r="AII138" s="232"/>
      <c r="AIJ138" s="232"/>
      <c r="AIK138" s="232"/>
      <c r="AIL138" s="232"/>
      <c r="AIM138" s="232"/>
      <c r="AIN138" s="232"/>
      <c r="AIO138" s="232"/>
      <c r="AIP138" s="232"/>
      <c r="AIQ138" s="232"/>
      <c r="AIR138" s="232"/>
      <c r="AIS138" s="232"/>
      <c r="AIT138" s="232"/>
      <c r="AIU138" s="232"/>
      <c r="AIV138" s="232"/>
      <c r="AIW138" s="232"/>
      <c r="AIX138" s="232"/>
      <c r="AIY138" s="232"/>
      <c r="AIZ138" s="232"/>
      <c r="AJA138" s="232"/>
      <c r="AJB138" s="232"/>
      <c r="AJC138" s="232"/>
      <c r="AJD138" s="232"/>
      <c r="AJE138" s="232"/>
      <c r="AJF138" s="232"/>
      <c r="AJG138" s="232"/>
      <c r="AJH138" s="232"/>
      <c r="AJI138" s="232"/>
      <c r="AJJ138" s="232"/>
      <c r="AJK138" s="232"/>
      <c r="AJL138" s="232"/>
      <c r="AJM138" s="232"/>
      <c r="AJN138" s="232"/>
      <c r="AJO138" s="232"/>
      <c r="AJP138" s="232"/>
      <c r="AJQ138" s="232"/>
      <c r="AJR138" s="232"/>
      <c r="AJS138" s="232"/>
      <c r="AJT138" s="232"/>
      <c r="AJU138" s="232"/>
      <c r="AJV138" s="232"/>
      <c r="AJW138" s="232"/>
      <c r="AJX138" s="232"/>
      <c r="AJY138" s="232"/>
      <c r="AJZ138" s="232"/>
      <c r="AKA138" s="232"/>
      <c r="AKB138" s="232"/>
      <c r="AKC138" s="232"/>
      <c r="AKD138" s="232"/>
      <c r="AKE138" s="232"/>
      <c r="AKF138" s="232"/>
      <c r="AKG138" s="232"/>
      <c r="AKH138" s="232"/>
      <c r="AKI138" s="232"/>
      <c r="AKJ138" s="232"/>
      <c r="AKK138" s="232"/>
      <c r="AKL138" s="232"/>
      <c r="AKM138" s="232"/>
      <c r="AKN138" s="232"/>
      <c r="AKO138" s="232"/>
      <c r="AKP138" s="232"/>
      <c r="AKQ138" s="232"/>
      <c r="AKR138" s="232"/>
      <c r="AKS138" s="232"/>
      <c r="AKT138" s="232"/>
      <c r="AKU138" s="232"/>
      <c r="AKV138" s="232"/>
      <c r="AKW138" s="232"/>
      <c r="AKX138" s="232"/>
      <c r="AKY138" s="232"/>
      <c r="AKZ138" s="232"/>
      <c r="ALA138" s="232"/>
      <c r="ALB138" s="232"/>
      <c r="ALC138" s="232"/>
      <c r="ALD138" s="232"/>
      <c r="ALE138" s="232"/>
      <c r="ALF138" s="232"/>
      <c r="ALG138" s="232"/>
      <c r="ALH138" s="232"/>
      <c r="ALI138" s="232"/>
      <c r="ALJ138" s="232"/>
      <c r="ALK138" s="232"/>
      <c r="ALL138" s="232"/>
      <c r="ALM138" s="232"/>
      <c r="ALN138" s="232"/>
      <c r="ALO138" s="232"/>
      <c r="ALP138" s="232"/>
      <c r="ALQ138" s="232"/>
      <c r="ALR138" s="232"/>
      <c r="ALS138" s="232"/>
      <c r="ALT138" s="232"/>
      <c r="ALU138" s="232"/>
      <c r="ALV138" s="232"/>
      <c r="ALW138" s="232"/>
      <c r="ALX138" s="232"/>
      <c r="ALY138" s="232"/>
      <c r="ALZ138" s="232"/>
      <c r="AMA138" s="232"/>
      <c r="AMB138" s="232"/>
      <c r="AMC138" s="232"/>
      <c r="AMD138" s="232"/>
      <c r="AME138" s="232"/>
      <c r="AMF138" s="232"/>
      <c r="AMG138" s="232"/>
      <c r="AMH138" s="232"/>
      <c r="AMI138" s="232"/>
      <c r="AMJ138" s="232"/>
      <c r="AMK138" s="232"/>
    </row>
    <row r="139" spans="1:1025" s="416" customFormat="1" ht="17.25" customHeight="1">
      <c r="A139" s="1047" t="s">
        <v>2894</v>
      </c>
      <c r="B139" s="1048" t="s">
        <v>1471</v>
      </c>
      <c r="C139" s="564" t="s">
        <v>258</v>
      </c>
      <c r="D139" s="614">
        <v>1</v>
      </c>
      <c r="E139" s="1042"/>
      <c r="F139" s="564">
        <f>D139*ROUND(E139,2)</f>
        <v>0</v>
      </c>
      <c r="G139" s="232"/>
      <c r="H139" s="232"/>
      <c r="I139" s="232"/>
      <c r="J139" s="232"/>
      <c r="K139" s="232"/>
      <c r="L139" s="232"/>
      <c r="M139" s="232"/>
      <c r="N139" s="232"/>
      <c r="O139" s="232"/>
      <c r="P139" s="232"/>
      <c r="Q139" s="232"/>
      <c r="R139" s="232"/>
      <c r="S139" s="232"/>
      <c r="T139" s="232"/>
      <c r="U139" s="232"/>
      <c r="V139" s="232"/>
      <c r="W139" s="232"/>
      <c r="X139" s="232"/>
      <c r="Y139" s="232"/>
      <c r="Z139" s="232"/>
      <c r="AA139" s="232"/>
      <c r="AB139" s="232"/>
      <c r="AC139" s="232"/>
      <c r="AD139" s="232"/>
      <c r="AE139" s="232"/>
      <c r="AF139" s="232"/>
      <c r="AG139" s="232"/>
      <c r="AH139" s="232"/>
      <c r="AI139" s="232"/>
      <c r="AJ139" s="232"/>
      <c r="AK139" s="232"/>
      <c r="AL139" s="232"/>
      <c r="AM139" s="232"/>
      <c r="AN139" s="232"/>
      <c r="AO139" s="232"/>
      <c r="AP139" s="232"/>
      <c r="AQ139" s="232"/>
      <c r="AR139" s="232"/>
      <c r="AS139" s="232"/>
      <c r="AT139" s="232"/>
      <c r="AU139" s="232"/>
      <c r="AV139" s="232"/>
      <c r="AW139" s="232"/>
      <c r="AX139" s="232"/>
      <c r="AY139" s="232"/>
      <c r="AZ139" s="232"/>
      <c r="BA139" s="232"/>
      <c r="BB139" s="232"/>
      <c r="BC139" s="232"/>
      <c r="BD139" s="232"/>
      <c r="BE139" s="232"/>
      <c r="BF139" s="232"/>
      <c r="BG139" s="232"/>
      <c r="BH139" s="232"/>
      <c r="BI139" s="232"/>
      <c r="BJ139" s="232"/>
      <c r="BK139" s="232"/>
      <c r="BL139" s="232"/>
      <c r="BM139" s="232"/>
      <c r="BN139" s="232"/>
      <c r="BO139" s="232"/>
      <c r="BP139" s="232"/>
      <c r="BQ139" s="232"/>
      <c r="BR139" s="232"/>
      <c r="BS139" s="232"/>
      <c r="BT139" s="232"/>
      <c r="BU139" s="232"/>
      <c r="BV139" s="232"/>
      <c r="BW139" s="232"/>
      <c r="BX139" s="232"/>
      <c r="BY139" s="232"/>
      <c r="BZ139" s="232"/>
      <c r="CA139" s="232"/>
      <c r="CB139" s="232"/>
      <c r="CC139" s="232"/>
      <c r="CD139" s="232"/>
      <c r="CE139" s="232"/>
      <c r="CF139" s="232"/>
      <c r="CG139" s="232"/>
      <c r="CH139" s="232"/>
      <c r="CI139" s="232"/>
      <c r="CJ139" s="232"/>
      <c r="CK139" s="232"/>
      <c r="CL139" s="232"/>
      <c r="CM139" s="232"/>
      <c r="CN139" s="232"/>
      <c r="CO139" s="232"/>
      <c r="CP139" s="232"/>
      <c r="CQ139" s="232"/>
      <c r="CR139" s="232"/>
      <c r="CS139" s="232"/>
      <c r="CT139" s="232"/>
      <c r="CU139" s="232"/>
      <c r="CV139" s="232"/>
      <c r="CW139" s="232"/>
      <c r="CX139" s="232"/>
      <c r="CY139" s="232"/>
      <c r="CZ139" s="232"/>
      <c r="DA139" s="232"/>
      <c r="DB139" s="232"/>
      <c r="DC139" s="232"/>
      <c r="DD139" s="232"/>
      <c r="DE139" s="232"/>
      <c r="DF139" s="232"/>
      <c r="DG139" s="232"/>
      <c r="DH139" s="232"/>
      <c r="DI139" s="232"/>
      <c r="DJ139" s="232"/>
      <c r="DK139" s="232"/>
      <c r="DL139" s="232"/>
      <c r="DM139" s="232"/>
      <c r="DN139" s="232"/>
      <c r="DO139" s="232"/>
      <c r="DP139" s="232"/>
      <c r="DQ139" s="232"/>
      <c r="DR139" s="232"/>
      <c r="DS139" s="232"/>
      <c r="DT139" s="232"/>
      <c r="DU139" s="232"/>
      <c r="DV139" s="232"/>
      <c r="DW139" s="232"/>
      <c r="DX139" s="232"/>
      <c r="DY139" s="232"/>
      <c r="DZ139" s="232"/>
      <c r="EA139" s="232"/>
      <c r="EB139" s="232"/>
      <c r="EC139" s="232"/>
      <c r="ED139" s="232"/>
      <c r="EE139" s="232"/>
      <c r="EF139" s="232"/>
      <c r="EG139" s="232"/>
      <c r="EH139" s="232"/>
      <c r="EI139" s="232"/>
      <c r="EJ139" s="232"/>
      <c r="EK139" s="232"/>
      <c r="EL139" s="232"/>
      <c r="EM139" s="232"/>
      <c r="EN139" s="232"/>
      <c r="EO139" s="232"/>
      <c r="EP139" s="232"/>
      <c r="EQ139" s="232"/>
      <c r="ER139" s="232"/>
      <c r="ES139" s="232"/>
      <c r="ET139" s="232"/>
      <c r="EU139" s="232"/>
      <c r="EV139" s="232"/>
      <c r="EW139" s="232"/>
      <c r="EX139" s="232"/>
      <c r="EY139" s="232"/>
      <c r="EZ139" s="232"/>
      <c r="FA139" s="232"/>
      <c r="FB139" s="232"/>
      <c r="FC139" s="232"/>
      <c r="FD139" s="232"/>
      <c r="FE139" s="232"/>
      <c r="FF139" s="232"/>
      <c r="FG139" s="232"/>
      <c r="FH139" s="232"/>
      <c r="FI139" s="232"/>
      <c r="FJ139" s="232"/>
      <c r="FK139" s="232"/>
      <c r="FL139" s="232"/>
      <c r="FM139" s="232"/>
      <c r="FN139" s="232"/>
      <c r="FO139" s="232"/>
      <c r="FP139" s="232"/>
      <c r="FQ139" s="232"/>
      <c r="FR139" s="232"/>
      <c r="FS139" s="232"/>
      <c r="FT139" s="232"/>
      <c r="FU139" s="232"/>
      <c r="FV139" s="232"/>
      <c r="FW139" s="232"/>
      <c r="FX139" s="232"/>
      <c r="FY139" s="232"/>
      <c r="FZ139" s="232"/>
      <c r="GA139" s="232"/>
      <c r="GB139" s="232"/>
      <c r="GC139" s="232"/>
      <c r="GD139" s="232"/>
      <c r="GE139" s="232"/>
      <c r="GF139" s="232"/>
      <c r="GG139" s="232"/>
      <c r="GH139" s="232"/>
      <c r="GI139" s="232"/>
      <c r="GJ139" s="232"/>
      <c r="GK139" s="232"/>
      <c r="GL139" s="232"/>
      <c r="GM139" s="232"/>
      <c r="GN139" s="232"/>
      <c r="GO139" s="232"/>
      <c r="GP139" s="232"/>
      <c r="GQ139" s="232"/>
      <c r="GR139" s="232"/>
      <c r="GS139" s="232"/>
      <c r="GT139" s="232"/>
      <c r="GU139" s="232"/>
      <c r="GV139" s="232"/>
      <c r="GW139" s="232"/>
      <c r="GX139" s="232"/>
      <c r="GY139" s="232"/>
      <c r="GZ139" s="232"/>
      <c r="HA139" s="232"/>
      <c r="HB139" s="232"/>
      <c r="HC139" s="232"/>
      <c r="HD139" s="232"/>
      <c r="HE139" s="232"/>
      <c r="HF139" s="232"/>
      <c r="HG139" s="232"/>
      <c r="HH139" s="232"/>
      <c r="HI139" s="232"/>
      <c r="HJ139" s="232"/>
      <c r="HK139" s="232"/>
      <c r="HL139" s="232"/>
      <c r="HM139" s="232"/>
      <c r="HN139" s="232"/>
      <c r="HO139" s="232"/>
      <c r="HP139" s="232"/>
      <c r="HQ139" s="232"/>
      <c r="HR139" s="232"/>
      <c r="HS139" s="232"/>
      <c r="HT139" s="232"/>
      <c r="HU139" s="232"/>
      <c r="HV139" s="232"/>
      <c r="HW139" s="232"/>
      <c r="HX139" s="232"/>
      <c r="HY139" s="232"/>
      <c r="HZ139" s="232"/>
      <c r="IA139" s="232"/>
      <c r="IB139" s="232"/>
      <c r="IC139" s="232"/>
      <c r="ID139" s="232"/>
      <c r="IE139" s="232"/>
      <c r="IF139" s="232"/>
      <c r="IG139" s="232"/>
      <c r="IH139" s="232"/>
      <c r="II139" s="232"/>
      <c r="IJ139" s="232"/>
      <c r="IK139" s="232"/>
      <c r="IL139" s="232"/>
      <c r="IM139" s="232"/>
      <c r="IN139" s="232"/>
      <c r="IO139" s="232"/>
      <c r="IP139" s="232"/>
      <c r="IQ139" s="232"/>
      <c r="IR139" s="232"/>
      <c r="IS139" s="232"/>
      <c r="IT139" s="232"/>
      <c r="IU139" s="232"/>
      <c r="IV139" s="232"/>
      <c r="IW139" s="232"/>
      <c r="IX139" s="232"/>
      <c r="IY139" s="232"/>
      <c r="IZ139" s="232"/>
      <c r="JA139" s="232"/>
      <c r="JB139" s="232"/>
      <c r="JC139" s="232"/>
      <c r="JD139" s="232"/>
      <c r="JE139" s="232"/>
      <c r="JF139" s="232"/>
      <c r="JG139" s="232"/>
      <c r="JH139" s="232"/>
      <c r="JI139" s="232"/>
      <c r="JJ139" s="232"/>
      <c r="JK139" s="232"/>
      <c r="JL139" s="232"/>
      <c r="JM139" s="232"/>
      <c r="JN139" s="232"/>
      <c r="JO139" s="232"/>
      <c r="JP139" s="232"/>
      <c r="JQ139" s="232"/>
      <c r="JR139" s="232"/>
      <c r="JS139" s="232"/>
      <c r="JT139" s="232"/>
      <c r="JU139" s="232"/>
      <c r="JV139" s="232"/>
      <c r="JW139" s="232"/>
      <c r="JX139" s="232"/>
      <c r="JY139" s="232"/>
      <c r="JZ139" s="232"/>
      <c r="KA139" s="232"/>
      <c r="KB139" s="232"/>
      <c r="KC139" s="232"/>
      <c r="KD139" s="232"/>
      <c r="KE139" s="232"/>
      <c r="KF139" s="232"/>
      <c r="KG139" s="232"/>
      <c r="KH139" s="232"/>
      <c r="KI139" s="232"/>
      <c r="KJ139" s="232"/>
      <c r="KK139" s="232"/>
      <c r="KL139" s="232"/>
      <c r="KM139" s="232"/>
      <c r="KN139" s="232"/>
      <c r="KO139" s="232"/>
      <c r="KP139" s="232"/>
      <c r="KQ139" s="232"/>
      <c r="KR139" s="232"/>
      <c r="KS139" s="232"/>
      <c r="KT139" s="232"/>
      <c r="KU139" s="232"/>
      <c r="KV139" s="232"/>
      <c r="KW139" s="232"/>
      <c r="KX139" s="232"/>
      <c r="KY139" s="232"/>
      <c r="KZ139" s="232"/>
      <c r="LA139" s="232"/>
      <c r="LB139" s="232"/>
      <c r="LC139" s="232"/>
      <c r="LD139" s="232"/>
      <c r="LE139" s="232"/>
      <c r="LF139" s="232"/>
      <c r="LG139" s="232"/>
      <c r="LH139" s="232"/>
      <c r="LI139" s="232"/>
      <c r="LJ139" s="232"/>
      <c r="LK139" s="232"/>
      <c r="LL139" s="232"/>
      <c r="LM139" s="232"/>
      <c r="LN139" s="232"/>
      <c r="LO139" s="232"/>
      <c r="LP139" s="232"/>
      <c r="LQ139" s="232"/>
      <c r="LR139" s="232"/>
      <c r="LS139" s="232"/>
      <c r="LT139" s="232"/>
      <c r="LU139" s="232"/>
      <c r="LV139" s="232"/>
      <c r="LW139" s="232"/>
      <c r="LX139" s="232"/>
      <c r="LY139" s="232"/>
      <c r="LZ139" s="232"/>
      <c r="MA139" s="232"/>
      <c r="MB139" s="232"/>
      <c r="MC139" s="232"/>
      <c r="MD139" s="232"/>
      <c r="ME139" s="232"/>
      <c r="MF139" s="232"/>
      <c r="MG139" s="232"/>
      <c r="MH139" s="232"/>
      <c r="MI139" s="232"/>
      <c r="MJ139" s="232"/>
      <c r="MK139" s="232"/>
      <c r="ML139" s="232"/>
      <c r="MM139" s="232"/>
      <c r="MN139" s="232"/>
      <c r="MO139" s="232"/>
      <c r="MP139" s="232"/>
      <c r="MQ139" s="232"/>
      <c r="MR139" s="232"/>
      <c r="MS139" s="232"/>
      <c r="MT139" s="232"/>
      <c r="MU139" s="232"/>
      <c r="MV139" s="232"/>
      <c r="MW139" s="232"/>
      <c r="MX139" s="232"/>
      <c r="MY139" s="232"/>
      <c r="MZ139" s="232"/>
      <c r="NA139" s="232"/>
      <c r="NB139" s="232"/>
      <c r="NC139" s="232"/>
      <c r="ND139" s="232"/>
      <c r="NE139" s="232"/>
      <c r="NF139" s="232"/>
      <c r="NG139" s="232"/>
      <c r="NH139" s="232"/>
      <c r="NI139" s="232"/>
      <c r="NJ139" s="232"/>
      <c r="NK139" s="232"/>
      <c r="NL139" s="232"/>
      <c r="NM139" s="232"/>
      <c r="NN139" s="232"/>
      <c r="NO139" s="232"/>
      <c r="NP139" s="232"/>
      <c r="NQ139" s="232"/>
      <c r="NR139" s="232"/>
      <c r="NS139" s="232"/>
      <c r="NT139" s="232"/>
      <c r="NU139" s="232"/>
      <c r="NV139" s="232"/>
      <c r="NW139" s="232"/>
      <c r="NX139" s="232"/>
      <c r="NY139" s="232"/>
      <c r="NZ139" s="232"/>
      <c r="OA139" s="232"/>
      <c r="OB139" s="232"/>
      <c r="OC139" s="232"/>
      <c r="OD139" s="232"/>
      <c r="OE139" s="232"/>
      <c r="OF139" s="232"/>
      <c r="OG139" s="232"/>
      <c r="OH139" s="232"/>
      <c r="OI139" s="232"/>
      <c r="OJ139" s="232"/>
      <c r="OK139" s="232"/>
      <c r="OL139" s="232"/>
      <c r="OM139" s="232"/>
      <c r="ON139" s="232"/>
      <c r="OO139" s="232"/>
      <c r="OP139" s="232"/>
      <c r="OQ139" s="232"/>
      <c r="OR139" s="232"/>
      <c r="OS139" s="232"/>
      <c r="OT139" s="232"/>
      <c r="OU139" s="232"/>
      <c r="OV139" s="232"/>
      <c r="OW139" s="232"/>
      <c r="OX139" s="232"/>
      <c r="OY139" s="232"/>
      <c r="OZ139" s="232"/>
      <c r="PA139" s="232"/>
      <c r="PB139" s="232"/>
      <c r="PC139" s="232"/>
      <c r="PD139" s="232"/>
      <c r="PE139" s="232"/>
      <c r="PF139" s="232"/>
      <c r="PG139" s="232"/>
      <c r="PH139" s="232"/>
      <c r="PI139" s="232"/>
      <c r="PJ139" s="232"/>
      <c r="PK139" s="232"/>
      <c r="PL139" s="232"/>
      <c r="PM139" s="232"/>
      <c r="PN139" s="232"/>
      <c r="PO139" s="232"/>
      <c r="PP139" s="232"/>
      <c r="PQ139" s="232"/>
      <c r="PR139" s="232"/>
      <c r="PS139" s="232"/>
      <c r="PT139" s="232"/>
      <c r="PU139" s="232"/>
      <c r="PV139" s="232"/>
      <c r="PW139" s="232"/>
      <c r="PX139" s="232"/>
      <c r="PY139" s="232"/>
      <c r="PZ139" s="232"/>
      <c r="QA139" s="232"/>
      <c r="QB139" s="232"/>
      <c r="QC139" s="232"/>
      <c r="QD139" s="232"/>
      <c r="QE139" s="232"/>
      <c r="QF139" s="232"/>
      <c r="QG139" s="232"/>
      <c r="QH139" s="232"/>
      <c r="QI139" s="232"/>
      <c r="QJ139" s="232"/>
      <c r="QK139" s="232"/>
      <c r="QL139" s="232"/>
      <c r="QM139" s="232"/>
      <c r="QN139" s="232"/>
      <c r="QO139" s="232"/>
      <c r="QP139" s="232"/>
      <c r="QQ139" s="232"/>
      <c r="QR139" s="232"/>
      <c r="QS139" s="232"/>
      <c r="QT139" s="232"/>
      <c r="QU139" s="232"/>
      <c r="QV139" s="232"/>
      <c r="QW139" s="232"/>
      <c r="QX139" s="232"/>
      <c r="QY139" s="232"/>
      <c r="QZ139" s="232"/>
      <c r="RA139" s="232"/>
      <c r="RB139" s="232"/>
      <c r="RC139" s="232"/>
      <c r="RD139" s="232"/>
      <c r="RE139" s="232"/>
      <c r="RF139" s="232"/>
      <c r="RG139" s="232"/>
      <c r="RH139" s="232"/>
      <c r="RI139" s="232"/>
      <c r="RJ139" s="232"/>
      <c r="RK139" s="232"/>
      <c r="RL139" s="232"/>
      <c r="RM139" s="232"/>
      <c r="RN139" s="232"/>
      <c r="RO139" s="232"/>
      <c r="RP139" s="232"/>
      <c r="RQ139" s="232"/>
      <c r="RR139" s="232"/>
      <c r="RS139" s="232"/>
      <c r="RT139" s="232"/>
      <c r="RU139" s="232"/>
      <c r="RV139" s="232"/>
      <c r="RW139" s="232"/>
      <c r="RX139" s="232"/>
      <c r="RY139" s="232"/>
      <c r="RZ139" s="232"/>
      <c r="SA139" s="232"/>
      <c r="SB139" s="232"/>
      <c r="SC139" s="232"/>
      <c r="SD139" s="232"/>
      <c r="SE139" s="232"/>
      <c r="SF139" s="232"/>
      <c r="SG139" s="232"/>
      <c r="SH139" s="232"/>
      <c r="SI139" s="232"/>
      <c r="SJ139" s="232"/>
      <c r="SK139" s="232"/>
      <c r="SL139" s="232"/>
      <c r="SM139" s="232"/>
      <c r="SN139" s="232"/>
      <c r="SO139" s="232"/>
      <c r="SP139" s="232"/>
      <c r="SQ139" s="232"/>
      <c r="SR139" s="232"/>
      <c r="SS139" s="232"/>
      <c r="ST139" s="232"/>
      <c r="SU139" s="232"/>
      <c r="SV139" s="232"/>
      <c r="SW139" s="232"/>
      <c r="SX139" s="232"/>
      <c r="SY139" s="232"/>
      <c r="SZ139" s="232"/>
      <c r="TA139" s="232"/>
      <c r="TB139" s="232"/>
      <c r="TC139" s="232"/>
      <c r="TD139" s="232"/>
      <c r="TE139" s="232"/>
      <c r="TF139" s="232"/>
      <c r="TG139" s="232"/>
      <c r="TH139" s="232"/>
      <c r="TI139" s="232"/>
      <c r="TJ139" s="232"/>
      <c r="TK139" s="232"/>
      <c r="TL139" s="232"/>
      <c r="TM139" s="232"/>
      <c r="TN139" s="232"/>
      <c r="TO139" s="232"/>
      <c r="TP139" s="232"/>
      <c r="TQ139" s="232"/>
      <c r="TR139" s="232"/>
      <c r="TS139" s="232"/>
      <c r="TT139" s="232"/>
      <c r="TU139" s="232"/>
      <c r="TV139" s="232"/>
      <c r="TW139" s="232"/>
      <c r="TX139" s="232"/>
      <c r="TY139" s="232"/>
      <c r="TZ139" s="232"/>
      <c r="UA139" s="232"/>
      <c r="UB139" s="232"/>
      <c r="UC139" s="232"/>
      <c r="UD139" s="232"/>
      <c r="UE139" s="232"/>
      <c r="UF139" s="232"/>
      <c r="UG139" s="232"/>
      <c r="UH139" s="232"/>
      <c r="UI139" s="232"/>
      <c r="UJ139" s="232"/>
      <c r="UK139" s="232"/>
      <c r="UL139" s="232"/>
      <c r="UM139" s="232"/>
      <c r="UN139" s="232"/>
      <c r="UO139" s="232"/>
      <c r="UP139" s="232"/>
      <c r="UQ139" s="232"/>
      <c r="UR139" s="232"/>
      <c r="US139" s="232"/>
      <c r="UT139" s="232"/>
      <c r="UU139" s="232"/>
      <c r="UV139" s="232"/>
      <c r="UW139" s="232"/>
      <c r="UX139" s="232"/>
      <c r="UY139" s="232"/>
      <c r="UZ139" s="232"/>
      <c r="VA139" s="232"/>
      <c r="VB139" s="232"/>
      <c r="VC139" s="232"/>
      <c r="VD139" s="232"/>
      <c r="VE139" s="232"/>
      <c r="VF139" s="232"/>
      <c r="VG139" s="232"/>
      <c r="VH139" s="232"/>
      <c r="VI139" s="232"/>
      <c r="VJ139" s="232"/>
      <c r="VK139" s="232"/>
      <c r="VL139" s="232"/>
      <c r="VM139" s="232"/>
      <c r="VN139" s="232"/>
      <c r="VO139" s="232"/>
      <c r="VP139" s="232"/>
      <c r="VQ139" s="232"/>
      <c r="VR139" s="232"/>
      <c r="VS139" s="232"/>
      <c r="VT139" s="232"/>
      <c r="VU139" s="232"/>
      <c r="VV139" s="232"/>
      <c r="VW139" s="232"/>
      <c r="VX139" s="232"/>
      <c r="VY139" s="232"/>
      <c r="VZ139" s="232"/>
      <c r="WA139" s="232"/>
      <c r="WB139" s="232"/>
      <c r="WC139" s="232"/>
      <c r="WD139" s="232"/>
      <c r="WE139" s="232"/>
      <c r="WF139" s="232"/>
      <c r="WG139" s="232"/>
      <c r="WH139" s="232"/>
      <c r="WI139" s="232"/>
      <c r="WJ139" s="232"/>
      <c r="WK139" s="232"/>
      <c r="WL139" s="232"/>
      <c r="WM139" s="232"/>
      <c r="WN139" s="232"/>
      <c r="WO139" s="232"/>
      <c r="WP139" s="232"/>
      <c r="WQ139" s="232"/>
      <c r="WR139" s="232"/>
      <c r="WS139" s="232"/>
      <c r="WT139" s="232"/>
      <c r="WU139" s="232"/>
      <c r="WV139" s="232"/>
      <c r="WW139" s="232"/>
      <c r="WX139" s="232"/>
      <c r="WY139" s="232"/>
      <c r="WZ139" s="232"/>
      <c r="XA139" s="232"/>
      <c r="XB139" s="232"/>
      <c r="XC139" s="232"/>
      <c r="XD139" s="232"/>
      <c r="XE139" s="232"/>
      <c r="XF139" s="232"/>
      <c r="XG139" s="232"/>
      <c r="XH139" s="232"/>
      <c r="XI139" s="232"/>
      <c r="XJ139" s="232"/>
      <c r="XK139" s="232"/>
      <c r="XL139" s="232"/>
      <c r="XM139" s="232"/>
      <c r="XN139" s="232"/>
      <c r="XO139" s="232"/>
      <c r="XP139" s="232"/>
      <c r="XQ139" s="232"/>
      <c r="XR139" s="232"/>
      <c r="XS139" s="232"/>
      <c r="XT139" s="232"/>
      <c r="XU139" s="232"/>
      <c r="XV139" s="232"/>
      <c r="XW139" s="232"/>
      <c r="XX139" s="232"/>
      <c r="XY139" s="232"/>
      <c r="XZ139" s="232"/>
      <c r="YA139" s="232"/>
      <c r="YB139" s="232"/>
      <c r="YC139" s="232"/>
      <c r="YD139" s="232"/>
      <c r="YE139" s="232"/>
      <c r="YF139" s="232"/>
      <c r="YG139" s="232"/>
      <c r="YH139" s="232"/>
      <c r="YI139" s="232"/>
      <c r="YJ139" s="232"/>
      <c r="YK139" s="232"/>
      <c r="YL139" s="232"/>
      <c r="YM139" s="232"/>
      <c r="YN139" s="232"/>
      <c r="YO139" s="232"/>
      <c r="YP139" s="232"/>
      <c r="YQ139" s="232"/>
      <c r="YR139" s="232"/>
      <c r="YS139" s="232"/>
      <c r="YT139" s="232"/>
      <c r="YU139" s="232"/>
      <c r="YV139" s="232"/>
      <c r="YW139" s="232"/>
      <c r="YX139" s="232"/>
      <c r="YY139" s="232"/>
      <c r="YZ139" s="232"/>
      <c r="ZA139" s="232"/>
      <c r="ZB139" s="232"/>
      <c r="ZC139" s="232"/>
      <c r="ZD139" s="232"/>
      <c r="ZE139" s="232"/>
      <c r="ZF139" s="232"/>
      <c r="ZG139" s="232"/>
      <c r="ZH139" s="232"/>
      <c r="ZI139" s="232"/>
      <c r="ZJ139" s="232"/>
      <c r="ZK139" s="232"/>
      <c r="ZL139" s="232"/>
      <c r="ZM139" s="232"/>
      <c r="ZN139" s="232"/>
      <c r="ZO139" s="232"/>
      <c r="ZP139" s="232"/>
      <c r="ZQ139" s="232"/>
      <c r="ZR139" s="232"/>
      <c r="ZS139" s="232"/>
      <c r="ZT139" s="232"/>
      <c r="ZU139" s="232"/>
      <c r="ZV139" s="232"/>
      <c r="ZW139" s="232"/>
      <c r="ZX139" s="232"/>
      <c r="ZY139" s="232"/>
      <c r="ZZ139" s="232"/>
      <c r="AAA139" s="232"/>
      <c r="AAB139" s="232"/>
      <c r="AAC139" s="232"/>
      <c r="AAD139" s="232"/>
      <c r="AAE139" s="232"/>
      <c r="AAF139" s="232"/>
      <c r="AAG139" s="232"/>
      <c r="AAH139" s="232"/>
      <c r="AAI139" s="232"/>
      <c r="AAJ139" s="232"/>
      <c r="AAK139" s="232"/>
      <c r="AAL139" s="232"/>
      <c r="AAM139" s="232"/>
      <c r="AAN139" s="232"/>
      <c r="AAO139" s="232"/>
      <c r="AAP139" s="232"/>
      <c r="AAQ139" s="232"/>
      <c r="AAR139" s="232"/>
      <c r="AAS139" s="232"/>
      <c r="AAT139" s="232"/>
      <c r="AAU139" s="232"/>
      <c r="AAV139" s="232"/>
      <c r="AAW139" s="232"/>
      <c r="AAX139" s="232"/>
      <c r="AAY139" s="232"/>
      <c r="AAZ139" s="232"/>
      <c r="ABA139" s="232"/>
      <c r="ABB139" s="232"/>
      <c r="ABC139" s="232"/>
      <c r="ABD139" s="232"/>
      <c r="ABE139" s="232"/>
      <c r="ABF139" s="232"/>
      <c r="ABG139" s="232"/>
      <c r="ABH139" s="232"/>
      <c r="ABI139" s="232"/>
      <c r="ABJ139" s="232"/>
      <c r="ABK139" s="232"/>
      <c r="ABL139" s="232"/>
      <c r="ABM139" s="232"/>
      <c r="ABN139" s="232"/>
      <c r="ABO139" s="232"/>
      <c r="ABP139" s="232"/>
      <c r="ABQ139" s="232"/>
      <c r="ABR139" s="232"/>
      <c r="ABS139" s="232"/>
      <c r="ABT139" s="232"/>
      <c r="ABU139" s="232"/>
      <c r="ABV139" s="232"/>
      <c r="ABW139" s="232"/>
      <c r="ABX139" s="232"/>
      <c r="ABY139" s="232"/>
      <c r="ABZ139" s="232"/>
      <c r="ACA139" s="232"/>
      <c r="ACB139" s="232"/>
      <c r="ACC139" s="232"/>
      <c r="ACD139" s="232"/>
      <c r="ACE139" s="232"/>
      <c r="ACF139" s="232"/>
      <c r="ACG139" s="232"/>
      <c r="ACH139" s="232"/>
      <c r="ACI139" s="232"/>
      <c r="ACJ139" s="232"/>
      <c r="ACK139" s="232"/>
      <c r="ACL139" s="232"/>
      <c r="ACM139" s="232"/>
      <c r="ACN139" s="232"/>
      <c r="ACO139" s="232"/>
      <c r="ACP139" s="232"/>
      <c r="ACQ139" s="232"/>
      <c r="ACR139" s="232"/>
      <c r="ACS139" s="232"/>
      <c r="ACT139" s="232"/>
      <c r="ACU139" s="232"/>
      <c r="ACV139" s="232"/>
      <c r="ACW139" s="232"/>
      <c r="ACX139" s="232"/>
      <c r="ACY139" s="232"/>
      <c r="ACZ139" s="232"/>
      <c r="ADA139" s="232"/>
      <c r="ADB139" s="232"/>
      <c r="ADC139" s="232"/>
      <c r="ADD139" s="232"/>
      <c r="ADE139" s="232"/>
      <c r="ADF139" s="232"/>
      <c r="ADG139" s="232"/>
      <c r="ADH139" s="232"/>
      <c r="ADI139" s="232"/>
      <c r="ADJ139" s="232"/>
      <c r="ADK139" s="232"/>
      <c r="ADL139" s="232"/>
      <c r="ADM139" s="232"/>
      <c r="ADN139" s="232"/>
      <c r="ADO139" s="232"/>
      <c r="ADP139" s="232"/>
      <c r="ADQ139" s="232"/>
      <c r="ADR139" s="232"/>
      <c r="ADS139" s="232"/>
      <c r="ADT139" s="232"/>
      <c r="ADU139" s="232"/>
      <c r="ADV139" s="232"/>
      <c r="ADW139" s="232"/>
      <c r="ADX139" s="232"/>
      <c r="ADY139" s="232"/>
      <c r="ADZ139" s="232"/>
      <c r="AEA139" s="232"/>
      <c r="AEB139" s="232"/>
      <c r="AEC139" s="232"/>
      <c r="AED139" s="232"/>
      <c r="AEE139" s="232"/>
      <c r="AEF139" s="232"/>
      <c r="AEG139" s="232"/>
      <c r="AEH139" s="232"/>
      <c r="AEI139" s="232"/>
      <c r="AEJ139" s="232"/>
      <c r="AEK139" s="232"/>
      <c r="AEL139" s="232"/>
      <c r="AEM139" s="232"/>
      <c r="AEN139" s="232"/>
      <c r="AEO139" s="232"/>
      <c r="AEP139" s="232"/>
      <c r="AEQ139" s="232"/>
      <c r="AER139" s="232"/>
      <c r="AES139" s="232"/>
      <c r="AET139" s="232"/>
      <c r="AEU139" s="232"/>
      <c r="AEV139" s="232"/>
      <c r="AEW139" s="232"/>
      <c r="AEX139" s="232"/>
      <c r="AEY139" s="232"/>
      <c r="AEZ139" s="232"/>
      <c r="AFA139" s="232"/>
      <c r="AFB139" s="232"/>
      <c r="AFC139" s="232"/>
      <c r="AFD139" s="232"/>
      <c r="AFE139" s="232"/>
      <c r="AFF139" s="232"/>
      <c r="AFG139" s="232"/>
      <c r="AFH139" s="232"/>
      <c r="AFI139" s="232"/>
      <c r="AFJ139" s="232"/>
      <c r="AFK139" s="232"/>
      <c r="AFL139" s="232"/>
      <c r="AFM139" s="232"/>
      <c r="AFN139" s="232"/>
      <c r="AFO139" s="232"/>
      <c r="AFP139" s="232"/>
      <c r="AFQ139" s="232"/>
      <c r="AFR139" s="232"/>
      <c r="AFS139" s="232"/>
      <c r="AFT139" s="232"/>
      <c r="AFU139" s="232"/>
      <c r="AFV139" s="232"/>
      <c r="AFW139" s="232"/>
      <c r="AFX139" s="232"/>
      <c r="AFY139" s="232"/>
      <c r="AFZ139" s="232"/>
      <c r="AGA139" s="232"/>
      <c r="AGB139" s="232"/>
      <c r="AGC139" s="232"/>
      <c r="AGD139" s="232"/>
      <c r="AGE139" s="232"/>
      <c r="AGF139" s="232"/>
      <c r="AGG139" s="232"/>
      <c r="AGH139" s="232"/>
      <c r="AGI139" s="232"/>
      <c r="AGJ139" s="232"/>
      <c r="AGK139" s="232"/>
      <c r="AGL139" s="232"/>
      <c r="AGM139" s="232"/>
      <c r="AGN139" s="232"/>
      <c r="AGO139" s="232"/>
      <c r="AGP139" s="232"/>
      <c r="AGQ139" s="232"/>
      <c r="AGR139" s="232"/>
      <c r="AGS139" s="232"/>
      <c r="AGT139" s="232"/>
      <c r="AGU139" s="232"/>
      <c r="AGV139" s="232"/>
      <c r="AGW139" s="232"/>
      <c r="AGX139" s="232"/>
      <c r="AGY139" s="232"/>
      <c r="AGZ139" s="232"/>
      <c r="AHA139" s="232"/>
      <c r="AHB139" s="232"/>
      <c r="AHC139" s="232"/>
      <c r="AHD139" s="232"/>
      <c r="AHE139" s="232"/>
      <c r="AHF139" s="232"/>
      <c r="AHG139" s="232"/>
      <c r="AHH139" s="232"/>
      <c r="AHI139" s="232"/>
      <c r="AHJ139" s="232"/>
      <c r="AHK139" s="232"/>
      <c r="AHL139" s="232"/>
      <c r="AHM139" s="232"/>
      <c r="AHN139" s="232"/>
      <c r="AHO139" s="232"/>
      <c r="AHP139" s="232"/>
      <c r="AHQ139" s="232"/>
      <c r="AHR139" s="232"/>
      <c r="AHS139" s="232"/>
      <c r="AHT139" s="232"/>
      <c r="AHU139" s="232"/>
      <c r="AHV139" s="232"/>
      <c r="AHW139" s="232"/>
      <c r="AHX139" s="232"/>
      <c r="AHY139" s="232"/>
      <c r="AHZ139" s="232"/>
      <c r="AIA139" s="232"/>
      <c r="AIB139" s="232"/>
      <c r="AIC139" s="232"/>
      <c r="AID139" s="232"/>
      <c r="AIE139" s="232"/>
      <c r="AIF139" s="232"/>
      <c r="AIG139" s="232"/>
      <c r="AIH139" s="232"/>
      <c r="AII139" s="232"/>
      <c r="AIJ139" s="232"/>
      <c r="AIK139" s="232"/>
      <c r="AIL139" s="232"/>
      <c r="AIM139" s="232"/>
      <c r="AIN139" s="232"/>
      <c r="AIO139" s="232"/>
      <c r="AIP139" s="232"/>
      <c r="AIQ139" s="232"/>
      <c r="AIR139" s="232"/>
      <c r="AIS139" s="232"/>
      <c r="AIT139" s="232"/>
      <c r="AIU139" s="232"/>
      <c r="AIV139" s="232"/>
      <c r="AIW139" s="232"/>
      <c r="AIX139" s="232"/>
      <c r="AIY139" s="232"/>
      <c r="AIZ139" s="232"/>
      <c r="AJA139" s="232"/>
      <c r="AJB139" s="232"/>
      <c r="AJC139" s="232"/>
      <c r="AJD139" s="232"/>
      <c r="AJE139" s="232"/>
      <c r="AJF139" s="232"/>
      <c r="AJG139" s="232"/>
      <c r="AJH139" s="232"/>
      <c r="AJI139" s="232"/>
      <c r="AJJ139" s="232"/>
      <c r="AJK139" s="232"/>
      <c r="AJL139" s="232"/>
      <c r="AJM139" s="232"/>
      <c r="AJN139" s="232"/>
      <c r="AJO139" s="232"/>
      <c r="AJP139" s="232"/>
      <c r="AJQ139" s="232"/>
      <c r="AJR139" s="232"/>
      <c r="AJS139" s="232"/>
      <c r="AJT139" s="232"/>
      <c r="AJU139" s="232"/>
      <c r="AJV139" s="232"/>
      <c r="AJW139" s="232"/>
      <c r="AJX139" s="232"/>
      <c r="AJY139" s="232"/>
      <c r="AJZ139" s="232"/>
      <c r="AKA139" s="232"/>
      <c r="AKB139" s="232"/>
      <c r="AKC139" s="232"/>
      <c r="AKD139" s="232"/>
      <c r="AKE139" s="232"/>
      <c r="AKF139" s="232"/>
      <c r="AKG139" s="232"/>
      <c r="AKH139" s="232"/>
      <c r="AKI139" s="232"/>
      <c r="AKJ139" s="232"/>
      <c r="AKK139" s="232"/>
      <c r="AKL139" s="232"/>
      <c r="AKM139" s="232"/>
      <c r="AKN139" s="232"/>
      <c r="AKO139" s="232"/>
      <c r="AKP139" s="232"/>
      <c r="AKQ139" s="232"/>
      <c r="AKR139" s="232"/>
      <c r="AKS139" s="232"/>
      <c r="AKT139" s="232"/>
      <c r="AKU139" s="232"/>
      <c r="AKV139" s="232"/>
      <c r="AKW139" s="232"/>
      <c r="AKX139" s="232"/>
      <c r="AKY139" s="232"/>
      <c r="AKZ139" s="232"/>
      <c r="ALA139" s="232"/>
      <c r="ALB139" s="232"/>
      <c r="ALC139" s="232"/>
      <c r="ALD139" s="232"/>
      <c r="ALE139" s="232"/>
      <c r="ALF139" s="232"/>
      <c r="ALG139" s="232"/>
      <c r="ALH139" s="232"/>
      <c r="ALI139" s="232"/>
      <c r="ALJ139" s="232"/>
      <c r="ALK139" s="232"/>
      <c r="ALL139" s="232"/>
      <c r="ALM139" s="232"/>
      <c r="ALN139" s="232"/>
      <c r="ALO139" s="232"/>
      <c r="ALP139" s="232"/>
      <c r="ALQ139" s="232"/>
      <c r="ALR139" s="232"/>
      <c r="ALS139" s="232"/>
      <c r="ALT139" s="232"/>
      <c r="ALU139" s="232"/>
      <c r="ALV139" s="232"/>
      <c r="ALW139" s="232"/>
      <c r="ALX139" s="232"/>
      <c r="ALY139" s="232"/>
      <c r="ALZ139" s="232"/>
      <c r="AMA139" s="232"/>
      <c r="AMB139" s="232"/>
      <c r="AMC139" s="232"/>
      <c r="AMD139" s="232"/>
      <c r="AME139" s="232"/>
      <c r="AMF139" s="232"/>
      <c r="AMG139" s="232"/>
      <c r="AMH139" s="232"/>
      <c r="AMI139" s="232"/>
      <c r="AMJ139" s="232"/>
      <c r="AMK139" s="232"/>
    </row>
    <row r="140" spans="1:1025" s="416" customFormat="1">
      <c r="A140" s="880"/>
      <c r="B140" s="870"/>
      <c r="C140" s="250"/>
      <c r="D140" s="152"/>
      <c r="E140" s="550"/>
      <c r="F140" s="1042"/>
      <c r="G140" s="232"/>
      <c r="H140" s="232"/>
      <c r="I140" s="232"/>
      <c r="J140" s="232"/>
      <c r="K140" s="232"/>
      <c r="L140" s="232"/>
      <c r="M140" s="232"/>
      <c r="N140" s="232"/>
      <c r="O140" s="232"/>
      <c r="P140" s="232"/>
      <c r="Q140" s="232"/>
      <c r="R140" s="232"/>
      <c r="S140" s="232"/>
      <c r="T140" s="232"/>
      <c r="U140" s="232"/>
      <c r="V140" s="232"/>
      <c r="W140" s="232"/>
      <c r="X140" s="232"/>
      <c r="Y140" s="232"/>
      <c r="Z140" s="232"/>
      <c r="AA140" s="232"/>
      <c r="AB140" s="232"/>
      <c r="AC140" s="232"/>
      <c r="AD140" s="232"/>
      <c r="AE140" s="232"/>
      <c r="AF140" s="232"/>
      <c r="AG140" s="232"/>
      <c r="AH140" s="232"/>
      <c r="AI140" s="232"/>
      <c r="AJ140" s="232"/>
      <c r="AK140" s="232"/>
      <c r="AL140" s="232"/>
      <c r="AM140" s="232"/>
      <c r="AN140" s="232"/>
      <c r="AO140" s="232"/>
      <c r="AP140" s="232"/>
      <c r="AQ140" s="232"/>
      <c r="AR140" s="232"/>
      <c r="AS140" s="232"/>
      <c r="AT140" s="232"/>
      <c r="AU140" s="232"/>
      <c r="AV140" s="232"/>
      <c r="AW140" s="232"/>
      <c r="AX140" s="232"/>
      <c r="AY140" s="232"/>
      <c r="AZ140" s="232"/>
      <c r="BA140" s="232"/>
      <c r="BB140" s="232"/>
      <c r="BC140" s="232"/>
      <c r="BD140" s="232"/>
      <c r="BE140" s="232"/>
      <c r="BF140" s="232"/>
      <c r="BG140" s="232"/>
      <c r="BH140" s="232"/>
      <c r="BI140" s="232"/>
      <c r="BJ140" s="232"/>
      <c r="BK140" s="232"/>
      <c r="BL140" s="232"/>
      <c r="BM140" s="232"/>
      <c r="BN140" s="232"/>
      <c r="BO140" s="232"/>
      <c r="BP140" s="232"/>
      <c r="BQ140" s="232"/>
      <c r="BR140" s="232"/>
      <c r="BS140" s="232"/>
      <c r="BT140" s="232"/>
      <c r="BU140" s="232"/>
      <c r="BV140" s="232"/>
      <c r="BW140" s="232"/>
      <c r="BX140" s="232"/>
      <c r="BY140" s="232"/>
      <c r="BZ140" s="232"/>
      <c r="CA140" s="232"/>
      <c r="CB140" s="232"/>
      <c r="CC140" s="232"/>
      <c r="CD140" s="232"/>
      <c r="CE140" s="232"/>
      <c r="CF140" s="232"/>
      <c r="CG140" s="232"/>
      <c r="CH140" s="232"/>
      <c r="CI140" s="232"/>
      <c r="CJ140" s="232"/>
      <c r="CK140" s="232"/>
      <c r="CL140" s="232"/>
      <c r="CM140" s="232"/>
      <c r="CN140" s="232"/>
      <c r="CO140" s="232"/>
      <c r="CP140" s="232"/>
      <c r="CQ140" s="232"/>
      <c r="CR140" s="232"/>
      <c r="CS140" s="232"/>
      <c r="CT140" s="232"/>
      <c r="CU140" s="232"/>
      <c r="CV140" s="232"/>
      <c r="CW140" s="232"/>
      <c r="CX140" s="232"/>
      <c r="CY140" s="232"/>
      <c r="CZ140" s="232"/>
      <c r="DA140" s="232"/>
      <c r="DB140" s="232"/>
      <c r="DC140" s="232"/>
      <c r="DD140" s="232"/>
      <c r="DE140" s="232"/>
      <c r="DF140" s="232"/>
      <c r="DG140" s="232"/>
      <c r="DH140" s="232"/>
      <c r="DI140" s="232"/>
      <c r="DJ140" s="232"/>
      <c r="DK140" s="232"/>
      <c r="DL140" s="232"/>
      <c r="DM140" s="232"/>
      <c r="DN140" s="232"/>
      <c r="DO140" s="232"/>
      <c r="DP140" s="232"/>
      <c r="DQ140" s="232"/>
      <c r="DR140" s="232"/>
      <c r="DS140" s="232"/>
      <c r="DT140" s="232"/>
      <c r="DU140" s="232"/>
      <c r="DV140" s="232"/>
      <c r="DW140" s="232"/>
      <c r="DX140" s="232"/>
      <c r="DY140" s="232"/>
      <c r="DZ140" s="232"/>
      <c r="EA140" s="232"/>
      <c r="EB140" s="232"/>
      <c r="EC140" s="232"/>
      <c r="ED140" s="232"/>
      <c r="EE140" s="232"/>
      <c r="EF140" s="232"/>
      <c r="EG140" s="232"/>
      <c r="EH140" s="232"/>
      <c r="EI140" s="232"/>
      <c r="EJ140" s="232"/>
      <c r="EK140" s="232"/>
      <c r="EL140" s="232"/>
      <c r="EM140" s="232"/>
      <c r="EN140" s="232"/>
      <c r="EO140" s="232"/>
      <c r="EP140" s="232"/>
      <c r="EQ140" s="232"/>
      <c r="ER140" s="232"/>
      <c r="ES140" s="232"/>
      <c r="ET140" s="232"/>
      <c r="EU140" s="232"/>
      <c r="EV140" s="232"/>
      <c r="EW140" s="232"/>
      <c r="EX140" s="232"/>
      <c r="EY140" s="232"/>
      <c r="EZ140" s="232"/>
      <c r="FA140" s="232"/>
      <c r="FB140" s="232"/>
      <c r="FC140" s="232"/>
      <c r="FD140" s="232"/>
      <c r="FE140" s="232"/>
      <c r="FF140" s="232"/>
      <c r="FG140" s="232"/>
      <c r="FH140" s="232"/>
      <c r="FI140" s="232"/>
      <c r="FJ140" s="232"/>
      <c r="FK140" s="232"/>
      <c r="FL140" s="232"/>
      <c r="FM140" s="232"/>
      <c r="FN140" s="232"/>
      <c r="FO140" s="232"/>
      <c r="FP140" s="232"/>
      <c r="FQ140" s="232"/>
      <c r="FR140" s="232"/>
      <c r="FS140" s="232"/>
      <c r="FT140" s="232"/>
      <c r="FU140" s="232"/>
      <c r="FV140" s="232"/>
      <c r="FW140" s="232"/>
      <c r="FX140" s="232"/>
      <c r="FY140" s="232"/>
      <c r="FZ140" s="232"/>
      <c r="GA140" s="232"/>
      <c r="GB140" s="232"/>
      <c r="GC140" s="232"/>
      <c r="GD140" s="232"/>
      <c r="GE140" s="232"/>
      <c r="GF140" s="232"/>
      <c r="GG140" s="232"/>
      <c r="GH140" s="232"/>
      <c r="GI140" s="232"/>
      <c r="GJ140" s="232"/>
      <c r="GK140" s="232"/>
      <c r="GL140" s="232"/>
      <c r="GM140" s="232"/>
      <c r="GN140" s="232"/>
      <c r="GO140" s="232"/>
      <c r="GP140" s="232"/>
      <c r="GQ140" s="232"/>
      <c r="GR140" s="232"/>
      <c r="GS140" s="232"/>
      <c r="GT140" s="232"/>
      <c r="GU140" s="232"/>
      <c r="GV140" s="232"/>
      <c r="GW140" s="232"/>
      <c r="GX140" s="232"/>
      <c r="GY140" s="232"/>
      <c r="GZ140" s="232"/>
      <c r="HA140" s="232"/>
      <c r="HB140" s="232"/>
      <c r="HC140" s="232"/>
      <c r="HD140" s="232"/>
      <c r="HE140" s="232"/>
      <c r="HF140" s="232"/>
      <c r="HG140" s="232"/>
      <c r="HH140" s="232"/>
      <c r="HI140" s="232"/>
      <c r="HJ140" s="232"/>
      <c r="HK140" s="232"/>
      <c r="HL140" s="232"/>
      <c r="HM140" s="232"/>
      <c r="HN140" s="232"/>
      <c r="HO140" s="232"/>
      <c r="HP140" s="232"/>
      <c r="HQ140" s="232"/>
      <c r="HR140" s="232"/>
      <c r="HS140" s="232"/>
      <c r="HT140" s="232"/>
      <c r="HU140" s="232"/>
      <c r="HV140" s="232"/>
      <c r="HW140" s="232"/>
      <c r="HX140" s="232"/>
      <c r="HY140" s="232"/>
      <c r="HZ140" s="232"/>
      <c r="IA140" s="232"/>
      <c r="IB140" s="232"/>
      <c r="IC140" s="232"/>
      <c r="ID140" s="232"/>
      <c r="IE140" s="232"/>
      <c r="IF140" s="232"/>
      <c r="IG140" s="232"/>
      <c r="IH140" s="232"/>
      <c r="II140" s="232"/>
      <c r="IJ140" s="232"/>
      <c r="IK140" s="232"/>
      <c r="IL140" s="232"/>
      <c r="IM140" s="232"/>
      <c r="IN140" s="232"/>
      <c r="IO140" s="232"/>
      <c r="IP140" s="232"/>
      <c r="IQ140" s="232"/>
      <c r="IR140" s="232"/>
      <c r="IS140" s="232"/>
      <c r="IT140" s="232"/>
      <c r="IU140" s="232"/>
      <c r="IV140" s="232"/>
      <c r="IW140" s="232"/>
      <c r="IX140" s="232"/>
      <c r="IY140" s="232"/>
      <c r="IZ140" s="232"/>
      <c r="JA140" s="232"/>
      <c r="JB140" s="232"/>
      <c r="JC140" s="232"/>
      <c r="JD140" s="232"/>
      <c r="JE140" s="232"/>
      <c r="JF140" s="232"/>
      <c r="JG140" s="232"/>
      <c r="JH140" s="232"/>
      <c r="JI140" s="232"/>
      <c r="JJ140" s="232"/>
      <c r="JK140" s="232"/>
      <c r="JL140" s="232"/>
      <c r="JM140" s="232"/>
      <c r="JN140" s="232"/>
      <c r="JO140" s="232"/>
      <c r="JP140" s="232"/>
      <c r="JQ140" s="232"/>
      <c r="JR140" s="232"/>
      <c r="JS140" s="232"/>
      <c r="JT140" s="232"/>
      <c r="JU140" s="232"/>
      <c r="JV140" s="232"/>
      <c r="JW140" s="232"/>
      <c r="JX140" s="232"/>
      <c r="JY140" s="232"/>
      <c r="JZ140" s="232"/>
      <c r="KA140" s="232"/>
      <c r="KB140" s="232"/>
      <c r="KC140" s="232"/>
      <c r="KD140" s="232"/>
      <c r="KE140" s="232"/>
      <c r="KF140" s="232"/>
      <c r="KG140" s="232"/>
      <c r="KH140" s="232"/>
      <c r="KI140" s="232"/>
      <c r="KJ140" s="232"/>
      <c r="KK140" s="232"/>
      <c r="KL140" s="232"/>
      <c r="KM140" s="232"/>
      <c r="KN140" s="232"/>
      <c r="KO140" s="232"/>
      <c r="KP140" s="232"/>
      <c r="KQ140" s="232"/>
      <c r="KR140" s="232"/>
      <c r="KS140" s="232"/>
      <c r="KT140" s="232"/>
      <c r="KU140" s="232"/>
      <c r="KV140" s="232"/>
      <c r="KW140" s="232"/>
      <c r="KX140" s="232"/>
      <c r="KY140" s="232"/>
      <c r="KZ140" s="232"/>
      <c r="LA140" s="232"/>
      <c r="LB140" s="232"/>
      <c r="LC140" s="232"/>
      <c r="LD140" s="232"/>
      <c r="LE140" s="232"/>
      <c r="LF140" s="232"/>
      <c r="LG140" s="232"/>
      <c r="LH140" s="232"/>
      <c r="LI140" s="232"/>
      <c r="LJ140" s="232"/>
      <c r="LK140" s="232"/>
      <c r="LL140" s="232"/>
      <c r="LM140" s="232"/>
      <c r="LN140" s="232"/>
      <c r="LO140" s="232"/>
      <c r="LP140" s="232"/>
      <c r="LQ140" s="232"/>
      <c r="LR140" s="232"/>
      <c r="LS140" s="232"/>
      <c r="LT140" s="232"/>
      <c r="LU140" s="232"/>
      <c r="LV140" s="232"/>
      <c r="LW140" s="232"/>
      <c r="LX140" s="232"/>
      <c r="LY140" s="232"/>
      <c r="LZ140" s="232"/>
      <c r="MA140" s="232"/>
      <c r="MB140" s="232"/>
      <c r="MC140" s="232"/>
      <c r="MD140" s="232"/>
      <c r="ME140" s="232"/>
      <c r="MF140" s="232"/>
      <c r="MG140" s="232"/>
      <c r="MH140" s="232"/>
      <c r="MI140" s="232"/>
      <c r="MJ140" s="232"/>
      <c r="MK140" s="232"/>
      <c r="ML140" s="232"/>
      <c r="MM140" s="232"/>
      <c r="MN140" s="232"/>
      <c r="MO140" s="232"/>
      <c r="MP140" s="232"/>
      <c r="MQ140" s="232"/>
      <c r="MR140" s="232"/>
      <c r="MS140" s="232"/>
      <c r="MT140" s="232"/>
      <c r="MU140" s="232"/>
      <c r="MV140" s="232"/>
      <c r="MW140" s="232"/>
      <c r="MX140" s="232"/>
      <c r="MY140" s="232"/>
      <c r="MZ140" s="232"/>
      <c r="NA140" s="232"/>
      <c r="NB140" s="232"/>
      <c r="NC140" s="232"/>
      <c r="ND140" s="232"/>
      <c r="NE140" s="232"/>
      <c r="NF140" s="232"/>
      <c r="NG140" s="232"/>
      <c r="NH140" s="232"/>
      <c r="NI140" s="232"/>
      <c r="NJ140" s="232"/>
      <c r="NK140" s="232"/>
      <c r="NL140" s="232"/>
      <c r="NM140" s="232"/>
      <c r="NN140" s="232"/>
      <c r="NO140" s="232"/>
      <c r="NP140" s="232"/>
      <c r="NQ140" s="232"/>
      <c r="NR140" s="232"/>
      <c r="NS140" s="232"/>
      <c r="NT140" s="232"/>
      <c r="NU140" s="232"/>
      <c r="NV140" s="232"/>
      <c r="NW140" s="232"/>
      <c r="NX140" s="232"/>
      <c r="NY140" s="232"/>
      <c r="NZ140" s="232"/>
      <c r="OA140" s="232"/>
      <c r="OB140" s="232"/>
      <c r="OC140" s="232"/>
      <c r="OD140" s="232"/>
      <c r="OE140" s="232"/>
      <c r="OF140" s="232"/>
      <c r="OG140" s="232"/>
      <c r="OH140" s="232"/>
      <c r="OI140" s="232"/>
      <c r="OJ140" s="232"/>
      <c r="OK140" s="232"/>
      <c r="OL140" s="232"/>
      <c r="OM140" s="232"/>
      <c r="ON140" s="232"/>
      <c r="OO140" s="232"/>
      <c r="OP140" s="232"/>
      <c r="OQ140" s="232"/>
      <c r="OR140" s="232"/>
      <c r="OS140" s="232"/>
      <c r="OT140" s="232"/>
      <c r="OU140" s="232"/>
      <c r="OV140" s="232"/>
      <c r="OW140" s="232"/>
      <c r="OX140" s="232"/>
      <c r="OY140" s="232"/>
      <c r="OZ140" s="232"/>
      <c r="PA140" s="232"/>
      <c r="PB140" s="232"/>
      <c r="PC140" s="232"/>
      <c r="PD140" s="232"/>
      <c r="PE140" s="232"/>
      <c r="PF140" s="232"/>
      <c r="PG140" s="232"/>
      <c r="PH140" s="232"/>
      <c r="PI140" s="232"/>
      <c r="PJ140" s="232"/>
      <c r="PK140" s="232"/>
      <c r="PL140" s="232"/>
      <c r="PM140" s="232"/>
      <c r="PN140" s="232"/>
      <c r="PO140" s="232"/>
      <c r="PP140" s="232"/>
      <c r="PQ140" s="232"/>
      <c r="PR140" s="232"/>
      <c r="PS140" s="232"/>
      <c r="PT140" s="232"/>
      <c r="PU140" s="232"/>
      <c r="PV140" s="232"/>
      <c r="PW140" s="232"/>
      <c r="PX140" s="232"/>
      <c r="PY140" s="232"/>
      <c r="PZ140" s="232"/>
      <c r="QA140" s="232"/>
      <c r="QB140" s="232"/>
      <c r="QC140" s="232"/>
      <c r="QD140" s="232"/>
      <c r="QE140" s="232"/>
      <c r="QF140" s="232"/>
      <c r="QG140" s="232"/>
      <c r="QH140" s="232"/>
      <c r="QI140" s="232"/>
      <c r="QJ140" s="232"/>
      <c r="QK140" s="232"/>
      <c r="QL140" s="232"/>
      <c r="QM140" s="232"/>
      <c r="QN140" s="232"/>
      <c r="QO140" s="232"/>
      <c r="QP140" s="232"/>
      <c r="QQ140" s="232"/>
      <c r="QR140" s="232"/>
      <c r="QS140" s="232"/>
      <c r="QT140" s="232"/>
      <c r="QU140" s="232"/>
      <c r="QV140" s="232"/>
      <c r="QW140" s="232"/>
      <c r="QX140" s="232"/>
      <c r="QY140" s="232"/>
      <c r="QZ140" s="232"/>
      <c r="RA140" s="232"/>
      <c r="RB140" s="232"/>
      <c r="RC140" s="232"/>
      <c r="RD140" s="232"/>
      <c r="RE140" s="232"/>
      <c r="RF140" s="232"/>
      <c r="RG140" s="232"/>
      <c r="RH140" s="232"/>
      <c r="RI140" s="232"/>
      <c r="RJ140" s="232"/>
      <c r="RK140" s="232"/>
      <c r="RL140" s="232"/>
      <c r="RM140" s="232"/>
      <c r="RN140" s="232"/>
      <c r="RO140" s="232"/>
      <c r="RP140" s="232"/>
      <c r="RQ140" s="232"/>
      <c r="RR140" s="232"/>
      <c r="RS140" s="232"/>
      <c r="RT140" s="232"/>
      <c r="RU140" s="232"/>
      <c r="RV140" s="232"/>
      <c r="RW140" s="232"/>
      <c r="RX140" s="232"/>
      <c r="RY140" s="232"/>
      <c r="RZ140" s="232"/>
      <c r="SA140" s="232"/>
      <c r="SB140" s="232"/>
      <c r="SC140" s="232"/>
      <c r="SD140" s="232"/>
      <c r="SE140" s="232"/>
      <c r="SF140" s="232"/>
      <c r="SG140" s="232"/>
      <c r="SH140" s="232"/>
      <c r="SI140" s="232"/>
      <c r="SJ140" s="232"/>
      <c r="SK140" s="232"/>
      <c r="SL140" s="232"/>
      <c r="SM140" s="232"/>
      <c r="SN140" s="232"/>
      <c r="SO140" s="232"/>
      <c r="SP140" s="232"/>
      <c r="SQ140" s="232"/>
      <c r="SR140" s="232"/>
      <c r="SS140" s="232"/>
      <c r="ST140" s="232"/>
      <c r="SU140" s="232"/>
      <c r="SV140" s="232"/>
      <c r="SW140" s="232"/>
      <c r="SX140" s="232"/>
      <c r="SY140" s="232"/>
      <c r="SZ140" s="232"/>
      <c r="TA140" s="232"/>
      <c r="TB140" s="232"/>
      <c r="TC140" s="232"/>
      <c r="TD140" s="232"/>
      <c r="TE140" s="232"/>
      <c r="TF140" s="232"/>
      <c r="TG140" s="232"/>
      <c r="TH140" s="232"/>
      <c r="TI140" s="232"/>
      <c r="TJ140" s="232"/>
      <c r="TK140" s="232"/>
      <c r="TL140" s="232"/>
      <c r="TM140" s="232"/>
      <c r="TN140" s="232"/>
      <c r="TO140" s="232"/>
      <c r="TP140" s="232"/>
      <c r="TQ140" s="232"/>
      <c r="TR140" s="232"/>
      <c r="TS140" s="232"/>
      <c r="TT140" s="232"/>
      <c r="TU140" s="232"/>
      <c r="TV140" s="232"/>
      <c r="TW140" s="232"/>
      <c r="TX140" s="232"/>
      <c r="TY140" s="232"/>
      <c r="TZ140" s="232"/>
      <c r="UA140" s="232"/>
      <c r="UB140" s="232"/>
      <c r="UC140" s="232"/>
      <c r="UD140" s="232"/>
      <c r="UE140" s="232"/>
      <c r="UF140" s="232"/>
      <c r="UG140" s="232"/>
      <c r="UH140" s="232"/>
      <c r="UI140" s="232"/>
      <c r="UJ140" s="232"/>
      <c r="UK140" s="232"/>
      <c r="UL140" s="232"/>
      <c r="UM140" s="232"/>
      <c r="UN140" s="232"/>
      <c r="UO140" s="232"/>
      <c r="UP140" s="232"/>
      <c r="UQ140" s="232"/>
      <c r="UR140" s="232"/>
      <c r="US140" s="232"/>
      <c r="UT140" s="232"/>
      <c r="UU140" s="232"/>
      <c r="UV140" s="232"/>
      <c r="UW140" s="232"/>
      <c r="UX140" s="232"/>
      <c r="UY140" s="232"/>
      <c r="UZ140" s="232"/>
      <c r="VA140" s="232"/>
      <c r="VB140" s="232"/>
      <c r="VC140" s="232"/>
      <c r="VD140" s="232"/>
      <c r="VE140" s="232"/>
      <c r="VF140" s="232"/>
      <c r="VG140" s="232"/>
      <c r="VH140" s="232"/>
      <c r="VI140" s="232"/>
      <c r="VJ140" s="232"/>
      <c r="VK140" s="232"/>
      <c r="VL140" s="232"/>
      <c r="VM140" s="232"/>
      <c r="VN140" s="232"/>
      <c r="VO140" s="232"/>
      <c r="VP140" s="232"/>
      <c r="VQ140" s="232"/>
      <c r="VR140" s="232"/>
      <c r="VS140" s="232"/>
      <c r="VT140" s="232"/>
      <c r="VU140" s="232"/>
      <c r="VV140" s="232"/>
      <c r="VW140" s="232"/>
      <c r="VX140" s="232"/>
      <c r="VY140" s="232"/>
      <c r="VZ140" s="232"/>
      <c r="WA140" s="232"/>
      <c r="WB140" s="232"/>
      <c r="WC140" s="232"/>
      <c r="WD140" s="232"/>
      <c r="WE140" s="232"/>
      <c r="WF140" s="232"/>
      <c r="WG140" s="232"/>
      <c r="WH140" s="232"/>
      <c r="WI140" s="232"/>
      <c r="WJ140" s="232"/>
      <c r="WK140" s="232"/>
      <c r="WL140" s="232"/>
      <c r="WM140" s="232"/>
      <c r="WN140" s="232"/>
      <c r="WO140" s="232"/>
      <c r="WP140" s="232"/>
      <c r="WQ140" s="232"/>
      <c r="WR140" s="232"/>
      <c r="WS140" s="232"/>
      <c r="WT140" s="232"/>
      <c r="WU140" s="232"/>
      <c r="WV140" s="232"/>
      <c r="WW140" s="232"/>
      <c r="WX140" s="232"/>
      <c r="WY140" s="232"/>
      <c r="WZ140" s="232"/>
      <c r="XA140" s="232"/>
      <c r="XB140" s="232"/>
      <c r="XC140" s="232"/>
      <c r="XD140" s="232"/>
      <c r="XE140" s="232"/>
      <c r="XF140" s="232"/>
      <c r="XG140" s="232"/>
      <c r="XH140" s="232"/>
      <c r="XI140" s="232"/>
      <c r="XJ140" s="232"/>
      <c r="XK140" s="232"/>
      <c r="XL140" s="232"/>
      <c r="XM140" s="232"/>
      <c r="XN140" s="232"/>
      <c r="XO140" s="232"/>
      <c r="XP140" s="232"/>
      <c r="XQ140" s="232"/>
      <c r="XR140" s="232"/>
      <c r="XS140" s="232"/>
      <c r="XT140" s="232"/>
      <c r="XU140" s="232"/>
      <c r="XV140" s="232"/>
      <c r="XW140" s="232"/>
      <c r="XX140" s="232"/>
      <c r="XY140" s="232"/>
      <c r="XZ140" s="232"/>
      <c r="YA140" s="232"/>
      <c r="YB140" s="232"/>
      <c r="YC140" s="232"/>
      <c r="YD140" s="232"/>
      <c r="YE140" s="232"/>
      <c r="YF140" s="232"/>
      <c r="YG140" s="232"/>
      <c r="YH140" s="232"/>
      <c r="YI140" s="232"/>
      <c r="YJ140" s="232"/>
      <c r="YK140" s="232"/>
      <c r="YL140" s="232"/>
      <c r="YM140" s="232"/>
      <c r="YN140" s="232"/>
      <c r="YO140" s="232"/>
      <c r="YP140" s="232"/>
      <c r="YQ140" s="232"/>
      <c r="YR140" s="232"/>
      <c r="YS140" s="232"/>
      <c r="YT140" s="232"/>
      <c r="YU140" s="232"/>
      <c r="YV140" s="232"/>
      <c r="YW140" s="232"/>
      <c r="YX140" s="232"/>
      <c r="YY140" s="232"/>
      <c r="YZ140" s="232"/>
      <c r="ZA140" s="232"/>
      <c r="ZB140" s="232"/>
      <c r="ZC140" s="232"/>
      <c r="ZD140" s="232"/>
      <c r="ZE140" s="232"/>
      <c r="ZF140" s="232"/>
      <c r="ZG140" s="232"/>
      <c r="ZH140" s="232"/>
      <c r="ZI140" s="232"/>
      <c r="ZJ140" s="232"/>
      <c r="ZK140" s="232"/>
      <c r="ZL140" s="232"/>
      <c r="ZM140" s="232"/>
      <c r="ZN140" s="232"/>
      <c r="ZO140" s="232"/>
      <c r="ZP140" s="232"/>
      <c r="ZQ140" s="232"/>
      <c r="ZR140" s="232"/>
      <c r="ZS140" s="232"/>
      <c r="ZT140" s="232"/>
      <c r="ZU140" s="232"/>
      <c r="ZV140" s="232"/>
      <c r="ZW140" s="232"/>
      <c r="ZX140" s="232"/>
      <c r="ZY140" s="232"/>
      <c r="ZZ140" s="232"/>
      <c r="AAA140" s="232"/>
      <c r="AAB140" s="232"/>
      <c r="AAC140" s="232"/>
      <c r="AAD140" s="232"/>
      <c r="AAE140" s="232"/>
      <c r="AAF140" s="232"/>
      <c r="AAG140" s="232"/>
      <c r="AAH140" s="232"/>
      <c r="AAI140" s="232"/>
      <c r="AAJ140" s="232"/>
      <c r="AAK140" s="232"/>
      <c r="AAL140" s="232"/>
      <c r="AAM140" s="232"/>
      <c r="AAN140" s="232"/>
      <c r="AAO140" s="232"/>
      <c r="AAP140" s="232"/>
      <c r="AAQ140" s="232"/>
      <c r="AAR140" s="232"/>
      <c r="AAS140" s="232"/>
      <c r="AAT140" s="232"/>
      <c r="AAU140" s="232"/>
      <c r="AAV140" s="232"/>
      <c r="AAW140" s="232"/>
      <c r="AAX140" s="232"/>
      <c r="AAY140" s="232"/>
      <c r="AAZ140" s="232"/>
      <c r="ABA140" s="232"/>
      <c r="ABB140" s="232"/>
      <c r="ABC140" s="232"/>
      <c r="ABD140" s="232"/>
      <c r="ABE140" s="232"/>
      <c r="ABF140" s="232"/>
      <c r="ABG140" s="232"/>
      <c r="ABH140" s="232"/>
      <c r="ABI140" s="232"/>
      <c r="ABJ140" s="232"/>
      <c r="ABK140" s="232"/>
      <c r="ABL140" s="232"/>
      <c r="ABM140" s="232"/>
      <c r="ABN140" s="232"/>
      <c r="ABO140" s="232"/>
      <c r="ABP140" s="232"/>
      <c r="ABQ140" s="232"/>
      <c r="ABR140" s="232"/>
      <c r="ABS140" s="232"/>
      <c r="ABT140" s="232"/>
      <c r="ABU140" s="232"/>
      <c r="ABV140" s="232"/>
      <c r="ABW140" s="232"/>
      <c r="ABX140" s="232"/>
      <c r="ABY140" s="232"/>
      <c r="ABZ140" s="232"/>
      <c r="ACA140" s="232"/>
      <c r="ACB140" s="232"/>
      <c r="ACC140" s="232"/>
      <c r="ACD140" s="232"/>
      <c r="ACE140" s="232"/>
      <c r="ACF140" s="232"/>
      <c r="ACG140" s="232"/>
      <c r="ACH140" s="232"/>
      <c r="ACI140" s="232"/>
      <c r="ACJ140" s="232"/>
      <c r="ACK140" s="232"/>
      <c r="ACL140" s="232"/>
      <c r="ACM140" s="232"/>
      <c r="ACN140" s="232"/>
      <c r="ACO140" s="232"/>
      <c r="ACP140" s="232"/>
      <c r="ACQ140" s="232"/>
      <c r="ACR140" s="232"/>
      <c r="ACS140" s="232"/>
      <c r="ACT140" s="232"/>
      <c r="ACU140" s="232"/>
      <c r="ACV140" s="232"/>
      <c r="ACW140" s="232"/>
      <c r="ACX140" s="232"/>
      <c r="ACY140" s="232"/>
      <c r="ACZ140" s="232"/>
      <c r="ADA140" s="232"/>
      <c r="ADB140" s="232"/>
      <c r="ADC140" s="232"/>
      <c r="ADD140" s="232"/>
      <c r="ADE140" s="232"/>
      <c r="ADF140" s="232"/>
      <c r="ADG140" s="232"/>
      <c r="ADH140" s="232"/>
      <c r="ADI140" s="232"/>
      <c r="ADJ140" s="232"/>
      <c r="ADK140" s="232"/>
      <c r="ADL140" s="232"/>
      <c r="ADM140" s="232"/>
      <c r="ADN140" s="232"/>
      <c r="ADO140" s="232"/>
      <c r="ADP140" s="232"/>
      <c r="ADQ140" s="232"/>
      <c r="ADR140" s="232"/>
      <c r="ADS140" s="232"/>
      <c r="ADT140" s="232"/>
      <c r="ADU140" s="232"/>
      <c r="ADV140" s="232"/>
      <c r="ADW140" s="232"/>
      <c r="ADX140" s="232"/>
      <c r="ADY140" s="232"/>
      <c r="ADZ140" s="232"/>
      <c r="AEA140" s="232"/>
      <c r="AEB140" s="232"/>
      <c r="AEC140" s="232"/>
      <c r="AED140" s="232"/>
      <c r="AEE140" s="232"/>
      <c r="AEF140" s="232"/>
      <c r="AEG140" s="232"/>
      <c r="AEH140" s="232"/>
      <c r="AEI140" s="232"/>
      <c r="AEJ140" s="232"/>
      <c r="AEK140" s="232"/>
      <c r="AEL140" s="232"/>
      <c r="AEM140" s="232"/>
      <c r="AEN140" s="232"/>
      <c r="AEO140" s="232"/>
      <c r="AEP140" s="232"/>
      <c r="AEQ140" s="232"/>
      <c r="AER140" s="232"/>
      <c r="AES140" s="232"/>
      <c r="AET140" s="232"/>
      <c r="AEU140" s="232"/>
      <c r="AEV140" s="232"/>
      <c r="AEW140" s="232"/>
      <c r="AEX140" s="232"/>
      <c r="AEY140" s="232"/>
      <c r="AEZ140" s="232"/>
      <c r="AFA140" s="232"/>
      <c r="AFB140" s="232"/>
      <c r="AFC140" s="232"/>
      <c r="AFD140" s="232"/>
      <c r="AFE140" s="232"/>
      <c r="AFF140" s="232"/>
      <c r="AFG140" s="232"/>
      <c r="AFH140" s="232"/>
      <c r="AFI140" s="232"/>
      <c r="AFJ140" s="232"/>
      <c r="AFK140" s="232"/>
      <c r="AFL140" s="232"/>
      <c r="AFM140" s="232"/>
      <c r="AFN140" s="232"/>
      <c r="AFO140" s="232"/>
      <c r="AFP140" s="232"/>
      <c r="AFQ140" s="232"/>
      <c r="AFR140" s="232"/>
      <c r="AFS140" s="232"/>
      <c r="AFT140" s="232"/>
      <c r="AFU140" s="232"/>
      <c r="AFV140" s="232"/>
      <c r="AFW140" s="232"/>
      <c r="AFX140" s="232"/>
      <c r="AFY140" s="232"/>
      <c r="AFZ140" s="232"/>
      <c r="AGA140" s="232"/>
      <c r="AGB140" s="232"/>
      <c r="AGC140" s="232"/>
      <c r="AGD140" s="232"/>
      <c r="AGE140" s="232"/>
      <c r="AGF140" s="232"/>
      <c r="AGG140" s="232"/>
      <c r="AGH140" s="232"/>
      <c r="AGI140" s="232"/>
      <c r="AGJ140" s="232"/>
      <c r="AGK140" s="232"/>
      <c r="AGL140" s="232"/>
      <c r="AGM140" s="232"/>
      <c r="AGN140" s="232"/>
      <c r="AGO140" s="232"/>
      <c r="AGP140" s="232"/>
      <c r="AGQ140" s="232"/>
      <c r="AGR140" s="232"/>
      <c r="AGS140" s="232"/>
      <c r="AGT140" s="232"/>
      <c r="AGU140" s="232"/>
      <c r="AGV140" s="232"/>
      <c r="AGW140" s="232"/>
      <c r="AGX140" s="232"/>
      <c r="AGY140" s="232"/>
      <c r="AGZ140" s="232"/>
      <c r="AHA140" s="232"/>
      <c r="AHB140" s="232"/>
      <c r="AHC140" s="232"/>
      <c r="AHD140" s="232"/>
      <c r="AHE140" s="232"/>
      <c r="AHF140" s="232"/>
      <c r="AHG140" s="232"/>
      <c r="AHH140" s="232"/>
      <c r="AHI140" s="232"/>
      <c r="AHJ140" s="232"/>
      <c r="AHK140" s="232"/>
      <c r="AHL140" s="232"/>
      <c r="AHM140" s="232"/>
      <c r="AHN140" s="232"/>
      <c r="AHO140" s="232"/>
      <c r="AHP140" s="232"/>
      <c r="AHQ140" s="232"/>
      <c r="AHR140" s="232"/>
      <c r="AHS140" s="232"/>
      <c r="AHT140" s="232"/>
      <c r="AHU140" s="232"/>
      <c r="AHV140" s="232"/>
      <c r="AHW140" s="232"/>
      <c r="AHX140" s="232"/>
      <c r="AHY140" s="232"/>
      <c r="AHZ140" s="232"/>
      <c r="AIA140" s="232"/>
      <c r="AIB140" s="232"/>
      <c r="AIC140" s="232"/>
      <c r="AID140" s="232"/>
      <c r="AIE140" s="232"/>
      <c r="AIF140" s="232"/>
      <c r="AIG140" s="232"/>
      <c r="AIH140" s="232"/>
      <c r="AII140" s="232"/>
      <c r="AIJ140" s="232"/>
      <c r="AIK140" s="232"/>
      <c r="AIL140" s="232"/>
      <c r="AIM140" s="232"/>
      <c r="AIN140" s="232"/>
      <c r="AIO140" s="232"/>
      <c r="AIP140" s="232"/>
      <c r="AIQ140" s="232"/>
      <c r="AIR140" s="232"/>
      <c r="AIS140" s="232"/>
      <c r="AIT140" s="232"/>
      <c r="AIU140" s="232"/>
      <c r="AIV140" s="232"/>
      <c r="AIW140" s="232"/>
      <c r="AIX140" s="232"/>
      <c r="AIY140" s="232"/>
      <c r="AIZ140" s="232"/>
      <c r="AJA140" s="232"/>
      <c r="AJB140" s="232"/>
      <c r="AJC140" s="232"/>
      <c r="AJD140" s="232"/>
      <c r="AJE140" s="232"/>
      <c r="AJF140" s="232"/>
      <c r="AJG140" s="232"/>
      <c r="AJH140" s="232"/>
      <c r="AJI140" s="232"/>
      <c r="AJJ140" s="232"/>
      <c r="AJK140" s="232"/>
      <c r="AJL140" s="232"/>
      <c r="AJM140" s="232"/>
      <c r="AJN140" s="232"/>
      <c r="AJO140" s="232"/>
      <c r="AJP140" s="232"/>
      <c r="AJQ140" s="232"/>
      <c r="AJR140" s="232"/>
      <c r="AJS140" s="232"/>
      <c r="AJT140" s="232"/>
      <c r="AJU140" s="232"/>
      <c r="AJV140" s="232"/>
      <c r="AJW140" s="232"/>
      <c r="AJX140" s="232"/>
      <c r="AJY140" s="232"/>
      <c r="AJZ140" s="232"/>
      <c r="AKA140" s="232"/>
      <c r="AKB140" s="232"/>
      <c r="AKC140" s="232"/>
      <c r="AKD140" s="232"/>
      <c r="AKE140" s="232"/>
      <c r="AKF140" s="232"/>
      <c r="AKG140" s="232"/>
      <c r="AKH140" s="232"/>
      <c r="AKI140" s="232"/>
      <c r="AKJ140" s="232"/>
      <c r="AKK140" s="232"/>
      <c r="AKL140" s="232"/>
      <c r="AKM140" s="232"/>
      <c r="AKN140" s="232"/>
      <c r="AKO140" s="232"/>
      <c r="AKP140" s="232"/>
      <c r="AKQ140" s="232"/>
      <c r="AKR140" s="232"/>
      <c r="AKS140" s="232"/>
      <c r="AKT140" s="232"/>
      <c r="AKU140" s="232"/>
      <c r="AKV140" s="232"/>
      <c r="AKW140" s="232"/>
      <c r="AKX140" s="232"/>
      <c r="AKY140" s="232"/>
      <c r="AKZ140" s="232"/>
      <c r="ALA140" s="232"/>
      <c r="ALB140" s="232"/>
      <c r="ALC140" s="232"/>
      <c r="ALD140" s="232"/>
      <c r="ALE140" s="232"/>
      <c r="ALF140" s="232"/>
      <c r="ALG140" s="232"/>
      <c r="ALH140" s="232"/>
      <c r="ALI140" s="232"/>
      <c r="ALJ140" s="232"/>
      <c r="ALK140" s="232"/>
      <c r="ALL140" s="232"/>
      <c r="ALM140" s="232"/>
      <c r="ALN140" s="232"/>
      <c r="ALO140" s="232"/>
      <c r="ALP140" s="232"/>
      <c r="ALQ140" s="232"/>
      <c r="ALR140" s="232"/>
      <c r="ALS140" s="232"/>
      <c r="ALT140" s="232"/>
      <c r="ALU140" s="232"/>
      <c r="ALV140" s="232"/>
      <c r="ALW140" s="232"/>
      <c r="ALX140" s="232"/>
      <c r="ALY140" s="232"/>
      <c r="ALZ140" s="232"/>
      <c r="AMA140" s="232"/>
      <c r="AMB140" s="232"/>
      <c r="AMC140" s="232"/>
      <c r="AMD140" s="232"/>
      <c r="AME140" s="232"/>
      <c r="AMF140" s="232"/>
      <c r="AMG140" s="232"/>
      <c r="AMH140" s="232"/>
      <c r="AMI140" s="232"/>
      <c r="AMJ140" s="232"/>
      <c r="AMK140" s="232"/>
    </row>
    <row r="141" spans="1:1025" s="416" customFormat="1" ht="23.1" customHeight="1">
      <c r="A141" s="880" t="s">
        <v>1443</v>
      </c>
      <c r="B141" s="870" t="s">
        <v>1446</v>
      </c>
      <c r="C141" s="362"/>
      <c r="D141" s="362"/>
      <c r="E141" s="1053"/>
      <c r="F141" s="362"/>
      <c r="G141" s="232"/>
      <c r="H141" s="232"/>
      <c r="I141" s="232"/>
      <c r="J141" s="232"/>
      <c r="K141" s="232"/>
      <c r="L141" s="232"/>
      <c r="M141" s="232"/>
      <c r="N141" s="232"/>
      <c r="O141" s="232"/>
      <c r="P141" s="232"/>
      <c r="Q141" s="232"/>
      <c r="R141" s="232"/>
      <c r="S141" s="232"/>
      <c r="T141" s="232"/>
      <c r="U141" s="232"/>
      <c r="V141" s="232"/>
      <c r="W141" s="232"/>
      <c r="X141" s="232"/>
      <c r="Y141" s="232"/>
      <c r="Z141" s="232"/>
      <c r="AA141" s="232"/>
      <c r="AB141" s="232"/>
      <c r="AC141" s="232"/>
      <c r="AD141" s="232"/>
      <c r="AE141" s="232"/>
      <c r="AF141" s="232"/>
      <c r="AG141" s="232"/>
      <c r="AH141" s="232"/>
      <c r="AI141" s="232"/>
      <c r="AJ141" s="232"/>
      <c r="AK141" s="232"/>
      <c r="AL141" s="232"/>
      <c r="AM141" s="232"/>
      <c r="AN141" s="232"/>
      <c r="AO141" s="232"/>
      <c r="AP141" s="232"/>
      <c r="AQ141" s="232"/>
      <c r="AR141" s="232"/>
      <c r="AS141" s="232"/>
      <c r="AT141" s="232"/>
      <c r="AU141" s="232"/>
      <c r="AV141" s="232"/>
      <c r="AW141" s="232"/>
      <c r="AX141" s="232"/>
      <c r="AY141" s="232"/>
      <c r="AZ141" s="232"/>
      <c r="BA141" s="232"/>
      <c r="BB141" s="232"/>
      <c r="BC141" s="232"/>
      <c r="BD141" s="232"/>
      <c r="BE141" s="232"/>
      <c r="BF141" s="232"/>
      <c r="BG141" s="232"/>
      <c r="BH141" s="232"/>
      <c r="BI141" s="232"/>
      <c r="BJ141" s="232"/>
      <c r="BK141" s="232"/>
      <c r="BL141" s="232"/>
      <c r="BM141" s="232"/>
      <c r="BN141" s="232"/>
      <c r="BO141" s="232"/>
      <c r="BP141" s="232"/>
      <c r="BQ141" s="232"/>
      <c r="BR141" s="232"/>
      <c r="BS141" s="232"/>
      <c r="BT141" s="232"/>
      <c r="BU141" s="232"/>
      <c r="BV141" s="232"/>
      <c r="BW141" s="232"/>
      <c r="BX141" s="232"/>
      <c r="BY141" s="232"/>
      <c r="BZ141" s="232"/>
      <c r="CA141" s="232"/>
      <c r="CB141" s="232"/>
      <c r="CC141" s="232"/>
      <c r="CD141" s="232"/>
      <c r="CE141" s="232"/>
      <c r="CF141" s="232"/>
      <c r="CG141" s="232"/>
      <c r="CH141" s="232"/>
      <c r="CI141" s="232"/>
      <c r="CJ141" s="232"/>
      <c r="CK141" s="232"/>
      <c r="CL141" s="232"/>
      <c r="CM141" s="232"/>
      <c r="CN141" s="232"/>
      <c r="CO141" s="232"/>
      <c r="CP141" s="232"/>
      <c r="CQ141" s="232"/>
      <c r="CR141" s="232"/>
      <c r="CS141" s="232"/>
      <c r="CT141" s="232"/>
      <c r="CU141" s="232"/>
      <c r="CV141" s="232"/>
      <c r="CW141" s="232"/>
      <c r="CX141" s="232"/>
      <c r="CY141" s="232"/>
      <c r="CZ141" s="232"/>
      <c r="DA141" s="232"/>
      <c r="DB141" s="232"/>
      <c r="DC141" s="232"/>
      <c r="DD141" s="232"/>
      <c r="DE141" s="232"/>
      <c r="DF141" s="232"/>
      <c r="DG141" s="232"/>
      <c r="DH141" s="232"/>
      <c r="DI141" s="232"/>
      <c r="DJ141" s="232"/>
      <c r="DK141" s="232"/>
      <c r="DL141" s="232"/>
      <c r="DM141" s="232"/>
      <c r="DN141" s="232"/>
      <c r="DO141" s="232"/>
      <c r="DP141" s="232"/>
      <c r="DQ141" s="232"/>
      <c r="DR141" s="232"/>
      <c r="DS141" s="232"/>
      <c r="DT141" s="232"/>
      <c r="DU141" s="232"/>
      <c r="DV141" s="232"/>
      <c r="DW141" s="232"/>
      <c r="DX141" s="232"/>
      <c r="DY141" s="232"/>
      <c r="DZ141" s="232"/>
      <c r="EA141" s="232"/>
      <c r="EB141" s="232"/>
      <c r="EC141" s="232"/>
      <c r="ED141" s="232"/>
      <c r="EE141" s="232"/>
      <c r="EF141" s="232"/>
      <c r="EG141" s="232"/>
      <c r="EH141" s="232"/>
      <c r="EI141" s="232"/>
      <c r="EJ141" s="232"/>
      <c r="EK141" s="232"/>
      <c r="EL141" s="232"/>
      <c r="EM141" s="232"/>
      <c r="EN141" s="232"/>
      <c r="EO141" s="232"/>
      <c r="EP141" s="232"/>
      <c r="EQ141" s="232"/>
      <c r="ER141" s="232"/>
      <c r="ES141" s="232"/>
      <c r="ET141" s="232"/>
      <c r="EU141" s="232"/>
      <c r="EV141" s="232"/>
      <c r="EW141" s="232"/>
      <c r="EX141" s="232"/>
      <c r="EY141" s="232"/>
      <c r="EZ141" s="232"/>
      <c r="FA141" s="232"/>
      <c r="FB141" s="232"/>
      <c r="FC141" s="232"/>
      <c r="FD141" s="232"/>
      <c r="FE141" s="232"/>
      <c r="FF141" s="232"/>
      <c r="FG141" s="232"/>
      <c r="FH141" s="232"/>
      <c r="FI141" s="232"/>
      <c r="FJ141" s="232"/>
      <c r="FK141" s="232"/>
      <c r="FL141" s="232"/>
      <c r="FM141" s="232"/>
      <c r="FN141" s="232"/>
      <c r="FO141" s="232"/>
      <c r="FP141" s="232"/>
      <c r="FQ141" s="232"/>
      <c r="FR141" s="232"/>
      <c r="FS141" s="232"/>
      <c r="FT141" s="232"/>
      <c r="FU141" s="232"/>
      <c r="FV141" s="232"/>
      <c r="FW141" s="232"/>
      <c r="FX141" s="232"/>
      <c r="FY141" s="232"/>
      <c r="FZ141" s="232"/>
      <c r="GA141" s="232"/>
      <c r="GB141" s="232"/>
      <c r="GC141" s="232"/>
      <c r="GD141" s="232"/>
      <c r="GE141" s="232"/>
      <c r="GF141" s="232"/>
      <c r="GG141" s="232"/>
      <c r="GH141" s="232"/>
      <c r="GI141" s="232"/>
      <c r="GJ141" s="232"/>
      <c r="GK141" s="232"/>
      <c r="GL141" s="232"/>
      <c r="GM141" s="232"/>
      <c r="GN141" s="232"/>
      <c r="GO141" s="232"/>
      <c r="GP141" s="232"/>
      <c r="GQ141" s="232"/>
      <c r="GR141" s="232"/>
      <c r="GS141" s="232"/>
      <c r="GT141" s="232"/>
      <c r="GU141" s="232"/>
      <c r="GV141" s="232"/>
      <c r="GW141" s="232"/>
      <c r="GX141" s="232"/>
      <c r="GY141" s="232"/>
      <c r="GZ141" s="232"/>
      <c r="HA141" s="232"/>
      <c r="HB141" s="232"/>
      <c r="HC141" s="232"/>
      <c r="HD141" s="232"/>
      <c r="HE141" s="232"/>
      <c r="HF141" s="232"/>
      <c r="HG141" s="232"/>
      <c r="HH141" s="232"/>
      <c r="HI141" s="232"/>
      <c r="HJ141" s="232"/>
      <c r="HK141" s="232"/>
      <c r="HL141" s="232"/>
      <c r="HM141" s="232"/>
      <c r="HN141" s="232"/>
      <c r="HO141" s="232"/>
      <c r="HP141" s="232"/>
      <c r="HQ141" s="232"/>
      <c r="HR141" s="232"/>
      <c r="HS141" s="232"/>
      <c r="HT141" s="232"/>
      <c r="HU141" s="232"/>
      <c r="HV141" s="232"/>
      <c r="HW141" s="232"/>
      <c r="HX141" s="232"/>
      <c r="HY141" s="232"/>
      <c r="HZ141" s="232"/>
      <c r="IA141" s="232"/>
      <c r="IB141" s="232"/>
      <c r="IC141" s="232"/>
      <c r="ID141" s="232"/>
      <c r="IE141" s="232"/>
      <c r="IF141" s="232"/>
      <c r="IG141" s="232"/>
      <c r="IH141" s="232"/>
      <c r="II141" s="232"/>
      <c r="IJ141" s="232"/>
      <c r="IK141" s="232"/>
      <c r="IL141" s="232"/>
      <c r="IM141" s="232"/>
      <c r="IN141" s="232"/>
      <c r="IO141" s="232"/>
      <c r="IP141" s="232"/>
      <c r="IQ141" s="232"/>
      <c r="IR141" s="232"/>
      <c r="IS141" s="232"/>
      <c r="IT141" s="232"/>
      <c r="IU141" s="232"/>
      <c r="IV141" s="232"/>
      <c r="IW141" s="232"/>
      <c r="IX141" s="232"/>
      <c r="IY141" s="232"/>
      <c r="IZ141" s="232"/>
      <c r="JA141" s="232"/>
      <c r="JB141" s="232"/>
      <c r="JC141" s="232"/>
      <c r="JD141" s="232"/>
      <c r="JE141" s="232"/>
      <c r="JF141" s="232"/>
      <c r="JG141" s="232"/>
      <c r="JH141" s="232"/>
      <c r="JI141" s="232"/>
      <c r="JJ141" s="232"/>
      <c r="JK141" s="232"/>
      <c r="JL141" s="232"/>
      <c r="JM141" s="232"/>
      <c r="JN141" s="232"/>
      <c r="JO141" s="232"/>
      <c r="JP141" s="232"/>
      <c r="JQ141" s="232"/>
      <c r="JR141" s="232"/>
      <c r="JS141" s="232"/>
      <c r="JT141" s="232"/>
      <c r="JU141" s="232"/>
      <c r="JV141" s="232"/>
      <c r="JW141" s="232"/>
      <c r="JX141" s="232"/>
      <c r="JY141" s="232"/>
      <c r="JZ141" s="232"/>
      <c r="KA141" s="232"/>
      <c r="KB141" s="232"/>
      <c r="KC141" s="232"/>
      <c r="KD141" s="232"/>
      <c r="KE141" s="232"/>
      <c r="KF141" s="232"/>
      <c r="KG141" s="232"/>
      <c r="KH141" s="232"/>
      <c r="KI141" s="232"/>
      <c r="KJ141" s="232"/>
      <c r="KK141" s="232"/>
      <c r="KL141" s="232"/>
      <c r="KM141" s="232"/>
      <c r="KN141" s="232"/>
      <c r="KO141" s="232"/>
      <c r="KP141" s="232"/>
      <c r="KQ141" s="232"/>
      <c r="KR141" s="232"/>
      <c r="KS141" s="232"/>
      <c r="KT141" s="232"/>
      <c r="KU141" s="232"/>
      <c r="KV141" s="232"/>
      <c r="KW141" s="232"/>
      <c r="KX141" s="232"/>
      <c r="KY141" s="232"/>
      <c r="KZ141" s="232"/>
      <c r="LA141" s="232"/>
      <c r="LB141" s="232"/>
      <c r="LC141" s="232"/>
      <c r="LD141" s="232"/>
      <c r="LE141" s="232"/>
      <c r="LF141" s="232"/>
      <c r="LG141" s="232"/>
      <c r="LH141" s="232"/>
      <c r="LI141" s="232"/>
      <c r="LJ141" s="232"/>
      <c r="LK141" s="232"/>
      <c r="LL141" s="232"/>
      <c r="LM141" s="232"/>
      <c r="LN141" s="232"/>
      <c r="LO141" s="232"/>
      <c r="LP141" s="232"/>
      <c r="LQ141" s="232"/>
      <c r="LR141" s="232"/>
      <c r="LS141" s="232"/>
      <c r="LT141" s="232"/>
      <c r="LU141" s="232"/>
      <c r="LV141" s="232"/>
      <c r="LW141" s="232"/>
      <c r="LX141" s="232"/>
      <c r="LY141" s="232"/>
      <c r="LZ141" s="232"/>
      <c r="MA141" s="232"/>
      <c r="MB141" s="232"/>
      <c r="MC141" s="232"/>
      <c r="MD141" s="232"/>
      <c r="ME141" s="232"/>
      <c r="MF141" s="232"/>
      <c r="MG141" s="232"/>
      <c r="MH141" s="232"/>
      <c r="MI141" s="232"/>
      <c r="MJ141" s="232"/>
      <c r="MK141" s="232"/>
      <c r="ML141" s="232"/>
      <c r="MM141" s="232"/>
      <c r="MN141" s="232"/>
      <c r="MO141" s="232"/>
      <c r="MP141" s="232"/>
      <c r="MQ141" s="232"/>
      <c r="MR141" s="232"/>
      <c r="MS141" s="232"/>
      <c r="MT141" s="232"/>
      <c r="MU141" s="232"/>
      <c r="MV141" s="232"/>
      <c r="MW141" s="232"/>
      <c r="MX141" s="232"/>
      <c r="MY141" s="232"/>
      <c r="MZ141" s="232"/>
      <c r="NA141" s="232"/>
      <c r="NB141" s="232"/>
      <c r="NC141" s="232"/>
      <c r="ND141" s="232"/>
      <c r="NE141" s="232"/>
      <c r="NF141" s="232"/>
      <c r="NG141" s="232"/>
      <c r="NH141" s="232"/>
      <c r="NI141" s="232"/>
      <c r="NJ141" s="232"/>
      <c r="NK141" s="232"/>
      <c r="NL141" s="232"/>
      <c r="NM141" s="232"/>
      <c r="NN141" s="232"/>
      <c r="NO141" s="232"/>
      <c r="NP141" s="232"/>
      <c r="NQ141" s="232"/>
      <c r="NR141" s="232"/>
      <c r="NS141" s="232"/>
      <c r="NT141" s="232"/>
      <c r="NU141" s="232"/>
      <c r="NV141" s="232"/>
      <c r="NW141" s="232"/>
      <c r="NX141" s="232"/>
      <c r="NY141" s="232"/>
      <c r="NZ141" s="232"/>
      <c r="OA141" s="232"/>
      <c r="OB141" s="232"/>
      <c r="OC141" s="232"/>
      <c r="OD141" s="232"/>
      <c r="OE141" s="232"/>
      <c r="OF141" s="232"/>
      <c r="OG141" s="232"/>
      <c r="OH141" s="232"/>
      <c r="OI141" s="232"/>
      <c r="OJ141" s="232"/>
      <c r="OK141" s="232"/>
      <c r="OL141" s="232"/>
      <c r="OM141" s="232"/>
      <c r="ON141" s="232"/>
      <c r="OO141" s="232"/>
      <c r="OP141" s="232"/>
      <c r="OQ141" s="232"/>
      <c r="OR141" s="232"/>
      <c r="OS141" s="232"/>
      <c r="OT141" s="232"/>
      <c r="OU141" s="232"/>
      <c r="OV141" s="232"/>
      <c r="OW141" s="232"/>
      <c r="OX141" s="232"/>
      <c r="OY141" s="232"/>
      <c r="OZ141" s="232"/>
      <c r="PA141" s="232"/>
      <c r="PB141" s="232"/>
      <c r="PC141" s="232"/>
      <c r="PD141" s="232"/>
      <c r="PE141" s="232"/>
      <c r="PF141" s="232"/>
      <c r="PG141" s="232"/>
      <c r="PH141" s="232"/>
      <c r="PI141" s="232"/>
      <c r="PJ141" s="232"/>
      <c r="PK141" s="232"/>
      <c r="PL141" s="232"/>
      <c r="PM141" s="232"/>
      <c r="PN141" s="232"/>
      <c r="PO141" s="232"/>
      <c r="PP141" s="232"/>
      <c r="PQ141" s="232"/>
      <c r="PR141" s="232"/>
      <c r="PS141" s="232"/>
      <c r="PT141" s="232"/>
      <c r="PU141" s="232"/>
      <c r="PV141" s="232"/>
      <c r="PW141" s="232"/>
      <c r="PX141" s="232"/>
      <c r="PY141" s="232"/>
      <c r="PZ141" s="232"/>
      <c r="QA141" s="232"/>
      <c r="QB141" s="232"/>
      <c r="QC141" s="232"/>
      <c r="QD141" s="232"/>
      <c r="QE141" s="232"/>
      <c r="QF141" s="232"/>
      <c r="QG141" s="232"/>
      <c r="QH141" s="232"/>
      <c r="QI141" s="232"/>
      <c r="QJ141" s="232"/>
      <c r="QK141" s="232"/>
      <c r="QL141" s="232"/>
      <c r="QM141" s="232"/>
      <c r="QN141" s="232"/>
      <c r="QO141" s="232"/>
      <c r="QP141" s="232"/>
      <c r="QQ141" s="232"/>
      <c r="QR141" s="232"/>
      <c r="QS141" s="232"/>
      <c r="QT141" s="232"/>
      <c r="QU141" s="232"/>
      <c r="QV141" s="232"/>
      <c r="QW141" s="232"/>
      <c r="QX141" s="232"/>
      <c r="QY141" s="232"/>
      <c r="QZ141" s="232"/>
      <c r="RA141" s="232"/>
      <c r="RB141" s="232"/>
      <c r="RC141" s="232"/>
      <c r="RD141" s="232"/>
      <c r="RE141" s="232"/>
      <c r="RF141" s="232"/>
      <c r="RG141" s="232"/>
      <c r="RH141" s="232"/>
      <c r="RI141" s="232"/>
      <c r="RJ141" s="232"/>
      <c r="RK141" s="232"/>
      <c r="RL141" s="232"/>
      <c r="RM141" s="232"/>
      <c r="RN141" s="232"/>
      <c r="RO141" s="232"/>
      <c r="RP141" s="232"/>
      <c r="RQ141" s="232"/>
      <c r="RR141" s="232"/>
      <c r="RS141" s="232"/>
      <c r="RT141" s="232"/>
      <c r="RU141" s="232"/>
      <c r="RV141" s="232"/>
      <c r="RW141" s="232"/>
      <c r="RX141" s="232"/>
      <c r="RY141" s="232"/>
      <c r="RZ141" s="232"/>
      <c r="SA141" s="232"/>
      <c r="SB141" s="232"/>
      <c r="SC141" s="232"/>
      <c r="SD141" s="232"/>
      <c r="SE141" s="232"/>
      <c r="SF141" s="232"/>
      <c r="SG141" s="232"/>
      <c r="SH141" s="232"/>
      <c r="SI141" s="232"/>
      <c r="SJ141" s="232"/>
      <c r="SK141" s="232"/>
      <c r="SL141" s="232"/>
      <c r="SM141" s="232"/>
      <c r="SN141" s="232"/>
      <c r="SO141" s="232"/>
      <c r="SP141" s="232"/>
      <c r="SQ141" s="232"/>
      <c r="SR141" s="232"/>
      <c r="SS141" s="232"/>
      <c r="ST141" s="232"/>
      <c r="SU141" s="232"/>
      <c r="SV141" s="232"/>
      <c r="SW141" s="232"/>
      <c r="SX141" s="232"/>
      <c r="SY141" s="232"/>
      <c r="SZ141" s="232"/>
      <c r="TA141" s="232"/>
      <c r="TB141" s="232"/>
      <c r="TC141" s="232"/>
      <c r="TD141" s="232"/>
      <c r="TE141" s="232"/>
      <c r="TF141" s="232"/>
      <c r="TG141" s="232"/>
      <c r="TH141" s="232"/>
      <c r="TI141" s="232"/>
      <c r="TJ141" s="232"/>
      <c r="TK141" s="232"/>
      <c r="TL141" s="232"/>
      <c r="TM141" s="232"/>
      <c r="TN141" s="232"/>
      <c r="TO141" s="232"/>
      <c r="TP141" s="232"/>
      <c r="TQ141" s="232"/>
      <c r="TR141" s="232"/>
      <c r="TS141" s="232"/>
      <c r="TT141" s="232"/>
      <c r="TU141" s="232"/>
      <c r="TV141" s="232"/>
      <c r="TW141" s="232"/>
      <c r="TX141" s="232"/>
      <c r="TY141" s="232"/>
      <c r="TZ141" s="232"/>
      <c r="UA141" s="232"/>
      <c r="UB141" s="232"/>
      <c r="UC141" s="232"/>
      <c r="UD141" s="232"/>
      <c r="UE141" s="232"/>
      <c r="UF141" s="232"/>
      <c r="UG141" s="232"/>
      <c r="UH141" s="232"/>
      <c r="UI141" s="232"/>
      <c r="UJ141" s="232"/>
      <c r="UK141" s="232"/>
      <c r="UL141" s="232"/>
      <c r="UM141" s="232"/>
      <c r="UN141" s="232"/>
      <c r="UO141" s="232"/>
      <c r="UP141" s="232"/>
      <c r="UQ141" s="232"/>
      <c r="UR141" s="232"/>
      <c r="US141" s="232"/>
      <c r="UT141" s="232"/>
      <c r="UU141" s="232"/>
      <c r="UV141" s="232"/>
      <c r="UW141" s="232"/>
      <c r="UX141" s="232"/>
      <c r="UY141" s="232"/>
      <c r="UZ141" s="232"/>
      <c r="VA141" s="232"/>
      <c r="VB141" s="232"/>
      <c r="VC141" s="232"/>
      <c r="VD141" s="232"/>
      <c r="VE141" s="232"/>
      <c r="VF141" s="232"/>
      <c r="VG141" s="232"/>
      <c r="VH141" s="232"/>
      <c r="VI141" s="232"/>
      <c r="VJ141" s="232"/>
      <c r="VK141" s="232"/>
      <c r="VL141" s="232"/>
      <c r="VM141" s="232"/>
      <c r="VN141" s="232"/>
      <c r="VO141" s="232"/>
      <c r="VP141" s="232"/>
      <c r="VQ141" s="232"/>
      <c r="VR141" s="232"/>
      <c r="VS141" s="232"/>
      <c r="VT141" s="232"/>
      <c r="VU141" s="232"/>
      <c r="VV141" s="232"/>
      <c r="VW141" s="232"/>
      <c r="VX141" s="232"/>
      <c r="VY141" s="232"/>
      <c r="VZ141" s="232"/>
      <c r="WA141" s="232"/>
      <c r="WB141" s="232"/>
      <c r="WC141" s="232"/>
      <c r="WD141" s="232"/>
      <c r="WE141" s="232"/>
      <c r="WF141" s="232"/>
      <c r="WG141" s="232"/>
      <c r="WH141" s="232"/>
      <c r="WI141" s="232"/>
      <c r="WJ141" s="232"/>
      <c r="WK141" s="232"/>
      <c r="WL141" s="232"/>
      <c r="WM141" s="232"/>
      <c r="WN141" s="232"/>
      <c r="WO141" s="232"/>
      <c r="WP141" s="232"/>
      <c r="WQ141" s="232"/>
      <c r="WR141" s="232"/>
      <c r="WS141" s="232"/>
      <c r="WT141" s="232"/>
      <c r="WU141" s="232"/>
      <c r="WV141" s="232"/>
      <c r="WW141" s="232"/>
      <c r="WX141" s="232"/>
      <c r="WY141" s="232"/>
      <c r="WZ141" s="232"/>
      <c r="XA141" s="232"/>
      <c r="XB141" s="232"/>
      <c r="XC141" s="232"/>
      <c r="XD141" s="232"/>
      <c r="XE141" s="232"/>
      <c r="XF141" s="232"/>
      <c r="XG141" s="232"/>
      <c r="XH141" s="232"/>
      <c r="XI141" s="232"/>
      <c r="XJ141" s="232"/>
      <c r="XK141" s="232"/>
      <c r="XL141" s="232"/>
      <c r="XM141" s="232"/>
      <c r="XN141" s="232"/>
      <c r="XO141" s="232"/>
      <c r="XP141" s="232"/>
      <c r="XQ141" s="232"/>
      <c r="XR141" s="232"/>
      <c r="XS141" s="232"/>
      <c r="XT141" s="232"/>
      <c r="XU141" s="232"/>
      <c r="XV141" s="232"/>
      <c r="XW141" s="232"/>
      <c r="XX141" s="232"/>
      <c r="XY141" s="232"/>
      <c r="XZ141" s="232"/>
      <c r="YA141" s="232"/>
      <c r="YB141" s="232"/>
      <c r="YC141" s="232"/>
      <c r="YD141" s="232"/>
      <c r="YE141" s="232"/>
      <c r="YF141" s="232"/>
      <c r="YG141" s="232"/>
      <c r="YH141" s="232"/>
      <c r="YI141" s="232"/>
      <c r="YJ141" s="232"/>
      <c r="YK141" s="232"/>
      <c r="YL141" s="232"/>
      <c r="YM141" s="232"/>
      <c r="YN141" s="232"/>
      <c r="YO141" s="232"/>
      <c r="YP141" s="232"/>
      <c r="YQ141" s="232"/>
      <c r="YR141" s="232"/>
      <c r="YS141" s="232"/>
      <c r="YT141" s="232"/>
      <c r="YU141" s="232"/>
      <c r="YV141" s="232"/>
      <c r="YW141" s="232"/>
      <c r="YX141" s="232"/>
      <c r="YY141" s="232"/>
      <c r="YZ141" s="232"/>
      <c r="ZA141" s="232"/>
      <c r="ZB141" s="232"/>
      <c r="ZC141" s="232"/>
      <c r="ZD141" s="232"/>
      <c r="ZE141" s="232"/>
      <c r="ZF141" s="232"/>
      <c r="ZG141" s="232"/>
      <c r="ZH141" s="232"/>
      <c r="ZI141" s="232"/>
      <c r="ZJ141" s="232"/>
      <c r="ZK141" s="232"/>
      <c r="ZL141" s="232"/>
      <c r="ZM141" s="232"/>
      <c r="ZN141" s="232"/>
      <c r="ZO141" s="232"/>
      <c r="ZP141" s="232"/>
      <c r="ZQ141" s="232"/>
      <c r="ZR141" s="232"/>
      <c r="ZS141" s="232"/>
      <c r="ZT141" s="232"/>
      <c r="ZU141" s="232"/>
      <c r="ZV141" s="232"/>
      <c r="ZW141" s="232"/>
      <c r="ZX141" s="232"/>
      <c r="ZY141" s="232"/>
      <c r="ZZ141" s="232"/>
      <c r="AAA141" s="232"/>
      <c r="AAB141" s="232"/>
      <c r="AAC141" s="232"/>
      <c r="AAD141" s="232"/>
      <c r="AAE141" s="232"/>
      <c r="AAF141" s="232"/>
      <c r="AAG141" s="232"/>
      <c r="AAH141" s="232"/>
      <c r="AAI141" s="232"/>
      <c r="AAJ141" s="232"/>
      <c r="AAK141" s="232"/>
      <c r="AAL141" s="232"/>
      <c r="AAM141" s="232"/>
      <c r="AAN141" s="232"/>
      <c r="AAO141" s="232"/>
      <c r="AAP141" s="232"/>
      <c r="AAQ141" s="232"/>
      <c r="AAR141" s="232"/>
      <c r="AAS141" s="232"/>
      <c r="AAT141" s="232"/>
      <c r="AAU141" s="232"/>
      <c r="AAV141" s="232"/>
      <c r="AAW141" s="232"/>
      <c r="AAX141" s="232"/>
      <c r="AAY141" s="232"/>
      <c r="AAZ141" s="232"/>
      <c r="ABA141" s="232"/>
      <c r="ABB141" s="232"/>
      <c r="ABC141" s="232"/>
      <c r="ABD141" s="232"/>
      <c r="ABE141" s="232"/>
      <c r="ABF141" s="232"/>
      <c r="ABG141" s="232"/>
      <c r="ABH141" s="232"/>
      <c r="ABI141" s="232"/>
      <c r="ABJ141" s="232"/>
      <c r="ABK141" s="232"/>
      <c r="ABL141" s="232"/>
      <c r="ABM141" s="232"/>
      <c r="ABN141" s="232"/>
      <c r="ABO141" s="232"/>
      <c r="ABP141" s="232"/>
      <c r="ABQ141" s="232"/>
      <c r="ABR141" s="232"/>
      <c r="ABS141" s="232"/>
      <c r="ABT141" s="232"/>
      <c r="ABU141" s="232"/>
      <c r="ABV141" s="232"/>
      <c r="ABW141" s="232"/>
      <c r="ABX141" s="232"/>
      <c r="ABY141" s="232"/>
      <c r="ABZ141" s="232"/>
      <c r="ACA141" s="232"/>
      <c r="ACB141" s="232"/>
      <c r="ACC141" s="232"/>
      <c r="ACD141" s="232"/>
      <c r="ACE141" s="232"/>
      <c r="ACF141" s="232"/>
      <c r="ACG141" s="232"/>
      <c r="ACH141" s="232"/>
      <c r="ACI141" s="232"/>
      <c r="ACJ141" s="232"/>
      <c r="ACK141" s="232"/>
      <c r="ACL141" s="232"/>
      <c r="ACM141" s="232"/>
      <c r="ACN141" s="232"/>
      <c r="ACO141" s="232"/>
      <c r="ACP141" s="232"/>
      <c r="ACQ141" s="232"/>
      <c r="ACR141" s="232"/>
      <c r="ACS141" s="232"/>
      <c r="ACT141" s="232"/>
      <c r="ACU141" s="232"/>
      <c r="ACV141" s="232"/>
      <c r="ACW141" s="232"/>
      <c r="ACX141" s="232"/>
      <c r="ACY141" s="232"/>
      <c r="ACZ141" s="232"/>
      <c r="ADA141" s="232"/>
      <c r="ADB141" s="232"/>
      <c r="ADC141" s="232"/>
      <c r="ADD141" s="232"/>
      <c r="ADE141" s="232"/>
      <c r="ADF141" s="232"/>
      <c r="ADG141" s="232"/>
      <c r="ADH141" s="232"/>
      <c r="ADI141" s="232"/>
      <c r="ADJ141" s="232"/>
      <c r="ADK141" s="232"/>
      <c r="ADL141" s="232"/>
      <c r="ADM141" s="232"/>
      <c r="ADN141" s="232"/>
      <c r="ADO141" s="232"/>
      <c r="ADP141" s="232"/>
      <c r="ADQ141" s="232"/>
      <c r="ADR141" s="232"/>
      <c r="ADS141" s="232"/>
      <c r="ADT141" s="232"/>
      <c r="ADU141" s="232"/>
      <c r="ADV141" s="232"/>
      <c r="ADW141" s="232"/>
      <c r="ADX141" s="232"/>
      <c r="ADY141" s="232"/>
      <c r="ADZ141" s="232"/>
      <c r="AEA141" s="232"/>
      <c r="AEB141" s="232"/>
      <c r="AEC141" s="232"/>
      <c r="AED141" s="232"/>
      <c r="AEE141" s="232"/>
      <c r="AEF141" s="232"/>
      <c r="AEG141" s="232"/>
      <c r="AEH141" s="232"/>
      <c r="AEI141" s="232"/>
      <c r="AEJ141" s="232"/>
      <c r="AEK141" s="232"/>
      <c r="AEL141" s="232"/>
      <c r="AEM141" s="232"/>
      <c r="AEN141" s="232"/>
      <c r="AEO141" s="232"/>
      <c r="AEP141" s="232"/>
      <c r="AEQ141" s="232"/>
      <c r="AER141" s="232"/>
      <c r="AES141" s="232"/>
      <c r="AET141" s="232"/>
      <c r="AEU141" s="232"/>
      <c r="AEV141" s="232"/>
      <c r="AEW141" s="232"/>
      <c r="AEX141" s="232"/>
      <c r="AEY141" s="232"/>
      <c r="AEZ141" s="232"/>
      <c r="AFA141" s="232"/>
      <c r="AFB141" s="232"/>
      <c r="AFC141" s="232"/>
      <c r="AFD141" s="232"/>
      <c r="AFE141" s="232"/>
      <c r="AFF141" s="232"/>
      <c r="AFG141" s="232"/>
      <c r="AFH141" s="232"/>
      <c r="AFI141" s="232"/>
      <c r="AFJ141" s="232"/>
      <c r="AFK141" s="232"/>
      <c r="AFL141" s="232"/>
      <c r="AFM141" s="232"/>
      <c r="AFN141" s="232"/>
      <c r="AFO141" s="232"/>
      <c r="AFP141" s="232"/>
      <c r="AFQ141" s="232"/>
      <c r="AFR141" s="232"/>
      <c r="AFS141" s="232"/>
      <c r="AFT141" s="232"/>
      <c r="AFU141" s="232"/>
      <c r="AFV141" s="232"/>
      <c r="AFW141" s="232"/>
      <c r="AFX141" s="232"/>
      <c r="AFY141" s="232"/>
      <c r="AFZ141" s="232"/>
      <c r="AGA141" s="232"/>
      <c r="AGB141" s="232"/>
      <c r="AGC141" s="232"/>
      <c r="AGD141" s="232"/>
      <c r="AGE141" s="232"/>
      <c r="AGF141" s="232"/>
      <c r="AGG141" s="232"/>
      <c r="AGH141" s="232"/>
      <c r="AGI141" s="232"/>
      <c r="AGJ141" s="232"/>
      <c r="AGK141" s="232"/>
      <c r="AGL141" s="232"/>
      <c r="AGM141" s="232"/>
      <c r="AGN141" s="232"/>
      <c r="AGO141" s="232"/>
      <c r="AGP141" s="232"/>
      <c r="AGQ141" s="232"/>
      <c r="AGR141" s="232"/>
      <c r="AGS141" s="232"/>
      <c r="AGT141" s="232"/>
      <c r="AGU141" s="232"/>
      <c r="AGV141" s="232"/>
      <c r="AGW141" s="232"/>
      <c r="AGX141" s="232"/>
      <c r="AGY141" s="232"/>
      <c r="AGZ141" s="232"/>
      <c r="AHA141" s="232"/>
      <c r="AHB141" s="232"/>
      <c r="AHC141" s="232"/>
      <c r="AHD141" s="232"/>
      <c r="AHE141" s="232"/>
      <c r="AHF141" s="232"/>
      <c r="AHG141" s="232"/>
      <c r="AHH141" s="232"/>
      <c r="AHI141" s="232"/>
      <c r="AHJ141" s="232"/>
      <c r="AHK141" s="232"/>
      <c r="AHL141" s="232"/>
      <c r="AHM141" s="232"/>
      <c r="AHN141" s="232"/>
      <c r="AHO141" s="232"/>
      <c r="AHP141" s="232"/>
      <c r="AHQ141" s="232"/>
      <c r="AHR141" s="232"/>
      <c r="AHS141" s="232"/>
      <c r="AHT141" s="232"/>
      <c r="AHU141" s="232"/>
      <c r="AHV141" s="232"/>
      <c r="AHW141" s="232"/>
      <c r="AHX141" s="232"/>
      <c r="AHY141" s="232"/>
      <c r="AHZ141" s="232"/>
      <c r="AIA141" s="232"/>
      <c r="AIB141" s="232"/>
      <c r="AIC141" s="232"/>
      <c r="AID141" s="232"/>
      <c r="AIE141" s="232"/>
      <c r="AIF141" s="232"/>
      <c r="AIG141" s="232"/>
      <c r="AIH141" s="232"/>
      <c r="AII141" s="232"/>
      <c r="AIJ141" s="232"/>
      <c r="AIK141" s="232"/>
      <c r="AIL141" s="232"/>
      <c r="AIM141" s="232"/>
      <c r="AIN141" s="232"/>
      <c r="AIO141" s="232"/>
      <c r="AIP141" s="232"/>
      <c r="AIQ141" s="232"/>
      <c r="AIR141" s="232"/>
      <c r="AIS141" s="232"/>
      <c r="AIT141" s="232"/>
      <c r="AIU141" s="232"/>
      <c r="AIV141" s="232"/>
      <c r="AIW141" s="232"/>
      <c r="AIX141" s="232"/>
      <c r="AIY141" s="232"/>
      <c r="AIZ141" s="232"/>
      <c r="AJA141" s="232"/>
      <c r="AJB141" s="232"/>
      <c r="AJC141" s="232"/>
      <c r="AJD141" s="232"/>
      <c r="AJE141" s="232"/>
      <c r="AJF141" s="232"/>
      <c r="AJG141" s="232"/>
      <c r="AJH141" s="232"/>
      <c r="AJI141" s="232"/>
      <c r="AJJ141" s="232"/>
      <c r="AJK141" s="232"/>
      <c r="AJL141" s="232"/>
      <c r="AJM141" s="232"/>
      <c r="AJN141" s="232"/>
      <c r="AJO141" s="232"/>
      <c r="AJP141" s="232"/>
      <c r="AJQ141" s="232"/>
      <c r="AJR141" s="232"/>
      <c r="AJS141" s="232"/>
      <c r="AJT141" s="232"/>
      <c r="AJU141" s="232"/>
      <c r="AJV141" s="232"/>
      <c r="AJW141" s="232"/>
      <c r="AJX141" s="232"/>
      <c r="AJY141" s="232"/>
      <c r="AJZ141" s="232"/>
      <c r="AKA141" s="232"/>
      <c r="AKB141" s="232"/>
      <c r="AKC141" s="232"/>
      <c r="AKD141" s="232"/>
      <c r="AKE141" s="232"/>
      <c r="AKF141" s="232"/>
      <c r="AKG141" s="232"/>
      <c r="AKH141" s="232"/>
      <c r="AKI141" s="232"/>
      <c r="AKJ141" s="232"/>
      <c r="AKK141" s="232"/>
      <c r="AKL141" s="232"/>
      <c r="AKM141" s="232"/>
      <c r="AKN141" s="232"/>
      <c r="AKO141" s="232"/>
      <c r="AKP141" s="232"/>
      <c r="AKQ141" s="232"/>
      <c r="AKR141" s="232"/>
      <c r="AKS141" s="232"/>
      <c r="AKT141" s="232"/>
      <c r="AKU141" s="232"/>
      <c r="AKV141" s="232"/>
      <c r="AKW141" s="232"/>
      <c r="AKX141" s="232"/>
      <c r="AKY141" s="232"/>
      <c r="AKZ141" s="232"/>
      <c r="ALA141" s="232"/>
      <c r="ALB141" s="232"/>
      <c r="ALC141" s="232"/>
      <c r="ALD141" s="232"/>
      <c r="ALE141" s="232"/>
      <c r="ALF141" s="232"/>
      <c r="ALG141" s="232"/>
      <c r="ALH141" s="232"/>
      <c r="ALI141" s="232"/>
      <c r="ALJ141" s="232"/>
      <c r="ALK141" s="232"/>
      <c r="ALL141" s="232"/>
      <c r="ALM141" s="232"/>
      <c r="ALN141" s="232"/>
      <c r="ALO141" s="232"/>
      <c r="ALP141" s="232"/>
      <c r="ALQ141" s="232"/>
      <c r="ALR141" s="232"/>
      <c r="ALS141" s="232"/>
      <c r="ALT141" s="232"/>
      <c r="ALU141" s="232"/>
      <c r="ALV141" s="232"/>
      <c r="ALW141" s="232"/>
      <c r="ALX141" s="232"/>
      <c r="ALY141" s="232"/>
      <c r="ALZ141" s="232"/>
      <c r="AMA141" s="232"/>
      <c r="AMB141" s="232"/>
      <c r="AMC141" s="232"/>
      <c r="AMD141" s="232"/>
      <c r="AME141" s="232"/>
      <c r="AMF141" s="232"/>
      <c r="AMG141" s="232"/>
      <c r="AMH141" s="232"/>
      <c r="AMI141" s="232"/>
      <c r="AMJ141" s="232"/>
      <c r="AMK141" s="232"/>
    </row>
    <row r="142" spans="1:1025" s="416" customFormat="1">
      <c r="A142" s="1055" t="s">
        <v>2895</v>
      </c>
      <c r="B142" s="1056" t="s">
        <v>2896</v>
      </c>
      <c r="C142" s="564" t="s">
        <v>258</v>
      </c>
      <c r="D142" s="564">
        <v>1</v>
      </c>
      <c r="E142" s="1042"/>
      <c r="F142" s="564">
        <f>D142*ROUND(E142,2)</f>
        <v>0</v>
      </c>
      <c r="G142" s="232"/>
      <c r="H142" s="232"/>
      <c r="I142" s="232"/>
      <c r="J142" s="232"/>
      <c r="K142" s="232"/>
      <c r="L142" s="232"/>
      <c r="M142" s="232"/>
      <c r="N142" s="232"/>
      <c r="O142" s="232"/>
      <c r="P142" s="232"/>
      <c r="Q142" s="232"/>
      <c r="R142" s="232"/>
      <c r="S142" s="232"/>
      <c r="T142" s="232"/>
      <c r="U142" s="232"/>
      <c r="V142" s="232"/>
      <c r="W142" s="232"/>
      <c r="X142" s="232"/>
      <c r="Y142" s="232"/>
      <c r="Z142" s="232"/>
      <c r="AA142" s="232"/>
      <c r="AB142" s="232"/>
      <c r="AC142" s="232"/>
      <c r="AD142" s="232"/>
      <c r="AE142" s="232"/>
      <c r="AF142" s="232"/>
      <c r="AG142" s="232"/>
      <c r="AH142" s="232"/>
      <c r="AI142" s="232"/>
      <c r="AJ142" s="232"/>
      <c r="AK142" s="232"/>
      <c r="AL142" s="232"/>
      <c r="AM142" s="232"/>
      <c r="AN142" s="232"/>
      <c r="AO142" s="232"/>
      <c r="AP142" s="232"/>
      <c r="AQ142" s="232"/>
      <c r="AR142" s="232"/>
      <c r="AS142" s="232"/>
      <c r="AT142" s="232"/>
      <c r="AU142" s="232"/>
      <c r="AV142" s="232"/>
      <c r="AW142" s="232"/>
      <c r="AX142" s="232"/>
      <c r="AY142" s="232"/>
      <c r="AZ142" s="232"/>
      <c r="BA142" s="232"/>
      <c r="BB142" s="232"/>
      <c r="BC142" s="232"/>
      <c r="BD142" s="232"/>
      <c r="BE142" s="232"/>
      <c r="BF142" s="232"/>
      <c r="BG142" s="232"/>
      <c r="BH142" s="232"/>
      <c r="BI142" s="232"/>
      <c r="BJ142" s="232"/>
      <c r="BK142" s="232"/>
      <c r="BL142" s="232"/>
      <c r="BM142" s="232"/>
      <c r="BN142" s="232"/>
      <c r="BO142" s="232"/>
      <c r="BP142" s="232"/>
      <c r="BQ142" s="232"/>
      <c r="BR142" s="232"/>
      <c r="BS142" s="232"/>
      <c r="BT142" s="232"/>
      <c r="BU142" s="232"/>
      <c r="BV142" s="232"/>
      <c r="BW142" s="232"/>
      <c r="BX142" s="232"/>
      <c r="BY142" s="232"/>
      <c r="BZ142" s="232"/>
      <c r="CA142" s="232"/>
      <c r="CB142" s="232"/>
      <c r="CC142" s="232"/>
      <c r="CD142" s="232"/>
      <c r="CE142" s="232"/>
      <c r="CF142" s="232"/>
      <c r="CG142" s="232"/>
      <c r="CH142" s="232"/>
      <c r="CI142" s="232"/>
      <c r="CJ142" s="232"/>
      <c r="CK142" s="232"/>
      <c r="CL142" s="232"/>
      <c r="CM142" s="232"/>
      <c r="CN142" s="232"/>
      <c r="CO142" s="232"/>
      <c r="CP142" s="232"/>
      <c r="CQ142" s="232"/>
      <c r="CR142" s="232"/>
      <c r="CS142" s="232"/>
      <c r="CT142" s="232"/>
      <c r="CU142" s="232"/>
      <c r="CV142" s="232"/>
      <c r="CW142" s="232"/>
      <c r="CX142" s="232"/>
      <c r="CY142" s="232"/>
      <c r="CZ142" s="232"/>
      <c r="DA142" s="232"/>
      <c r="DB142" s="232"/>
      <c r="DC142" s="232"/>
      <c r="DD142" s="232"/>
      <c r="DE142" s="232"/>
      <c r="DF142" s="232"/>
      <c r="DG142" s="232"/>
      <c r="DH142" s="232"/>
      <c r="DI142" s="232"/>
      <c r="DJ142" s="232"/>
      <c r="DK142" s="232"/>
      <c r="DL142" s="232"/>
      <c r="DM142" s="232"/>
      <c r="DN142" s="232"/>
      <c r="DO142" s="232"/>
      <c r="DP142" s="232"/>
      <c r="DQ142" s="232"/>
      <c r="DR142" s="232"/>
      <c r="DS142" s="232"/>
      <c r="DT142" s="232"/>
      <c r="DU142" s="232"/>
      <c r="DV142" s="232"/>
      <c r="DW142" s="232"/>
      <c r="DX142" s="232"/>
      <c r="DY142" s="232"/>
      <c r="DZ142" s="232"/>
      <c r="EA142" s="232"/>
      <c r="EB142" s="232"/>
      <c r="EC142" s="232"/>
      <c r="ED142" s="232"/>
      <c r="EE142" s="232"/>
      <c r="EF142" s="232"/>
      <c r="EG142" s="232"/>
      <c r="EH142" s="232"/>
      <c r="EI142" s="232"/>
      <c r="EJ142" s="232"/>
      <c r="EK142" s="232"/>
      <c r="EL142" s="232"/>
      <c r="EM142" s="232"/>
      <c r="EN142" s="232"/>
      <c r="EO142" s="232"/>
      <c r="EP142" s="232"/>
      <c r="EQ142" s="232"/>
      <c r="ER142" s="232"/>
      <c r="ES142" s="232"/>
      <c r="ET142" s="232"/>
      <c r="EU142" s="232"/>
      <c r="EV142" s="232"/>
      <c r="EW142" s="232"/>
      <c r="EX142" s="232"/>
      <c r="EY142" s="232"/>
      <c r="EZ142" s="232"/>
      <c r="FA142" s="232"/>
      <c r="FB142" s="232"/>
      <c r="FC142" s="232"/>
      <c r="FD142" s="232"/>
      <c r="FE142" s="232"/>
      <c r="FF142" s="232"/>
      <c r="FG142" s="232"/>
      <c r="FH142" s="232"/>
      <c r="FI142" s="232"/>
      <c r="FJ142" s="232"/>
      <c r="FK142" s="232"/>
      <c r="FL142" s="232"/>
      <c r="FM142" s="232"/>
      <c r="FN142" s="232"/>
      <c r="FO142" s="232"/>
      <c r="FP142" s="232"/>
      <c r="FQ142" s="232"/>
      <c r="FR142" s="232"/>
      <c r="FS142" s="232"/>
      <c r="FT142" s="232"/>
      <c r="FU142" s="232"/>
      <c r="FV142" s="232"/>
      <c r="FW142" s="232"/>
      <c r="FX142" s="232"/>
      <c r="FY142" s="232"/>
      <c r="FZ142" s="232"/>
      <c r="GA142" s="232"/>
      <c r="GB142" s="232"/>
      <c r="GC142" s="232"/>
      <c r="GD142" s="232"/>
      <c r="GE142" s="232"/>
      <c r="GF142" s="232"/>
      <c r="GG142" s="232"/>
      <c r="GH142" s="232"/>
      <c r="GI142" s="232"/>
      <c r="GJ142" s="232"/>
      <c r="GK142" s="232"/>
      <c r="GL142" s="232"/>
      <c r="GM142" s="232"/>
      <c r="GN142" s="232"/>
      <c r="GO142" s="232"/>
      <c r="GP142" s="232"/>
      <c r="GQ142" s="232"/>
      <c r="GR142" s="232"/>
      <c r="GS142" s="232"/>
      <c r="GT142" s="232"/>
      <c r="GU142" s="232"/>
      <c r="GV142" s="232"/>
      <c r="GW142" s="232"/>
      <c r="GX142" s="232"/>
      <c r="GY142" s="232"/>
      <c r="GZ142" s="232"/>
      <c r="HA142" s="232"/>
      <c r="HB142" s="232"/>
      <c r="HC142" s="232"/>
      <c r="HD142" s="232"/>
      <c r="HE142" s="232"/>
      <c r="HF142" s="232"/>
      <c r="HG142" s="232"/>
      <c r="HH142" s="232"/>
      <c r="HI142" s="232"/>
      <c r="HJ142" s="232"/>
      <c r="HK142" s="232"/>
      <c r="HL142" s="232"/>
      <c r="HM142" s="232"/>
      <c r="HN142" s="232"/>
      <c r="HO142" s="232"/>
      <c r="HP142" s="232"/>
      <c r="HQ142" s="232"/>
      <c r="HR142" s="232"/>
      <c r="HS142" s="232"/>
      <c r="HT142" s="232"/>
      <c r="HU142" s="232"/>
      <c r="HV142" s="232"/>
      <c r="HW142" s="232"/>
      <c r="HX142" s="232"/>
      <c r="HY142" s="232"/>
      <c r="HZ142" s="232"/>
      <c r="IA142" s="232"/>
      <c r="IB142" s="232"/>
      <c r="IC142" s="232"/>
      <c r="ID142" s="232"/>
      <c r="IE142" s="232"/>
      <c r="IF142" s="232"/>
      <c r="IG142" s="232"/>
      <c r="IH142" s="232"/>
      <c r="II142" s="232"/>
      <c r="IJ142" s="232"/>
      <c r="IK142" s="232"/>
      <c r="IL142" s="232"/>
      <c r="IM142" s="232"/>
      <c r="IN142" s="232"/>
      <c r="IO142" s="232"/>
      <c r="IP142" s="232"/>
      <c r="IQ142" s="232"/>
      <c r="IR142" s="232"/>
      <c r="IS142" s="232"/>
      <c r="IT142" s="232"/>
      <c r="IU142" s="232"/>
      <c r="IV142" s="232"/>
      <c r="IW142" s="232"/>
      <c r="IX142" s="232"/>
      <c r="IY142" s="232"/>
      <c r="IZ142" s="232"/>
      <c r="JA142" s="232"/>
      <c r="JB142" s="232"/>
      <c r="JC142" s="232"/>
      <c r="JD142" s="232"/>
      <c r="JE142" s="232"/>
      <c r="JF142" s="232"/>
      <c r="JG142" s="232"/>
      <c r="JH142" s="232"/>
      <c r="JI142" s="232"/>
      <c r="JJ142" s="232"/>
      <c r="JK142" s="232"/>
      <c r="JL142" s="232"/>
      <c r="JM142" s="232"/>
      <c r="JN142" s="232"/>
      <c r="JO142" s="232"/>
      <c r="JP142" s="232"/>
      <c r="JQ142" s="232"/>
      <c r="JR142" s="232"/>
      <c r="JS142" s="232"/>
      <c r="JT142" s="232"/>
      <c r="JU142" s="232"/>
      <c r="JV142" s="232"/>
      <c r="JW142" s="232"/>
      <c r="JX142" s="232"/>
      <c r="JY142" s="232"/>
      <c r="JZ142" s="232"/>
      <c r="KA142" s="232"/>
      <c r="KB142" s="232"/>
      <c r="KC142" s="232"/>
      <c r="KD142" s="232"/>
      <c r="KE142" s="232"/>
      <c r="KF142" s="232"/>
      <c r="KG142" s="232"/>
      <c r="KH142" s="232"/>
      <c r="KI142" s="232"/>
      <c r="KJ142" s="232"/>
      <c r="KK142" s="232"/>
      <c r="KL142" s="232"/>
      <c r="KM142" s="232"/>
      <c r="KN142" s="232"/>
      <c r="KO142" s="232"/>
      <c r="KP142" s="232"/>
      <c r="KQ142" s="232"/>
      <c r="KR142" s="232"/>
      <c r="KS142" s="232"/>
      <c r="KT142" s="232"/>
      <c r="KU142" s="232"/>
      <c r="KV142" s="232"/>
      <c r="KW142" s="232"/>
      <c r="KX142" s="232"/>
      <c r="KY142" s="232"/>
      <c r="KZ142" s="232"/>
      <c r="LA142" s="232"/>
      <c r="LB142" s="232"/>
      <c r="LC142" s="232"/>
      <c r="LD142" s="232"/>
      <c r="LE142" s="232"/>
      <c r="LF142" s="232"/>
      <c r="LG142" s="232"/>
      <c r="LH142" s="232"/>
      <c r="LI142" s="232"/>
      <c r="LJ142" s="232"/>
      <c r="LK142" s="232"/>
      <c r="LL142" s="232"/>
      <c r="LM142" s="232"/>
      <c r="LN142" s="232"/>
      <c r="LO142" s="232"/>
      <c r="LP142" s="232"/>
      <c r="LQ142" s="232"/>
      <c r="LR142" s="232"/>
      <c r="LS142" s="232"/>
      <c r="LT142" s="232"/>
      <c r="LU142" s="232"/>
      <c r="LV142" s="232"/>
      <c r="LW142" s="232"/>
      <c r="LX142" s="232"/>
      <c r="LY142" s="232"/>
      <c r="LZ142" s="232"/>
      <c r="MA142" s="232"/>
      <c r="MB142" s="232"/>
      <c r="MC142" s="232"/>
      <c r="MD142" s="232"/>
      <c r="ME142" s="232"/>
      <c r="MF142" s="232"/>
      <c r="MG142" s="232"/>
      <c r="MH142" s="232"/>
      <c r="MI142" s="232"/>
      <c r="MJ142" s="232"/>
      <c r="MK142" s="232"/>
      <c r="ML142" s="232"/>
      <c r="MM142" s="232"/>
      <c r="MN142" s="232"/>
      <c r="MO142" s="232"/>
      <c r="MP142" s="232"/>
      <c r="MQ142" s="232"/>
      <c r="MR142" s="232"/>
      <c r="MS142" s="232"/>
      <c r="MT142" s="232"/>
      <c r="MU142" s="232"/>
      <c r="MV142" s="232"/>
      <c r="MW142" s="232"/>
      <c r="MX142" s="232"/>
      <c r="MY142" s="232"/>
      <c r="MZ142" s="232"/>
      <c r="NA142" s="232"/>
      <c r="NB142" s="232"/>
      <c r="NC142" s="232"/>
      <c r="ND142" s="232"/>
      <c r="NE142" s="232"/>
      <c r="NF142" s="232"/>
      <c r="NG142" s="232"/>
      <c r="NH142" s="232"/>
      <c r="NI142" s="232"/>
      <c r="NJ142" s="232"/>
      <c r="NK142" s="232"/>
      <c r="NL142" s="232"/>
      <c r="NM142" s="232"/>
      <c r="NN142" s="232"/>
      <c r="NO142" s="232"/>
      <c r="NP142" s="232"/>
      <c r="NQ142" s="232"/>
      <c r="NR142" s="232"/>
      <c r="NS142" s="232"/>
      <c r="NT142" s="232"/>
      <c r="NU142" s="232"/>
      <c r="NV142" s="232"/>
      <c r="NW142" s="232"/>
      <c r="NX142" s="232"/>
      <c r="NY142" s="232"/>
      <c r="NZ142" s="232"/>
      <c r="OA142" s="232"/>
      <c r="OB142" s="232"/>
      <c r="OC142" s="232"/>
      <c r="OD142" s="232"/>
      <c r="OE142" s="232"/>
      <c r="OF142" s="232"/>
      <c r="OG142" s="232"/>
      <c r="OH142" s="232"/>
      <c r="OI142" s="232"/>
      <c r="OJ142" s="232"/>
      <c r="OK142" s="232"/>
      <c r="OL142" s="232"/>
      <c r="OM142" s="232"/>
      <c r="ON142" s="232"/>
      <c r="OO142" s="232"/>
      <c r="OP142" s="232"/>
      <c r="OQ142" s="232"/>
      <c r="OR142" s="232"/>
      <c r="OS142" s="232"/>
      <c r="OT142" s="232"/>
      <c r="OU142" s="232"/>
      <c r="OV142" s="232"/>
      <c r="OW142" s="232"/>
      <c r="OX142" s="232"/>
      <c r="OY142" s="232"/>
      <c r="OZ142" s="232"/>
      <c r="PA142" s="232"/>
      <c r="PB142" s="232"/>
      <c r="PC142" s="232"/>
      <c r="PD142" s="232"/>
      <c r="PE142" s="232"/>
      <c r="PF142" s="232"/>
      <c r="PG142" s="232"/>
      <c r="PH142" s="232"/>
      <c r="PI142" s="232"/>
      <c r="PJ142" s="232"/>
      <c r="PK142" s="232"/>
      <c r="PL142" s="232"/>
      <c r="PM142" s="232"/>
      <c r="PN142" s="232"/>
      <c r="PO142" s="232"/>
      <c r="PP142" s="232"/>
      <c r="PQ142" s="232"/>
      <c r="PR142" s="232"/>
      <c r="PS142" s="232"/>
      <c r="PT142" s="232"/>
      <c r="PU142" s="232"/>
      <c r="PV142" s="232"/>
      <c r="PW142" s="232"/>
      <c r="PX142" s="232"/>
      <c r="PY142" s="232"/>
      <c r="PZ142" s="232"/>
      <c r="QA142" s="232"/>
      <c r="QB142" s="232"/>
      <c r="QC142" s="232"/>
      <c r="QD142" s="232"/>
      <c r="QE142" s="232"/>
      <c r="QF142" s="232"/>
      <c r="QG142" s="232"/>
      <c r="QH142" s="232"/>
      <c r="QI142" s="232"/>
      <c r="QJ142" s="232"/>
      <c r="QK142" s="232"/>
      <c r="QL142" s="232"/>
      <c r="QM142" s="232"/>
      <c r="QN142" s="232"/>
      <c r="QO142" s="232"/>
      <c r="QP142" s="232"/>
      <c r="QQ142" s="232"/>
      <c r="QR142" s="232"/>
      <c r="QS142" s="232"/>
      <c r="QT142" s="232"/>
      <c r="QU142" s="232"/>
      <c r="QV142" s="232"/>
      <c r="QW142" s="232"/>
      <c r="QX142" s="232"/>
      <c r="QY142" s="232"/>
      <c r="QZ142" s="232"/>
      <c r="RA142" s="232"/>
      <c r="RB142" s="232"/>
      <c r="RC142" s="232"/>
      <c r="RD142" s="232"/>
      <c r="RE142" s="232"/>
      <c r="RF142" s="232"/>
      <c r="RG142" s="232"/>
      <c r="RH142" s="232"/>
      <c r="RI142" s="232"/>
      <c r="RJ142" s="232"/>
      <c r="RK142" s="232"/>
      <c r="RL142" s="232"/>
      <c r="RM142" s="232"/>
      <c r="RN142" s="232"/>
      <c r="RO142" s="232"/>
      <c r="RP142" s="232"/>
      <c r="RQ142" s="232"/>
      <c r="RR142" s="232"/>
      <c r="RS142" s="232"/>
      <c r="RT142" s="232"/>
      <c r="RU142" s="232"/>
      <c r="RV142" s="232"/>
      <c r="RW142" s="232"/>
      <c r="RX142" s="232"/>
      <c r="RY142" s="232"/>
      <c r="RZ142" s="232"/>
      <c r="SA142" s="232"/>
      <c r="SB142" s="232"/>
      <c r="SC142" s="232"/>
      <c r="SD142" s="232"/>
      <c r="SE142" s="232"/>
      <c r="SF142" s="232"/>
      <c r="SG142" s="232"/>
      <c r="SH142" s="232"/>
      <c r="SI142" s="232"/>
      <c r="SJ142" s="232"/>
      <c r="SK142" s="232"/>
      <c r="SL142" s="232"/>
      <c r="SM142" s="232"/>
      <c r="SN142" s="232"/>
      <c r="SO142" s="232"/>
      <c r="SP142" s="232"/>
      <c r="SQ142" s="232"/>
      <c r="SR142" s="232"/>
      <c r="SS142" s="232"/>
      <c r="ST142" s="232"/>
      <c r="SU142" s="232"/>
      <c r="SV142" s="232"/>
      <c r="SW142" s="232"/>
      <c r="SX142" s="232"/>
      <c r="SY142" s="232"/>
      <c r="SZ142" s="232"/>
      <c r="TA142" s="232"/>
      <c r="TB142" s="232"/>
      <c r="TC142" s="232"/>
      <c r="TD142" s="232"/>
      <c r="TE142" s="232"/>
      <c r="TF142" s="232"/>
      <c r="TG142" s="232"/>
      <c r="TH142" s="232"/>
      <c r="TI142" s="232"/>
      <c r="TJ142" s="232"/>
      <c r="TK142" s="232"/>
      <c r="TL142" s="232"/>
      <c r="TM142" s="232"/>
      <c r="TN142" s="232"/>
      <c r="TO142" s="232"/>
      <c r="TP142" s="232"/>
      <c r="TQ142" s="232"/>
      <c r="TR142" s="232"/>
      <c r="TS142" s="232"/>
      <c r="TT142" s="232"/>
      <c r="TU142" s="232"/>
      <c r="TV142" s="232"/>
      <c r="TW142" s="232"/>
      <c r="TX142" s="232"/>
      <c r="TY142" s="232"/>
      <c r="TZ142" s="232"/>
      <c r="UA142" s="232"/>
      <c r="UB142" s="232"/>
      <c r="UC142" s="232"/>
      <c r="UD142" s="232"/>
      <c r="UE142" s="232"/>
      <c r="UF142" s="232"/>
      <c r="UG142" s="232"/>
      <c r="UH142" s="232"/>
      <c r="UI142" s="232"/>
      <c r="UJ142" s="232"/>
      <c r="UK142" s="232"/>
      <c r="UL142" s="232"/>
      <c r="UM142" s="232"/>
      <c r="UN142" s="232"/>
      <c r="UO142" s="232"/>
      <c r="UP142" s="232"/>
      <c r="UQ142" s="232"/>
      <c r="UR142" s="232"/>
      <c r="US142" s="232"/>
      <c r="UT142" s="232"/>
      <c r="UU142" s="232"/>
      <c r="UV142" s="232"/>
      <c r="UW142" s="232"/>
      <c r="UX142" s="232"/>
      <c r="UY142" s="232"/>
      <c r="UZ142" s="232"/>
      <c r="VA142" s="232"/>
      <c r="VB142" s="232"/>
      <c r="VC142" s="232"/>
      <c r="VD142" s="232"/>
      <c r="VE142" s="232"/>
      <c r="VF142" s="232"/>
      <c r="VG142" s="232"/>
      <c r="VH142" s="232"/>
      <c r="VI142" s="232"/>
      <c r="VJ142" s="232"/>
      <c r="VK142" s="232"/>
      <c r="VL142" s="232"/>
      <c r="VM142" s="232"/>
      <c r="VN142" s="232"/>
      <c r="VO142" s="232"/>
      <c r="VP142" s="232"/>
      <c r="VQ142" s="232"/>
      <c r="VR142" s="232"/>
      <c r="VS142" s="232"/>
      <c r="VT142" s="232"/>
      <c r="VU142" s="232"/>
      <c r="VV142" s="232"/>
      <c r="VW142" s="232"/>
      <c r="VX142" s="232"/>
      <c r="VY142" s="232"/>
      <c r="VZ142" s="232"/>
      <c r="WA142" s="232"/>
      <c r="WB142" s="232"/>
      <c r="WC142" s="232"/>
      <c r="WD142" s="232"/>
      <c r="WE142" s="232"/>
      <c r="WF142" s="232"/>
      <c r="WG142" s="232"/>
      <c r="WH142" s="232"/>
      <c r="WI142" s="232"/>
      <c r="WJ142" s="232"/>
      <c r="WK142" s="232"/>
      <c r="WL142" s="232"/>
      <c r="WM142" s="232"/>
      <c r="WN142" s="232"/>
      <c r="WO142" s="232"/>
      <c r="WP142" s="232"/>
      <c r="WQ142" s="232"/>
      <c r="WR142" s="232"/>
      <c r="WS142" s="232"/>
      <c r="WT142" s="232"/>
      <c r="WU142" s="232"/>
      <c r="WV142" s="232"/>
      <c r="WW142" s="232"/>
      <c r="WX142" s="232"/>
      <c r="WY142" s="232"/>
      <c r="WZ142" s="232"/>
      <c r="XA142" s="232"/>
      <c r="XB142" s="232"/>
      <c r="XC142" s="232"/>
      <c r="XD142" s="232"/>
      <c r="XE142" s="232"/>
      <c r="XF142" s="232"/>
      <c r="XG142" s="232"/>
      <c r="XH142" s="232"/>
      <c r="XI142" s="232"/>
      <c r="XJ142" s="232"/>
      <c r="XK142" s="232"/>
      <c r="XL142" s="232"/>
      <c r="XM142" s="232"/>
      <c r="XN142" s="232"/>
      <c r="XO142" s="232"/>
      <c r="XP142" s="232"/>
      <c r="XQ142" s="232"/>
      <c r="XR142" s="232"/>
      <c r="XS142" s="232"/>
      <c r="XT142" s="232"/>
      <c r="XU142" s="232"/>
      <c r="XV142" s="232"/>
      <c r="XW142" s="232"/>
      <c r="XX142" s="232"/>
      <c r="XY142" s="232"/>
      <c r="XZ142" s="232"/>
      <c r="YA142" s="232"/>
      <c r="YB142" s="232"/>
      <c r="YC142" s="232"/>
      <c r="YD142" s="232"/>
      <c r="YE142" s="232"/>
      <c r="YF142" s="232"/>
      <c r="YG142" s="232"/>
      <c r="YH142" s="232"/>
      <c r="YI142" s="232"/>
      <c r="YJ142" s="232"/>
      <c r="YK142" s="232"/>
      <c r="YL142" s="232"/>
      <c r="YM142" s="232"/>
      <c r="YN142" s="232"/>
      <c r="YO142" s="232"/>
      <c r="YP142" s="232"/>
      <c r="YQ142" s="232"/>
      <c r="YR142" s="232"/>
      <c r="YS142" s="232"/>
      <c r="YT142" s="232"/>
      <c r="YU142" s="232"/>
      <c r="YV142" s="232"/>
      <c r="YW142" s="232"/>
      <c r="YX142" s="232"/>
      <c r="YY142" s="232"/>
      <c r="YZ142" s="232"/>
      <c r="ZA142" s="232"/>
      <c r="ZB142" s="232"/>
      <c r="ZC142" s="232"/>
      <c r="ZD142" s="232"/>
      <c r="ZE142" s="232"/>
      <c r="ZF142" s="232"/>
      <c r="ZG142" s="232"/>
      <c r="ZH142" s="232"/>
      <c r="ZI142" s="232"/>
      <c r="ZJ142" s="232"/>
      <c r="ZK142" s="232"/>
      <c r="ZL142" s="232"/>
      <c r="ZM142" s="232"/>
      <c r="ZN142" s="232"/>
      <c r="ZO142" s="232"/>
      <c r="ZP142" s="232"/>
      <c r="ZQ142" s="232"/>
      <c r="ZR142" s="232"/>
      <c r="ZS142" s="232"/>
      <c r="ZT142" s="232"/>
      <c r="ZU142" s="232"/>
      <c r="ZV142" s="232"/>
      <c r="ZW142" s="232"/>
      <c r="ZX142" s="232"/>
      <c r="ZY142" s="232"/>
      <c r="ZZ142" s="232"/>
      <c r="AAA142" s="232"/>
      <c r="AAB142" s="232"/>
      <c r="AAC142" s="232"/>
      <c r="AAD142" s="232"/>
      <c r="AAE142" s="232"/>
      <c r="AAF142" s="232"/>
      <c r="AAG142" s="232"/>
      <c r="AAH142" s="232"/>
      <c r="AAI142" s="232"/>
      <c r="AAJ142" s="232"/>
      <c r="AAK142" s="232"/>
      <c r="AAL142" s="232"/>
      <c r="AAM142" s="232"/>
      <c r="AAN142" s="232"/>
      <c r="AAO142" s="232"/>
      <c r="AAP142" s="232"/>
      <c r="AAQ142" s="232"/>
      <c r="AAR142" s="232"/>
      <c r="AAS142" s="232"/>
      <c r="AAT142" s="232"/>
      <c r="AAU142" s="232"/>
      <c r="AAV142" s="232"/>
      <c r="AAW142" s="232"/>
      <c r="AAX142" s="232"/>
      <c r="AAY142" s="232"/>
      <c r="AAZ142" s="232"/>
      <c r="ABA142" s="232"/>
      <c r="ABB142" s="232"/>
      <c r="ABC142" s="232"/>
      <c r="ABD142" s="232"/>
      <c r="ABE142" s="232"/>
      <c r="ABF142" s="232"/>
      <c r="ABG142" s="232"/>
      <c r="ABH142" s="232"/>
      <c r="ABI142" s="232"/>
      <c r="ABJ142" s="232"/>
      <c r="ABK142" s="232"/>
      <c r="ABL142" s="232"/>
      <c r="ABM142" s="232"/>
      <c r="ABN142" s="232"/>
      <c r="ABO142" s="232"/>
      <c r="ABP142" s="232"/>
      <c r="ABQ142" s="232"/>
      <c r="ABR142" s="232"/>
      <c r="ABS142" s="232"/>
      <c r="ABT142" s="232"/>
      <c r="ABU142" s="232"/>
      <c r="ABV142" s="232"/>
      <c r="ABW142" s="232"/>
      <c r="ABX142" s="232"/>
      <c r="ABY142" s="232"/>
      <c r="ABZ142" s="232"/>
      <c r="ACA142" s="232"/>
      <c r="ACB142" s="232"/>
      <c r="ACC142" s="232"/>
      <c r="ACD142" s="232"/>
      <c r="ACE142" s="232"/>
      <c r="ACF142" s="232"/>
      <c r="ACG142" s="232"/>
      <c r="ACH142" s="232"/>
      <c r="ACI142" s="232"/>
      <c r="ACJ142" s="232"/>
      <c r="ACK142" s="232"/>
      <c r="ACL142" s="232"/>
      <c r="ACM142" s="232"/>
      <c r="ACN142" s="232"/>
      <c r="ACO142" s="232"/>
      <c r="ACP142" s="232"/>
      <c r="ACQ142" s="232"/>
      <c r="ACR142" s="232"/>
      <c r="ACS142" s="232"/>
      <c r="ACT142" s="232"/>
      <c r="ACU142" s="232"/>
      <c r="ACV142" s="232"/>
      <c r="ACW142" s="232"/>
      <c r="ACX142" s="232"/>
      <c r="ACY142" s="232"/>
      <c r="ACZ142" s="232"/>
      <c r="ADA142" s="232"/>
      <c r="ADB142" s="232"/>
      <c r="ADC142" s="232"/>
      <c r="ADD142" s="232"/>
      <c r="ADE142" s="232"/>
      <c r="ADF142" s="232"/>
      <c r="ADG142" s="232"/>
      <c r="ADH142" s="232"/>
      <c r="ADI142" s="232"/>
      <c r="ADJ142" s="232"/>
      <c r="ADK142" s="232"/>
      <c r="ADL142" s="232"/>
      <c r="ADM142" s="232"/>
      <c r="ADN142" s="232"/>
      <c r="ADO142" s="232"/>
      <c r="ADP142" s="232"/>
      <c r="ADQ142" s="232"/>
      <c r="ADR142" s="232"/>
      <c r="ADS142" s="232"/>
      <c r="ADT142" s="232"/>
      <c r="ADU142" s="232"/>
      <c r="ADV142" s="232"/>
      <c r="ADW142" s="232"/>
      <c r="ADX142" s="232"/>
      <c r="ADY142" s="232"/>
      <c r="ADZ142" s="232"/>
      <c r="AEA142" s="232"/>
      <c r="AEB142" s="232"/>
      <c r="AEC142" s="232"/>
      <c r="AED142" s="232"/>
      <c r="AEE142" s="232"/>
      <c r="AEF142" s="232"/>
      <c r="AEG142" s="232"/>
      <c r="AEH142" s="232"/>
      <c r="AEI142" s="232"/>
      <c r="AEJ142" s="232"/>
      <c r="AEK142" s="232"/>
      <c r="AEL142" s="232"/>
      <c r="AEM142" s="232"/>
      <c r="AEN142" s="232"/>
      <c r="AEO142" s="232"/>
      <c r="AEP142" s="232"/>
      <c r="AEQ142" s="232"/>
      <c r="AER142" s="232"/>
      <c r="AES142" s="232"/>
      <c r="AET142" s="232"/>
      <c r="AEU142" s="232"/>
      <c r="AEV142" s="232"/>
      <c r="AEW142" s="232"/>
      <c r="AEX142" s="232"/>
      <c r="AEY142" s="232"/>
      <c r="AEZ142" s="232"/>
      <c r="AFA142" s="232"/>
      <c r="AFB142" s="232"/>
      <c r="AFC142" s="232"/>
      <c r="AFD142" s="232"/>
      <c r="AFE142" s="232"/>
      <c r="AFF142" s="232"/>
      <c r="AFG142" s="232"/>
      <c r="AFH142" s="232"/>
      <c r="AFI142" s="232"/>
      <c r="AFJ142" s="232"/>
      <c r="AFK142" s="232"/>
      <c r="AFL142" s="232"/>
      <c r="AFM142" s="232"/>
      <c r="AFN142" s="232"/>
      <c r="AFO142" s="232"/>
      <c r="AFP142" s="232"/>
      <c r="AFQ142" s="232"/>
      <c r="AFR142" s="232"/>
      <c r="AFS142" s="232"/>
      <c r="AFT142" s="232"/>
      <c r="AFU142" s="232"/>
      <c r="AFV142" s="232"/>
      <c r="AFW142" s="232"/>
      <c r="AFX142" s="232"/>
      <c r="AFY142" s="232"/>
      <c r="AFZ142" s="232"/>
      <c r="AGA142" s="232"/>
      <c r="AGB142" s="232"/>
      <c r="AGC142" s="232"/>
      <c r="AGD142" s="232"/>
      <c r="AGE142" s="232"/>
      <c r="AGF142" s="232"/>
      <c r="AGG142" s="232"/>
      <c r="AGH142" s="232"/>
      <c r="AGI142" s="232"/>
      <c r="AGJ142" s="232"/>
      <c r="AGK142" s="232"/>
      <c r="AGL142" s="232"/>
      <c r="AGM142" s="232"/>
      <c r="AGN142" s="232"/>
      <c r="AGO142" s="232"/>
      <c r="AGP142" s="232"/>
      <c r="AGQ142" s="232"/>
      <c r="AGR142" s="232"/>
      <c r="AGS142" s="232"/>
      <c r="AGT142" s="232"/>
      <c r="AGU142" s="232"/>
      <c r="AGV142" s="232"/>
      <c r="AGW142" s="232"/>
      <c r="AGX142" s="232"/>
      <c r="AGY142" s="232"/>
      <c r="AGZ142" s="232"/>
      <c r="AHA142" s="232"/>
      <c r="AHB142" s="232"/>
      <c r="AHC142" s="232"/>
      <c r="AHD142" s="232"/>
      <c r="AHE142" s="232"/>
      <c r="AHF142" s="232"/>
      <c r="AHG142" s="232"/>
      <c r="AHH142" s="232"/>
      <c r="AHI142" s="232"/>
      <c r="AHJ142" s="232"/>
      <c r="AHK142" s="232"/>
      <c r="AHL142" s="232"/>
      <c r="AHM142" s="232"/>
      <c r="AHN142" s="232"/>
      <c r="AHO142" s="232"/>
      <c r="AHP142" s="232"/>
      <c r="AHQ142" s="232"/>
      <c r="AHR142" s="232"/>
      <c r="AHS142" s="232"/>
      <c r="AHT142" s="232"/>
      <c r="AHU142" s="232"/>
      <c r="AHV142" s="232"/>
      <c r="AHW142" s="232"/>
      <c r="AHX142" s="232"/>
      <c r="AHY142" s="232"/>
      <c r="AHZ142" s="232"/>
      <c r="AIA142" s="232"/>
      <c r="AIB142" s="232"/>
      <c r="AIC142" s="232"/>
      <c r="AID142" s="232"/>
      <c r="AIE142" s="232"/>
      <c r="AIF142" s="232"/>
      <c r="AIG142" s="232"/>
      <c r="AIH142" s="232"/>
      <c r="AII142" s="232"/>
      <c r="AIJ142" s="232"/>
      <c r="AIK142" s="232"/>
      <c r="AIL142" s="232"/>
      <c r="AIM142" s="232"/>
      <c r="AIN142" s="232"/>
      <c r="AIO142" s="232"/>
      <c r="AIP142" s="232"/>
      <c r="AIQ142" s="232"/>
      <c r="AIR142" s="232"/>
      <c r="AIS142" s="232"/>
      <c r="AIT142" s="232"/>
      <c r="AIU142" s="232"/>
      <c r="AIV142" s="232"/>
      <c r="AIW142" s="232"/>
      <c r="AIX142" s="232"/>
      <c r="AIY142" s="232"/>
      <c r="AIZ142" s="232"/>
      <c r="AJA142" s="232"/>
      <c r="AJB142" s="232"/>
      <c r="AJC142" s="232"/>
      <c r="AJD142" s="232"/>
      <c r="AJE142" s="232"/>
      <c r="AJF142" s="232"/>
      <c r="AJG142" s="232"/>
      <c r="AJH142" s="232"/>
      <c r="AJI142" s="232"/>
      <c r="AJJ142" s="232"/>
      <c r="AJK142" s="232"/>
      <c r="AJL142" s="232"/>
      <c r="AJM142" s="232"/>
      <c r="AJN142" s="232"/>
      <c r="AJO142" s="232"/>
      <c r="AJP142" s="232"/>
      <c r="AJQ142" s="232"/>
      <c r="AJR142" s="232"/>
      <c r="AJS142" s="232"/>
      <c r="AJT142" s="232"/>
      <c r="AJU142" s="232"/>
      <c r="AJV142" s="232"/>
      <c r="AJW142" s="232"/>
      <c r="AJX142" s="232"/>
      <c r="AJY142" s="232"/>
      <c r="AJZ142" s="232"/>
      <c r="AKA142" s="232"/>
      <c r="AKB142" s="232"/>
      <c r="AKC142" s="232"/>
      <c r="AKD142" s="232"/>
      <c r="AKE142" s="232"/>
      <c r="AKF142" s="232"/>
      <c r="AKG142" s="232"/>
      <c r="AKH142" s="232"/>
      <c r="AKI142" s="232"/>
      <c r="AKJ142" s="232"/>
      <c r="AKK142" s="232"/>
      <c r="AKL142" s="232"/>
      <c r="AKM142" s="232"/>
      <c r="AKN142" s="232"/>
      <c r="AKO142" s="232"/>
      <c r="AKP142" s="232"/>
      <c r="AKQ142" s="232"/>
      <c r="AKR142" s="232"/>
      <c r="AKS142" s="232"/>
      <c r="AKT142" s="232"/>
      <c r="AKU142" s="232"/>
      <c r="AKV142" s="232"/>
      <c r="AKW142" s="232"/>
      <c r="AKX142" s="232"/>
      <c r="AKY142" s="232"/>
      <c r="AKZ142" s="232"/>
      <c r="ALA142" s="232"/>
      <c r="ALB142" s="232"/>
      <c r="ALC142" s="232"/>
      <c r="ALD142" s="232"/>
      <c r="ALE142" s="232"/>
      <c r="ALF142" s="232"/>
      <c r="ALG142" s="232"/>
      <c r="ALH142" s="232"/>
      <c r="ALI142" s="232"/>
      <c r="ALJ142" s="232"/>
      <c r="ALK142" s="232"/>
      <c r="ALL142" s="232"/>
      <c r="ALM142" s="232"/>
      <c r="ALN142" s="232"/>
      <c r="ALO142" s="232"/>
      <c r="ALP142" s="232"/>
      <c r="ALQ142" s="232"/>
      <c r="ALR142" s="232"/>
      <c r="ALS142" s="232"/>
      <c r="ALT142" s="232"/>
      <c r="ALU142" s="232"/>
      <c r="ALV142" s="232"/>
      <c r="ALW142" s="232"/>
      <c r="ALX142" s="232"/>
      <c r="ALY142" s="232"/>
      <c r="ALZ142" s="232"/>
      <c r="AMA142" s="232"/>
      <c r="AMB142" s="232"/>
      <c r="AMC142" s="232"/>
      <c r="AMD142" s="232"/>
      <c r="AME142" s="232"/>
      <c r="AMF142" s="232"/>
      <c r="AMG142" s="232"/>
      <c r="AMH142" s="232"/>
      <c r="AMI142" s="232"/>
      <c r="AMJ142" s="232"/>
      <c r="AMK142" s="232"/>
    </row>
    <row r="143" spans="1:1025" s="416" customFormat="1">
      <c r="A143" s="1055"/>
      <c r="B143" s="1057"/>
      <c r="C143" s="564"/>
      <c r="D143" s="564"/>
      <c r="E143" s="1042"/>
      <c r="F143" s="564"/>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2"/>
      <c r="AE143" s="232"/>
      <c r="AF143" s="232"/>
      <c r="AG143" s="232"/>
      <c r="AH143" s="232"/>
      <c r="AI143" s="232"/>
      <c r="AJ143" s="232"/>
      <c r="AK143" s="232"/>
      <c r="AL143" s="232"/>
      <c r="AM143" s="232"/>
      <c r="AN143" s="232"/>
      <c r="AO143" s="232"/>
      <c r="AP143" s="232"/>
      <c r="AQ143" s="232"/>
      <c r="AR143" s="232"/>
      <c r="AS143" s="232"/>
      <c r="AT143" s="232"/>
      <c r="AU143" s="232"/>
      <c r="AV143" s="232"/>
      <c r="AW143" s="232"/>
      <c r="AX143" s="232"/>
      <c r="AY143" s="232"/>
      <c r="AZ143" s="232"/>
      <c r="BA143" s="232"/>
      <c r="BB143" s="232"/>
      <c r="BC143" s="232"/>
      <c r="BD143" s="232"/>
      <c r="BE143" s="232"/>
      <c r="BF143" s="232"/>
      <c r="BG143" s="232"/>
      <c r="BH143" s="232"/>
      <c r="BI143" s="232"/>
      <c r="BJ143" s="232"/>
      <c r="BK143" s="232"/>
      <c r="BL143" s="232"/>
      <c r="BM143" s="232"/>
      <c r="BN143" s="232"/>
      <c r="BO143" s="232"/>
      <c r="BP143" s="232"/>
      <c r="BQ143" s="232"/>
      <c r="BR143" s="232"/>
      <c r="BS143" s="232"/>
      <c r="BT143" s="232"/>
      <c r="BU143" s="232"/>
      <c r="BV143" s="232"/>
      <c r="BW143" s="232"/>
      <c r="BX143" s="232"/>
      <c r="BY143" s="232"/>
      <c r="BZ143" s="232"/>
      <c r="CA143" s="232"/>
      <c r="CB143" s="232"/>
      <c r="CC143" s="232"/>
      <c r="CD143" s="232"/>
      <c r="CE143" s="232"/>
      <c r="CF143" s="232"/>
      <c r="CG143" s="232"/>
      <c r="CH143" s="232"/>
      <c r="CI143" s="232"/>
      <c r="CJ143" s="232"/>
      <c r="CK143" s="232"/>
      <c r="CL143" s="232"/>
      <c r="CM143" s="232"/>
      <c r="CN143" s="232"/>
      <c r="CO143" s="232"/>
      <c r="CP143" s="232"/>
      <c r="CQ143" s="232"/>
      <c r="CR143" s="232"/>
      <c r="CS143" s="232"/>
      <c r="CT143" s="232"/>
      <c r="CU143" s="232"/>
      <c r="CV143" s="232"/>
      <c r="CW143" s="232"/>
      <c r="CX143" s="232"/>
      <c r="CY143" s="232"/>
      <c r="CZ143" s="232"/>
      <c r="DA143" s="232"/>
      <c r="DB143" s="232"/>
      <c r="DC143" s="232"/>
      <c r="DD143" s="232"/>
      <c r="DE143" s="232"/>
      <c r="DF143" s="232"/>
      <c r="DG143" s="232"/>
      <c r="DH143" s="232"/>
      <c r="DI143" s="232"/>
      <c r="DJ143" s="232"/>
      <c r="DK143" s="232"/>
      <c r="DL143" s="232"/>
      <c r="DM143" s="232"/>
      <c r="DN143" s="232"/>
      <c r="DO143" s="232"/>
      <c r="DP143" s="232"/>
      <c r="DQ143" s="232"/>
      <c r="DR143" s="232"/>
      <c r="DS143" s="232"/>
      <c r="DT143" s="232"/>
      <c r="DU143" s="232"/>
      <c r="DV143" s="232"/>
      <c r="DW143" s="232"/>
      <c r="DX143" s="232"/>
      <c r="DY143" s="232"/>
      <c r="DZ143" s="232"/>
      <c r="EA143" s="232"/>
      <c r="EB143" s="232"/>
      <c r="EC143" s="232"/>
      <c r="ED143" s="232"/>
      <c r="EE143" s="232"/>
      <c r="EF143" s="232"/>
      <c r="EG143" s="232"/>
      <c r="EH143" s="232"/>
      <c r="EI143" s="232"/>
      <c r="EJ143" s="232"/>
      <c r="EK143" s="232"/>
      <c r="EL143" s="232"/>
      <c r="EM143" s="232"/>
      <c r="EN143" s="232"/>
      <c r="EO143" s="232"/>
      <c r="EP143" s="232"/>
      <c r="EQ143" s="232"/>
      <c r="ER143" s="232"/>
      <c r="ES143" s="232"/>
      <c r="ET143" s="232"/>
      <c r="EU143" s="232"/>
      <c r="EV143" s="232"/>
      <c r="EW143" s="232"/>
      <c r="EX143" s="232"/>
      <c r="EY143" s="232"/>
      <c r="EZ143" s="232"/>
      <c r="FA143" s="232"/>
      <c r="FB143" s="232"/>
      <c r="FC143" s="232"/>
      <c r="FD143" s="232"/>
      <c r="FE143" s="232"/>
      <c r="FF143" s="232"/>
      <c r="FG143" s="232"/>
      <c r="FH143" s="232"/>
      <c r="FI143" s="232"/>
      <c r="FJ143" s="232"/>
      <c r="FK143" s="232"/>
      <c r="FL143" s="232"/>
      <c r="FM143" s="232"/>
      <c r="FN143" s="232"/>
      <c r="FO143" s="232"/>
      <c r="FP143" s="232"/>
      <c r="FQ143" s="232"/>
      <c r="FR143" s="232"/>
      <c r="FS143" s="232"/>
      <c r="FT143" s="232"/>
      <c r="FU143" s="232"/>
      <c r="FV143" s="232"/>
      <c r="FW143" s="232"/>
      <c r="FX143" s="232"/>
      <c r="FY143" s="232"/>
      <c r="FZ143" s="232"/>
      <c r="GA143" s="232"/>
      <c r="GB143" s="232"/>
      <c r="GC143" s="232"/>
      <c r="GD143" s="232"/>
      <c r="GE143" s="232"/>
      <c r="GF143" s="232"/>
      <c r="GG143" s="232"/>
      <c r="GH143" s="232"/>
      <c r="GI143" s="232"/>
      <c r="GJ143" s="232"/>
      <c r="GK143" s="232"/>
      <c r="GL143" s="232"/>
      <c r="GM143" s="232"/>
      <c r="GN143" s="232"/>
      <c r="GO143" s="232"/>
      <c r="GP143" s="232"/>
      <c r="GQ143" s="232"/>
      <c r="GR143" s="232"/>
      <c r="GS143" s="232"/>
      <c r="GT143" s="232"/>
      <c r="GU143" s="232"/>
      <c r="GV143" s="232"/>
      <c r="GW143" s="232"/>
      <c r="GX143" s="232"/>
      <c r="GY143" s="232"/>
      <c r="GZ143" s="232"/>
      <c r="HA143" s="232"/>
      <c r="HB143" s="232"/>
      <c r="HC143" s="232"/>
      <c r="HD143" s="232"/>
      <c r="HE143" s="232"/>
      <c r="HF143" s="232"/>
      <c r="HG143" s="232"/>
      <c r="HH143" s="232"/>
      <c r="HI143" s="232"/>
      <c r="HJ143" s="232"/>
      <c r="HK143" s="232"/>
      <c r="HL143" s="232"/>
      <c r="HM143" s="232"/>
      <c r="HN143" s="232"/>
      <c r="HO143" s="232"/>
      <c r="HP143" s="232"/>
      <c r="HQ143" s="232"/>
      <c r="HR143" s="232"/>
      <c r="HS143" s="232"/>
      <c r="HT143" s="232"/>
      <c r="HU143" s="232"/>
      <c r="HV143" s="232"/>
      <c r="HW143" s="232"/>
      <c r="HX143" s="232"/>
      <c r="HY143" s="232"/>
      <c r="HZ143" s="232"/>
      <c r="IA143" s="232"/>
      <c r="IB143" s="232"/>
      <c r="IC143" s="232"/>
      <c r="ID143" s="232"/>
      <c r="IE143" s="232"/>
      <c r="IF143" s="232"/>
      <c r="IG143" s="232"/>
      <c r="IH143" s="232"/>
      <c r="II143" s="232"/>
      <c r="IJ143" s="232"/>
      <c r="IK143" s="232"/>
      <c r="IL143" s="232"/>
      <c r="IM143" s="232"/>
      <c r="IN143" s="232"/>
      <c r="IO143" s="232"/>
      <c r="IP143" s="232"/>
      <c r="IQ143" s="232"/>
      <c r="IR143" s="232"/>
      <c r="IS143" s="232"/>
      <c r="IT143" s="232"/>
      <c r="IU143" s="232"/>
      <c r="IV143" s="232"/>
      <c r="IW143" s="232"/>
      <c r="IX143" s="232"/>
      <c r="IY143" s="232"/>
      <c r="IZ143" s="232"/>
      <c r="JA143" s="232"/>
      <c r="JB143" s="232"/>
      <c r="JC143" s="232"/>
      <c r="JD143" s="232"/>
      <c r="JE143" s="232"/>
      <c r="JF143" s="232"/>
      <c r="JG143" s="232"/>
      <c r="JH143" s="232"/>
      <c r="JI143" s="232"/>
      <c r="JJ143" s="232"/>
      <c r="JK143" s="232"/>
      <c r="JL143" s="232"/>
      <c r="JM143" s="232"/>
      <c r="JN143" s="232"/>
      <c r="JO143" s="232"/>
      <c r="JP143" s="232"/>
      <c r="JQ143" s="232"/>
      <c r="JR143" s="232"/>
      <c r="JS143" s="232"/>
      <c r="JT143" s="232"/>
      <c r="JU143" s="232"/>
      <c r="JV143" s="232"/>
      <c r="JW143" s="232"/>
      <c r="JX143" s="232"/>
      <c r="JY143" s="232"/>
      <c r="JZ143" s="232"/>
      <c r="KA143" s="232"/>
      <c r="KB143" s="232"/>
      <c r="KC143" s="232"/>
      <c r="KD143" s="232"/>
      <c r="KE143" s="232"/>
      <c r="KF143" s="232"/>
      <c r="KG143" s="232"/>
      <c r="KH143" s="232"/>
      <c r="KI143" s="232"/>
      <c r="KJ143" s="232"/>
      <c r="KK143" s="232"/>
      <c r="KL143" s="232"/>
      <c r="KM143" s="232"/>
      <c r="KN143" s="232"/>
      <c r="KO143" s="232"/>
      <c r="KP143" s="232"/>
      <c r="KQ143" s="232"/>
      <c r="KR143" s="232"/>
      <c r="KS143" s="232"/>
      <c r="KT143" s="232"/>
      <c r="KU143" s="232"/>
      <c r="KV143" s="232"/>
      <c r="KW143" s="232"/>
      <c r="KX143" s="232"/>
      <c r="KY143" s="232"/>
      <c r="KZ143" s="232"/>
      <c r="LA143" s="232"/>
      <c r="LB143" s="232"/>
      <c r="LC143" s="232"/>
      <c r="LD143" s="232"/>
      <c r="LE143" s="232"/>
      <c r="LF143" s="232"/>
      <c r="LG143" s="232"/>
      <c r="LH143" s="232"/>
      <c r="LI143" s="232"/>
      <c r="LJ143" s="232"/>
      <c r="LK143" s="232"/>
      <c r="LL143" s="232"/>
      <c r="LM143" s="232"/>
      <c r="LN143" s="232"/>
      <c r="LO143" s="232"/>
      <c r="LP143" s="232"/>
      <c r="LQ143" s="232"/>
      <c r="LR143" s="232"/>
      <c r="LS143" s="232"/>
      <c r="LT143" s="232"/>
      <c r="LU143" s="232"/>
      <c r="LV143" s="232"/>
      <c r="LW143" s="232"/>
      <c r="LX143" s="232"/>
      <c r="LY143" s="232"/>
      <c r="LZ143" s="232"/>
      <c r="MA143" s="232"/>
      <c r="MB143" s="232"/>
      <c r="MC143" s="232"/>
      <c r="MD143" s="232"/>
      <c r="ME143" s="232"/>
      <c r="MF143" s="232"/>
      <c r="MG143" s="232"/>
      <c r="MH143" s="232"/>
      <c r="MI143" s="232"/>
      <c r="MJ143" s="232"/>
      <c r="MK143" s="232"/>
      <c r="ML143" s="232"/>
      <c r="MM143" s="232"/>
      <c r="MN143" s="232"/>
      <c r="MO143" s="232"/>
      <c r="MP143" s="232"/>
      <c r="MQ143" s="232"/>
      <c r="MR143" s="232"/>
      <c r="MS143" s="232"/>
      <c r="MT143" s="232"/>
      <c r="MU143" s="232"/>
      <c r="MV143" s="232"/>
      <c r="MW143" s="232"/>
      <c r="MX143" s="232"/>
      <c r="MY143" s="232"/>
      <c r="MZ143" s="232"/>
      <c r="NA143" s="232"/>
      <c r="NB143" s="232"/>
      <c r="NC143" s="232"/>
      <c r="ND143" s="232"/>
      <c r="NE143" s="232"/>
      <c r="NF143" s="232"/>
      <c r="NG143" s="232"/>
      <c r="NH143" s="232"/>
      <c r="NI143" s="232"/>
      <c r="NJ143" s="232"/>
      <c r="NK143" s="232"/>
      <c r="NL143" s="232"/>
      <c r="NM143" s="232"/>
      <c r="NN143" s="232"/>
      <c r="NO143" s="232"/>
      <c r="NP143" s="232"/>
      <c r="NQ143" s="232"/>
      <c r="NR143" s="232"/>
      <c r="NS143" s="232"/>
      <c r="NT143" s="232"/>
      <c r="NU143" s="232"/>
      <c r="NV143" s="232"/>
      <c r="NW143" s="232"/>
      <c r="NX143" s="232"/>
      <c r="NY143" s="232"/>
      <c r="NZ143" s="232"/>
      <c r="OA143" s="232"/>
      <c r="OB143" s="232"/>
      <c r="OC143" s="232"/>
      <c r="OD143" s="232"/>
      <c r="OE143" s="232"/>
      <c r="OF143" s="232"/>
      <c r="OG143" s="232"/>
      <c r="OH143" s="232"/>
      <c r="OI143" s="232"/>
      <c r="OJ143" s="232"/>
      <c r="OK143" s="232"/>
      <c r="OL143" s="232"/>
      <c r="OM143" s="232"/>
      <c r="ON143" s="232"/>
      <c r="OO143" s="232"/>
      <c r="OP143" s="232"/>
      <c r="OQ143" s="232"/>
      <c r="OR143" s="232"/>
      <c r="OS143" s="232"/>
      <c r="OT143" s="232"/>
      <c r="OU143" s="232"/>
      <c r="OV143" s="232"/>
      <c r="OW143" s="232"/>
      <c r="OX143" s="232"/>
      <c r="OY143" s="232"/>
      <c r="OZ143" s="232"/>
      <c r="PA143" s="232"/>
      <c r="PB143" s="232"/>
      <c r="PC143" s="232"/>
      <c r="PD143" s="232"/>
      <c r="PE143" s="232"/>
      <c r="PF143" s="232"/>
      <c r="PG143" s="232"/>
      <c r="PH143" s="232"/>
      <c r="PI143" s="232"/>
      <c r="PJ143" s="232"/>
      <c r="PK143" s="232"/>
      <c r="PL143" s="232"/>
      <c r="PM143" s="232"/>
      <c r="PN143" s="232"/>
      <c r="PO143" s="232"/>
      <c r="PP143" s="232"/>
      <c r="PQ143" s="232"/>
      <c r="PR143" s="232"/>
      <c r="PS143" s="232"/>
      <c r="PT143" s="232"/>
      <c r="PU143" s="232"/>
      <c r="PV143" s="232"/>
      <c r="PW143" s="232"/>
      <c r="PX143" s="232"/>
      <c r="PY143" s="232"/>
      <c r="PZ143" s="232"/>
      <c r="QA143" s="232"/>
      <c r="QB143" s="232"/>
      <c r="QC143" s="232"/>
      <c r="QD143" s="232"/>
      <c r="QE143" s="232"/>
      <c r="QF143" s="232"/>
      <c r="QG143" s="232"/>
      <c r="QH143" s="232"/>
      <c r="QI143" s="232"/>
      <c r="QJ143" s="232"/>
      <c r="QK143" s="232"/>
      <c r="QL143" s="232"/>
      <c r="QM143" s="232"/>
      <c r="QN143" s="232"/>
      <c r="QO143" s="232"/>
      <c r="QP143" s="232"/>
      <c r="QQ143" s="232"/>
      <c r="QR143" s="232"/>
      <c r="QS143" s="232"/>
      <c r="QT143" s="232"/>
      <c r="QU143" s="232"/>
      <c r="QV143" s="232"/>
      <c r="QW143" s="232"/>
      <c r="QX143" s="232"/>
      <c r="QY143" s="232"/>
      <c r="QZ143" s="232"/>
      <c r="RA143" s="232"/>
      <c r="RB143" s="232"/>
      <c r="RC143" s="232"/>
      <c r="RD143" s="232"/>
      <c r="RE143" s="232"/>
      <c r="RF143" s="232"/>
      <c r="RG143" s="232"/>
      <c r="RH143" s="232"/>
      <c r="RI143" s="232"/>
      <c r="RJ143" s="232"/>
      <c r="RK143" s="232"/>
      <c r="RL143" s="232"/>
      <c r="RM143" s="232"/>
      <c r="RN143" s="232"/>
      <c r="RO143" s="232"/>
      <c r="RP143" s="232"/>
      <c r="RQ143" s="232"/>
      <c r="RR143" s="232"/>
      <c r="RS143" s="232"/>
      <c r="RT143" s="232"/>
      <c r="RU143" s="232"/>
      <c r="RV143" s="232"/>
      <c r="RW143" s="232"/>
      <c r="RX143" s="232"/>
      <c r="RY143" s="232"/>
      <c r="RZ143" s="232"/>
      <c r="SA143" s="232"/>
      <c r="SB143" s="232"/>
      <c r="SC143" s="232"/>
      <c r="SD143" s="232"/>
      <c r="SE143" s="232"/>
      <c r="SF143" s="232"/>
      <c r="SG143" s="232"/>
      <c r="SH143" s="232"/>
      <c r="SI143" s="232"/>
      <c r="SJ143" s="232"/>
      <c r="SK143" s="232"/>
      <c r="SL143" s="232"/>
      <c r="SM143" s="232"/>
      <c r="SN143" s="232"/>
      <c r="SO143" s="232"/>
      <c r="SP143" s="232"/>
      <c r="SQ143" s="232"/>
      <c r="SR143" s="232"/>
      <c r="SS143" s="232"/>
      <c r="ST143" s="232"/>
      <c r="SU143" s="232"/>
      <c r="SV143" s="232"/>
      <c r="SW143" s="232"/>
      <c r="SX143" s="232"/>
      <c r="SY143" s="232"/>
      <c r="SZ143" s="232"/>
      <c r="TA143" s="232"/>
      <c r="TB143" s="232"/>
      <c r="TC143" s="232"/>
      <c r="TD143" s="232"/>
      <c r="TE143" s="232"/>
      <c r="TF143" s="232"/>
      <c r="TG143" s="232"/>
      <c r="TH143" s="232"/>
      <c r="TI143" s="232"/>
      <c r="TJ143" s="232"/>
      <c r="TK143" s="232"/>
      <c r="TL143" s="232"/>
      <c r="TM143" s="232"/>
      <c r="TN143" s="232"/>
      <c r="TO143" s="232"/>
      <c r="TP143" s="232"/>
      <c r="TQ143" s="232"/>
      <c r="TR143" s="232"/>
      <c r="TS143" s="232"/>
      <c r="TT143" s="232"/>
      <c r="TU143" s="232"/>
      <c r="TV143" s="232"/>
      <c r="TW143" s="232"/>
      <c r="TX143" s="232"/>
      <c r="TY143" s="232"/>
      <c r="TZ143" s="232"/>
      <c r="UA143" s="232"/>
      <c r="UB143" s="232"/>
      <c r="UC143" s="232"/>
      <c r="UD143" s="232"/>
      <c r="UE143" s="232"/>
      <c r="UF143" s="232"/>
      <c r="UG143" s="232"/>
      <c r="UH143" s="232"/>
      <c r="UI143" s="232"/>
      <c r="UJ143" s="232"/>
      <c r="UK143" s="232"/>
      <c r="UL143" s="232"/>
      <c r="UM143" s="232"/>
      <c r="UN143" s="232"/>
      <c r="UO143" s="232"/>
      <c r="UP143" s="232"/>
      <c r="UQ143" s="232"/>
      <c r="UR143" s="232"/>
      <c r="US143" s="232"/>
      <c r="UT143" s="232"/>
      <c r="UU143" s="232"/>
      <c r="UV143" s="232"/>
      <c r="UW143" s="232"/>
      <c r="UX143" s="232"/>
      <c r="UY143" s="232"/>
      <c r="UZ143" s="232"/>
      <c r="VA143" s="232"/>
      <c r="VB143" s="232"/>
      <c r="VC143" s="232"/>
      <c r="VD143" s="232"/>
      <c r="VE143" s="232"/>
      <c r="VF143" s="232"/>
      <c r="VG143" s="232"/>
      <c r="VH143" s="232"/>
      <c r="VI143" s="232"/>
      <c r="VJ143" s="232"/>
      <c r="VK143" s="232"/>
      <c r="VL143" s="232"/>
      <c r="VM143" s="232"/>
      <c r="VN143" s="232"/>
      <c r="VO143" s="232"/>
      <c r="VP143" s="232"/>
      <c r="VQ143" s="232"/>
      <c r="VR143" s="232"/>
      <c r="VS143" s="232"/>
      <c r="VT143" s="232"/>
      <c r="VU143" s="232"/>
      <c r="VV143" s="232"/>
      <c r="VW143" s="232"/>
      <c r="VX143" s="232"/>
      <c r="VY143" s="232"/>
      <c r="VZ143" s="232"/>
      <c r="WA143" s="232"/>
      <c r="WB143" s="232"/>
      <c r="WC143" s="232"/>
      <c r="WD143" s="232"/>
      <c r="WE143" s="232"/>
      <c r="WF143" s="232"/>
      <c r="WG143" s="232"/>
      <c r="WH143" s="232"/>
      <c r="WI143" s="232"/>
      <c r="WJ143" s="232"/>
      <c r="WK143" s="232"/>
      <c r="WL143" s="232"/>
      <c r="WM143" s="232"/>
      <c r="WN143" s="232"/>
      <c r="WO143" s="232"/>
      <c r="WP143" s="232"/>
      <c r="WQ143" s="232"/>
      <c r="WR143" s="232"/>
      <c r="WS143" s="232"/>
      <c r="WT143" s="232"/>
      <c r="WU143" s="232"/>
      <c r="WV143" s="232"/>
      <c r="WW143" s="232"/>
      <c r="WX143" s="232"/>
      <c r="WY143" s="232"/>
      <c r="WZ143" s="232"/>
      <c r="XA143" s="232"/>
      <c r="XB143" s="232"/>
      <c r="XC143" s="232"/>
      <c r="XD143" s="232"/>
      <c r="XE143" s="232"/>
      <c r="XF143" s="232"/>
      <c r="XG143" s="232"/>
      <c r="XH143" s="232"/>
      <c r="XI143" s="232"/>
      <c r="XJ143" s="232"/>
      <c r="XK143" s="232"/>
      <c r="XL143" s="232"/>
      <c r="XM143" s="232"/>
      <c r="XN143" s="232"/>
      <c r="XO143" s="232"/>
      <c r="XP143" s="232"/>
      <c r="XQ143" s="232"/>
      <c r="XR143" s="232"/>
      <c r="XS143" s="232"/>
      <c r="XT143" s="232"/>
      <c r="XU143" s="232"/>
      <c r="XV143" s="232"/>
      <c r="XW143" s="232"/>
      <c r="XX143" s="232"/>
      <c r="XY143" s="232"/>
      <c r="XZ143" s="232"/>
      <c r="YA143" s="232"/>
      <c r="YB143" s="232"/>
      <c r="YC143" s="232"/>
      <c r="YD143" s="232"/>
      <c r="YE143" s="232"/>
      <c r="YF143" s="232"/>
      <c r="YG143" s="232"/>
      <c r="YH143" s="232"/>
      <c r="YI143" s="232"/>
      <c r="YJ143" s="232"/>
      <c r="YK143" s="232"/>
      <c r="YL143" s="232"/>
      <c r="YM143" s="232"/>
      <c r="YN143" s="232"/>
      <c r="YO143" s="232"/>
      <c r="YP143" s="232"/>
      <c r="YQ143" s="232"/>
      <c r="YR143" s="232"/>
      <c r="YS143" s="232"/>
      <c r="YT143" s="232"/>
      <c r="YU143" s="232"/>
      <c r="YV143" s="232"/>
      <c r="YW143" s="232"/>
      <c r="YX143" s="232"/>
      <c r="YY143" s="232"/>
      <c r="YZ143" s="232"/>
      <c r="ZA143" s="232"/>
      <c r="ZB143" s="232"/>
      <c r="ZC143" s="232"/>
      <c r="ZD143" s="232"/>
      <c r="ZE143" s="232"/>
      <c r="ZF143" s="232"/>
      <c r="ZG143" s="232"/>
      <c r="ZH143" s="232"/>
      <c r="ZI143" s="232"/>
      <c r="ZJ143" s="232"/>
      <c r="ZK143" s="232"/>
      <c r="ZL143" s="232"/>
      <c r="ZM143" s="232"/>
      <c r="ZN143" s="232"/>
      <c r="ZO143" s="232"/>
      <c r="ZP143" s="232"/>
      <c r="ZQ143" s="232"/>
      <c r="ZR143" s="232"/>
      <c r="ZS143" s="232"/>
      <c r="ZT143" s="232"/>
      <c r="ZU143" s="232"/>
      <c r="ZV143" s="232"/>
      <c r="ZW143" s="232"/>
      <c r="ZX143" s="232"/>
      <c r="ZY143" s="232"/>
      <c r="ZZ143" s="232"/>
      <c r="AAA143" s="232"/>
      <c r="AAB143" s="232"/>
      <c r="AAC143" s="232"/>
      <c r="AAD143" s="232"/>
      <c r="AAE143" s="232"/>
      <c r="AAF143" s="232"/>
      <c r="AAG143" s="232"/>
      <c r="AAH143" s="232"/>
      <c r="AAI143" s="232"/>
      <c r="AAJ143" s="232"/>
      <c r="AAK143" s="232"/>
      <c r="AAL143" s="232"/>
      <c r="AAM143" s="232"/>
      <c r="AAN143" s="232"/>
      <c r="AAO143" s="232"/>
      <c r="AAP143" s="232"/>
      <c r="AAQ143" s="232"/>
      <c r="AAR143" s="232"/>
      <c r="AAS143" s="232"/>
      <c r="AAT143" s="232"/>
      <c r="AAU143" s="232"/>
      <c r="AAV143" s="232"/>
      <c r="AAW143" s="232"/>
      <c r="AAX143" s="232"/>
      <c r="AAY143" s="232"/>
      <c r="AAZ143" s="232"/>
      <c r="ABA143" s="232"/>
      <c r="ABB143" s="232"/>
      <c r="ABC143" s="232"/>
      <c r="ABD143" s="232"/>
      <c r="ABE143" s="232"/>
      <c r="ABF143" s="232"/>
      <c r="ABG143" s="232"/>
      <c r="ABH143" s="232"/>
      <c r="ABI143" s="232"/>
      <c r="ABJ143" s="232"/>
      <c r="ABK143" s="232"/>
      <c r="ABL143" s="232"/>
      <c r="ABM143" s="232"/>
      <c r="ABN143" s="232"/>
      <c r="ABO143" s="232"/>
      <c r="ABP143" s="232"/>
      <c r="ABQ143" s="232"/>
      <c r="ABR143" s="232"/>
      <c r="ABS143" s="232"/>
      <c r="ABT143" s="232"/>
      <c r="ABU143" s="232"/>
      <c r="ABV143" s="232"/>
      <c r="ABW143" s="232"/>
      <c r="ABX143" s="232"/>
      <c r="ABY143" s="232"/>
      <c r="ABZ143" s="232"/>
      <c r="ACA143" s="232"/>
      <c r="ACB143" s="232"/>
      <c r="ACC143" s="232"/>
      <c r="ACD143" s="232"/>
      <c r="ACE143" s="232"/>
      <c r="ACF143" s="232"/>
      <c r="ACG143" s="232"/>
      <c r="ACH143" s="232"/>
      <c r="ACI143" s="232"/>
      <c r="ACJ143" s="232"/>
      <c r="ACK143" s="232"/>
      <c r="ACL143" s="232"/>
      <c r="ACM143" s="232"/>
      <c r="ACN143" s="232"/>
      <c r="ACO143" s="232"/>
      <c r="ACP143" s="232"/>
      <c r="ACQ143" s="232"/>
      <c r="ACR143" s="232"/>
      <c r="ACS143" s="232"/>
      <c r="ACT143" s="232"/>
      <c r="ACU143" s="232"/>
      <c r="ACV143" s="232"/>
      <c r="ACW143" s="232"/>
      <c r="ACX143" s="232"/>
      <c r="ACY143" s="232"/>
      <c r="ACZ143" s="232"/>
      <c r="ADA143" s="232"/>
      <c r="ADB143" s="232"/>
      <c r="ADC143" s="232"/>
      <c r="ADD143" s="232"/>
      <c r="ADE143" s="232"/>
      <c r="ADF143" s="232"/>
      <c r="ADG143" s="232"/>
      <c r="ADH143" s="232"/>
      <c r="ADI143" s="232"/>
      <c r="ADJ143" s="232"/>
      <c r="ADK143" s="232"/>
      <c r="ADL143" s="232"/>
      <c r="ADM143" s="232"/>
      <c r="ADN143" s="232"/>
      <c r="ADO143" s="232"/>
      <c r="ADP143" s="232"/>
      <c r="ADQ143" s="232"/>
      <c r="ADR143" s="232"/>
      <c r="ADS143" s="232"/>
      <c r="ADT143" s="232"/>
      <c r="ADU143" s="232"/>
      <c r="ADV143" s="232"/>
      <c r="ADW143" s="232"/>
      <c r="ADX143" s="232"/>
      <c r="ADY143" s="232"/>
      <c r="ADZ143" s="232"/>
      <c r="AEA143" s="232"/>
      <c r="AEB143" s="232"/>
      <c r="AEC143" s="232"/>
      <c r="AED143" s="232"/>
      <c r="AEE143" s="232"/>
      <c r="AEF143" s="232"/>
      <c r="AEG143" s="232"/>
      <c r="AEH143" s="232"/>
      <c r="AEI143" s="232"/>
      <c r="AEJ143" s="232"/>
      <c r="AEK143" s="232"/>
      <c r="AEL143" s="232"/>
      <c r="AEM143" s="232"/>
      <c r="AEN143" s="232"/>
      <c r="AEO143" s="232"/>
      <c r="AEP143" s="232"/>
      <c r="AEQ143" s="232"/>
      <c r="AER143" s="232"/>
      <c r="AES143" s="232"/>
      <c r="AET143" s="232"/>
      <c r="AEU143" s="232"/>
      <c r="AEV143" s="232"/>
      <c r="AEW143" s="232"/>
      <c r="AEX143" s="232"/>
      <c r="AEY143" s="232"/>
      <c r="AEZ143" s="232"/>
      <c r="AFA143" s="232"/>
      <c r="AFB143" s="232"/>
      <c r="AFC143" s="232"/>
      <c r="AFD143" s="232"/>
      <c r="AFE143" s="232"/>
      <c r="AFF143" s="232"/>
      <c r="AFG143" s="232"/>
      <c r="AFH143" s="232"/>
      <c r="AFI143" s="232"/>
      <c r="AFJ143" s="232"/>
      <c r="AFK143" s="232"/>
      <c r="AFL143" s="232"/>
      <c r="AFM143" s="232"/>
      <c r="AFN143" s="232"/>
      <c r="AFO143" s="232"/>
      <c r="AFP143" s="232"/>
      <c r="AFQ143" s="232"/>
      <c r="AFR143" s="232"/>
      <c r="AFS143" s="232"/>
      <c r="AFT143" s="232"/>
      <c r="AFU143" s="232"/>
      <c r="AFV143" s="232"/>
      <c r="AFW143" s="232"/>
      <c r="AFX143" s="232"/>
      <c r="AFY143" s="232"/>
      <c r="AFZ143" s="232"/>
      <c r="AGA143" s="232"/>
      <c r="AGB143" s="232"/>
      <c r="AGC143" s="232"/>
      <c r="AGD143" s="232"/>
      <c r="AGE143" s="232"/>
      <c r="AGF143" s="232"/>
      <c r="AGG143" s="232"/>
      <c r="AGH143" s="232"/>
      <c r="AGI143" s="232"/>
      <c r="AGJ143" s="232"/>
      <c r="AGK143" s="232"/>
      <c r="AGL143" s="232"/>
      <c r="AGM143" s="232"/>
      <c r="AGN143" s="232"/>
      <c r="AGO143" s="232"/>
      <c r="AGP143" s="232"/>
      <c r="AGQ143" s="232"/>
      <c r="AGR143" s="232"/>
      <c r="AGS143" s="232"/>
      <c r="AGT143" s="232"/>
      <c r="AGU143" s="232"/>
      <c r="AGV143" s="232"/>
      <c r="AGW143" s="232"/>
      <c r="AGX143" s="232"/>
      <c r="AGY143" s="232"/>
      <c r="AGZ143" s="232"/>
      <c r="AHA143" s="232"/>
      <c r="AHB143" s="232"/>
      <c r="AHC143" s="232"/>
      <c r="AHD143" s="232"/>
      <c r="AHE143" s="232"/>
      <c r="AHF143" s="232"/>
      <c r="AHG143" s="232"/>
      <c r="AHH143" s="232"/>
      <c r="AHI143" s="232"/>
      <c r="AHJ143" s="232"/>
      <c r="AHK143" s="232"/>
      <c r="AHL143" s="232"/>
      <c r="AHM143" s="232"/>
      <c r="AHN143" s="232"/>
      <c r="AHO143" s="232"/>
      <c r="AHP143" s="232"/>
      <c r="AHQ143" s="232"/>
      <c r="AHR143" s="232"/>
      <c r="AHS143" s="232"/>
      <c r="AHT143" s="232"/>
      <c r="AHU143" s="232"/>
      <c r="AHV143" s="232"/>
      <c r="AHW143" s="232"/>
      <c r="AHX143" s="232"/>
      <c r="AHY143" s="232"/>
      <c r="AHZ143" s="232"/>
      <c r="AIA143" s="232"/>
      <c r="AIB143" s="232"/>
      <c r="AIC143" s="232"/>
      <c r="AID143" s="232"/>
      <c r="AIE143" s="232"/>
      <c r="AIF143" s="232"/>
      <c r="AIG143" s="232"/>
      <c r="AIH143" s="232"/>
      <c r="AII143" s="232"/>
      <c r="AIJ143" s="232"/>
      <c r="AIK143" s="232"/>
      <c r="AIL143" s="232"/>
      <c r="AIM143" s="232"/>
      <c r="AIN143" s="232"/>
      <c r="AIO143" s="232"/>
      <c r="AIP143" s="232"/>
      <c r="AIQ143" s="232"/>
      <c r="AIR143" s="232"/>
      <c r="AIS143" s="232"/>
      <c r="AIT143" s="232"/>
      <c r="AIU143" s="232"/>
      <c r="AIV143" s="232"/>
      <c r="AIW143" s="232"/>
      <c r="AIX143" s="232"/>
      <c r="AIY143" s="232"/>
      <c r="AIZ143" s="232"/>
      <c r="AJA143" s="232"/>
      <c r="AJB143" s="232"/>
      <c r="AJC143" s="232"/>
      <c r="AJD143" s="232"/>
      <c r="AJE143" s="232"/>
      <c r="AJF143" s="232"/>
      <c r="AJG143" s="232"/>
      <c r="AJH143" s="232"/>
      <c r="AJI143" s="232"/>
      <c r="AJJ143" s="232"/>
      <c r="AJK143" s="232"/>
      <c r="AJL143" s="232"/>
      <c r="AJM143" s="232"/>
      <c r="AJN143" s="232"/>
      <c r="AJO143" s="232"/>
      <c r="AJP143" s="232"/>
      <c r="AJQ143" s="232"/>
      <c r="AJR143" s="232"/>
      <c r="AJS143" s="232"/>
      <c r="AJT143" s="232"/>
      <c r="AJU143" s="232"/>
      <c r="AJV143" s="232"/>
      <c r="AJW143" s="232"/>
      <c r="AJX143" s="232"/>
      <c r="AJY143" s="232"/>
      <c r="AJZ143" s="232"/>
      <c r="AKA143" s="232"/>
      <c r="AKB143" s="232"/>
      <c r="AKC143" s="232"/>
      <c r="AKD143" s="232"/>
      <c r="AKE143" s="232"/>
      <c r="AKF143" s="232"/>
      <c r="AKG143" s="232"/>
      <c r="AKH143" s="232"/>
      <c r="AKI143" s="232"/>
      <c r="AKJ143" s="232"/>
      <c r="AKK143" s="232"/>
      <c r="AKL143" s="232"/>
      <c r="AKM143" s="232"/>
      <c r="AKN143" s="232"/>
      <c r="AKO143" s="232"/>
      <c r="AKP143" s="232"/>
      <c r="AKQ143" s="232"/>
      <c r="AKR143" s="232"/>
      <c r="AKS143" s="232"/>
      <c r="AKT143" s="232"/>
      <c r="AKU143" s="232"/>
      <c r="AKV143" s="232"/>
      <c r="AKW143" s="232"/>
      <c r="AKX143" s="232"/>
      <c r="AKY143" s="232"/>
      <c r="AKZ143" s="232"/>
      <c r="ALA143" s="232"/>
      <c r="ALB143" s="232"/>
      <c r="ALC143" s="232"/>
      <c r="ALD143" s="232"/>
      <c r="ALE143" s="232"/>
      <c r="ALF143" s="232"/>
      <c r="ALG143" s="232"/>
      <c r="ALH143" s="232"/>
      <c r="ALI143" s="232"/>
      <c r="ALJ143" s="232"/>
      <c r="ALK143" s="232"/>
      <c r="ALL143" s="232"/>
      <c r="ALM143" s="232"/>
      <c r="ALN143" s="232"/>
      <c r="ALO143" s="232"/>
      <c r="ALP143" s="232"/>
      <c r="ALQ143" s="232"/>
      <c r="ALR143" s="232"/>
      <c r="ALS143" s="232"/>
      <c r="ALT143" s="232"/>
      <c r="ALU143" s="232"/>
      <c r="ALV143" s="232"/>
      <c r="ALW143" s="232"/>
      <c r="ALX143" s="232"/>
      <c r="ALY143" s="232"/>
      <c r="ALZ143" s="232"/>
      <c r="AMA143" s="232"/>
      <c r="AMB143" s="232"/>
      <c r="AMC143" s="232"/>
      <c r="AMD143" s="232"/>
      <c r="AME143" s="232"/>
      <c r="AMF143" s="232"/>
      <c r="AMG143" s="232"/>
      <c r="AMH143" s="232"/>
      <c r="AMI143" s="232"/>
      <c r="AMJ143" s="232"/>
      <c r="AMK143" s="232"/>
    </row>
    <row r="144" spans="1:1025" s="416" customFormat="1" ht="39" customHeight="1">
      <c r="A144" s="880" t="s">
        <v>1830</v>
      </c>
      <c r="B144" s="1058" t="s">
        <v>1845</v>
      </c>
      <c r="C144" s="88"/>
      <c r="D144" s="1029"/>
      <c r="E144" s="1039"/>
      <c r="F144" s="1040"/>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2"/>
      <c r="AE144" s="232"/>
      <c r="AF144" s="232"/>
      <c r="AG144" s="232"/>
      <c r="AH144" s="232"/>
      <c r="AI144" s="232"/>
      <c r="AJ144" s="232"/>
      <c r="AK144" s="232"/>
      <c r="AL144" s="232"/>
      <c r="AM144" s="232"/>
      <c r="AN144" s="232"/>
      <c r="AO144" s="232"/>
      <c r="AP144" s="232"/>
      <c r="AQ144" s="232"/>
      <c r="AR144" s="232"/>
      <c r="AS144" s="232"/>
      <c r="AT144" s="232"/>
      <c r="AU144" s="232"/>
      <c r="AV144" s="232"/>
      <c r="AW144" s="232"/>
      <c r="AX144" s="232"/>
      <c r="AY144" s="232"/>
      <c r="AZ144" s="232"/>
      <c r="BA144" s="232"/>
      <c r="BB144" s="232"/>
      <c r="BC144" s="232"/>
      <c r="BD144" s="232"/>
      <c r="BE144" s="232"/>
      <c r="BF144" s="232"/>
      <c r="BG144" s="232"/>
      <c r="BH144" s="232"/>
      <c r="BI144" s="232"/>
      <c r="BJ144" s="232"/>
      <c r="BK144" s="232"/>
      <c r="BL144" s="232"/>
      <c r="BM144" s="232"/>
      <c r="BN144" s="232"/>
      <c r="BO144" s="232"/>
      <c r="BP144" s="232"/>
      <c r="BQ144" s="232"/>
      <c r="BR144" s="232"/>
      <c r="BS144" s="232"/>
      <c r="BT144" s="232"/>
      <c r="BU144" s="232"/>
      <c r="BV144" s="232"/>
      <c r="BW144" s="232"/>
      <c r="BX144" s="232"/>
      <c r="BY144" s="232"/>
      <c r="BZ144" s="232"/>
      <c r="CA144" s="232"/>
      <c r="CB144" s="232"/>
      <c r="CC144" s="232"/>
      <c r="CD144" s="232"/>
      <c r="CE144" s="232"/>
      <c r="CF144" s="232"/>
      <c r="CG144" s="232"/>
      <c r="CH144" s="232"/>
      <c r="CI144" s="232"/>
      <c r="CJ144" s="232"/>
      <c r="CK144" s="232"/>
      <c r="CL144" s="232"/>
      <c r="CM144" s="232"/>
      <c r="CN144" s="232"/>
      <c r="CO144" s="232"/>
      <c r="CP144" s="232"/>
      <c r="CQ144" s="232"/>
      <c r="CR144" s="232"/>
      <c r="CS144" s="232"/>
      <c r="CT144" s="232"/>
      <c r="CU144" s="232"/>
      <c r="CV144" s="232"/>
      <c r="CW144" s="232"/>
      <c r="CX144" s="232"/>
      <c r="CY144" s="232"/>
      <c r="CZ144" s="232"/>
      <c r="DA144" s="232"/>
      <c r="DB144" s="232"/>
      <c r="DC144" s="232"/>
      <c r="DD144" s="232"/>
      <c r="DE144" s="232"/>
      <c r="DF144" s="232"/>
      <c r="DG144" s="232"/>
      <c r="DH144" s="232"/>
      <c r="DI144" s="232"/>
      <c r="DJ144" s="232"/>
      <c r="DK144" s="232"/>
      <c r="DL144" s="232"/>
      <c r="DM144" s="232"/>
      <c r="DN144" s="232"/>
      <c r="DO144" s="232"/>
      <c r="DP144" s="232"/>
      <c r="DQ144" s="232"/>
      <c r="DR144" s="232"/>
      <c r="DS144" s="232"/>
      <c r="DT144" s="232"/>
      <c r="DU144" s="232"/>
      <c r="DV144" s="232"/>
      <c r="DW144" s="232"/>
      <c r="DX144" s="232"/>
      <c r="DY144" s="232"/>
      <c r="DZ144" s="232"/>
      <c r="EA144" s="232"/>
      <c r="EB144" s="232"/>
      <c r="EC144" s="232"/>
      <c r="ED144" s="232"/>
      <c r="EE144" s="232"/>
      <c r="EF144" s="232"/>
      <c r="EG144" s="232"/>
      <c r="EH144" s="232"/>
      <c r="EI144" s="232"/>
      <c r="EJ144" s="232"/>
      <c r="EK144" s="232"/>
      <c r="EL144" s="232"/>
      <c r="EM144" s="232"/>
      <c r="EN144" s="232"/>
      <c r="EO144" s="232"/>
      <c r="EP144" s="232"/>
      <c r="EQ144" s="232"/>
      <c r="ER144" s="232"/>
      <c r="ES144" s="232"/>
      <c r="ET144" s="232"/>
      <c r="EU144" s="232"/>
      <c r="EV144" s="232"/>
      <c r="EW144" s="232"/>
      <c r="EX144" s="232"/>
      <c r="EY144" s="232"/>
      <c r="EZ144" s="232"/>
      <c r="FA144" s="232"/>
      <c r="FB144" s="232"/>
      <c r="FC144" s="232"/>
      <c r="FD144" s="232"/>
      <c r="FE144" s="232"/>
      <c r="FF144" s="232"/>
      <c r="FG144" s="232"/>
      <c r="FH144" s="232"/>
      <c r="FI144" s="232"/>
      <c r="FJ144" s="232"/>
      <c r="FK144" s="232"/>
      <c r="FL144" s="232"/>
      <c r="FM144" s="232"/>
      <c r="FN144" s="232"/>
      <c r="FO144" s="232"/>
      <c r="FP144" s="232"/>
      <c r="FQ144" s="232"/>
      <c r="FR144" s="232"/>
      <c r="FS144" s="232"/>
      <c r="FT144" s="232"/>
      <c r="FU144" s="232"/>
      <c r="FV144" s="232"/>
      <c r="FW144" s="232"/>
      <c r="FX144" s="232"/>
      <c r="FY144" s="232"/>
      <c r="FZ144" s="232"/>
      <c r="GA144" s="232"/>
      <c r="GB144" s="232"/>
      <c r="GC144" s="232"/>
      <c r="GD144" s="232"/>
      <c r="GE144" s="232"/>
      <c r="GF144" s="232"/>
      <c r="GG144" s="232"/>
      <c r="GH144" s="232"/>
      <c r="GI144" s="232"/>
      <c r="GJ144" s="232"/>
      <c r="GK144" s="232"/>
      <c r="GL144" s="232"/>
      <c r="GM144" s="232"/>
      <c r="GN144" s="232"/>
      <c r="GO144" s="232"/>
      <c r="GP144" s="232"/>
      <c r="GQ144" s="232"/>
      <c r="GR144" s="232"/>
      <c r="GS144" s="232"/>
      <c r="GT144" s="232"/>
      <c r="GU144" s="232"/>
      <c r="GV144" s="232"/>
      <c r="GW144" s="232"/>
      <c r="GX144" s="232"/>
      <c r="GY144" s="232"/>
      <c r="GZ144" s="232"/>
      <c r="HA144" s="232"/>
      <c r="HB144" s="232"/>
      <c r="HC144" s="232"/>
      <c r="HD144" s="232"/>
      <c r="HE144" s="232"/>
      <c r="HF144" s="232"/>
      <c r="HG144" s="232"/>
      <c r="HH144" s="232"/>
      <c r="HI144" s="232"/>
      <c r="HJ144" s="232"/>
      <c r="HK144" s="232"/>
      <c r="HL144" s="232"/>
      <c r="HM144" s="232"/>
      <c r="HN144" s="232"/>
      <c r="HO144" s="232"/>
      <c r="HP144" s="232"/>
      <c r="HQ144" s="232"/>
      <c r="HR144" s="232"/>
      <c r="HS144" s="232"/>
      <c r="HT144" s="232"/>
      <c r="HU144" s="232"/>
      <c r="HV144" s="232"/>
      <c r="HW144" s="232"/>
      <c r="HX144" s="232"/>
      <c r="HY144" s="232"/>
      <c r="HZ144" s="232"/>
      <c r="IA144" s="232"/>
      <c r="IB144" s="232"/>
      <c r="IC144" s="232"/>
      <c r="ID144" s="232"/>
      <c r="IE144" s="232"/>
      <c r="IF144" s="232"/>
      <c r="IG144" s="232"/>
      <c r="IH144" s="232"/>
      <c r="II144" s="232"/>
      <c r="IJ144" s="232"/>
      <c r="IK144" s="232"/>
      <c r="IL144" s="232"/>
      <c r="IM144" s="232"/>
      <c r="IN144" s="232"/>
      <c r="IO144" s="232"/>
      <c r="IP144" s="232"/>
      <c r="IQ144" s="232"/>
      <c r="IR144" s="232"/>
      <c r="IS144" s="232"/>
      <c r="IT144" s="232"/>
      <c r="IU144" s="232"/>
      <c r="IV144" s="232"/>
      <c r="IW144" s="232"/>
      <c r="IX144" s="232"/>
      <c r="IY144" s="232"/>
      <c r="IZ144" s="232"/>
      <c r="JA144" s="232"/>
      <c r="JB144" s="232"/>
      <c r="JC144" s="232"/>
      <c r="JD144" s="232"/>
      <c r="JE144" s="232"/>
      <c r="JF144" s="232"/>
      <c r="JG144" s="232"/>
      <c r="JH144" s="232"/>
      <c r="JI144" s="232"/>
      <c r="JJ144" s="232"/>
      <c r="JK144" s="232"/>
      <c r="JL144" s="232"/>
      <c r="JM144" s="232"/>
      <c r="JN144" s="232"/>
      <c r="JO144" s="232"/>
      <c r="JP144" s="232"/>
      <c r="JQ144" s="232"/>
      <c r="JR144" s="232"/>
      <c r="JS144" s="232"/>
      <c r="JT144" s="232"/>
      <c r="JU144" s="232"/>
      <c r="JV144" s="232"/>
      <c r="JW144" s="232"/>
      <c r="JX144" s="232"/>
      <c r="JY144" s="232"/>
      <c r="JZ144" s="232"/>
      <c r="KA144" s="232"/>
      <c r="KB144" s="232"/>
      <c r="KC144" s="232"/>
      <c r="KD144" s="232"/>
      <c r="KE144" s="232"/>
      <c r="KF144" s="232"/>
      <c r="KG144" s="232"/>
      <c r="KH144" s="232"/>
      <c r="KI144" s="232"/>
      <c r="KJ144" s="232"/>
      <c r="KK144" s="232"/>
      <c r="KL144" s="232"/>
      <c r="KM144" s="232"/>
      <c r="KN144" s="232"/>
      <c r="KO144" s="232"/>
      <c r="KP144" s="232"/>
      <c r="KQ144" s="232"/>
      <c r="KR144" s="232"/>
      <c r="KS144" s="232"/>
      <c r="KT144" s="232"/>
      <c r="KU144" s="232"/>
      <c r="KV144" s="232"/>
      <c r="KW144" s="232"/>
      <c r="KX144" s="232"/>
      <c r="KY144" s="232"/>
      <c r="KZ144" s="232"/>
      <c r="LA144" s="232"/>
      <c r="LB144" s="232"/>
      <c r="LC144" s="232"/>
      <c r="LD144" s="232"/>
      <c r="LE144" s="232"/>
      <c r="LF144" s="232"/>
      <c r="LG144" s="232"/>
      <c r="LH144" s="232"/>
      <c r="LI144" s="232"/>
      <c r="LJ144" s="232"/>
      <c r="LK144" s="232"/>
      <c r="LL144" s="232"/>
      <c r="LM144" s="232"/>
      <c r="LN144" s="232"/>
      <c r="LO144" s="232"/>
      <c r="LP144" s="232"/>
      <c r="LQ144" s="232"/>
      <c r="LR144" s="232"/>
      <c r="LS144" s="232"/>
      <c r="LT144" s="232"/>
      <c r="LU144" s="232"/>
      <c r="LV144" s="232"/>
      <c r="LW144" s="232"/>
      <c r="LX144" s="232"/>
      <c r="LY144" s="232"/>
      <c r="LZ144" s="232"/>
      <c r="MA144" s="232"/>
      <c r="MB144" s="232"/>
      <c r="MC144" s="232"/>
      <c r="MD144" s="232"/>
      <c r="ME144" s="232"/>
      <c r="MF144" s="232"/>
      <c r="MG144" s="232"/>
      <c r="MH144" s="232"/>
      <c r="MI144" s="232"/>
      <c r="MJ144" s="232"/>
      <c r="MK144" s="232"/>
      <c r="ML144" s="232"/>
      <c r="MM144" s="232"/>
      <c r="MN144" s="232"/>
      <c r="MO144" s="232"/>
      <c r="MP144" s="232"/>
      <c r="MQ144" s="232"/>
      <c r="MR144" s="232"/>
      <c r="MS144" s="232"/>
      <c r="MT144" s="232"/>
      <c r="MU144" s="232"/>
      <c r="MV144" s="232"/>
      <c r="MW144" s="232"/>
      <c r="MX144" s="232"/>
      <c r="MY144" s="232"/>
      <c r="MZ144" s="232"/>
      <c r="NA144" s="232"/>
      <c r="NB144" s="232"/>
      <c r="NC144" s="232"/>
      <c r="ND144" s="232"/>
      <c r="NE144" s="232"/>
      <c r="NF144" s="232"/>
      <c r="NG144" s="232"/>
      <c r="NH144" s="232"/>
      <c r="NI144" s="232"/>
      <c r="NJ144" s="232"/>
      <c r="NK144" s="232"/>
      <c r="NL144" s="232"/>
      <c r="NM144" s="232"/>
      <c r="NN144" s="232"/>
      <c r="NO144" s="232"/>
      <c r="NP144" s="232"/>
      <c r="NQ144" s="232"/>
      <c r="NR144" s="232"/>
      <c r="NS144" s="232"/>
      <c r="NT144" s="232"/>
      <c r="NU144" s="232"/>
      <c r="NV144" s="232"/>
      <c r="NW144" s="232"/>
      <c r="NX144" s="232"/>
      <c r="NY144" s="232"/>
      <c r="NZ144" s="232"/>
      <c r="OA144" s="232"/>
      <c r="OB144" s="232"/>
      <c r="OC144" s="232"/>
      <c r="OD144" s="232"/>
      <c r="OE144" s="232"/>
      <c r="OF144" s="232"/>
      <c r="OG144" s="232"/>
      <c r="OH144" s="232"/>
      <c r="OI144" s="232"/>
      <c r="OJ144" s="232"/>
      <c r="OK144" s="232"/>
      <c r="OL144" s="232"/>
      <c r="OM144" s="232"/>
      <c r="ON144" s="232"/>
      <c r="OO144" s="232"/>
      <c r="OP144" s="232"/>
      <c r="OQ144" s="232"/>
      <c r="OR144" s="232"/>
      <c r="OS144" s="232"/>
      <c r="OT144" s="232"/>
      <c r="OU144" s="232"/>
      <c r="OV144" s="232"/>
      <c r="OW144" s="232"/>
      <c r="OX144" s="232"/>
      <c r="OY144" s="232"/>
      <c r="OZ144" s="232"/>
      <c r="PA144" s="232"/>
      <c r="PB144" s="232"/>
      <c r="PC144" s="232"/>
      <c r="PD144" s="232"/>
      <c r="PE144" s="232"/>
      <c r="PF144" s="232"/>
      <c r="PG144" s="232"/>
      <c r="PH144" s="232"/>
      <c r="PI144" s="232"/>
      <c r="PJ144" s="232"/>
      <c r="PK144" s="232"/>
      <c r="PL144" s="232"/>
      <c r="PM144" s="232"/>
      <c r="PN144" s="232"/>
      <c r="PO144" s="232"/>
      <c r="PP144" s="232"/>
      <c r="PQ144" s="232"/>
      <c r="PR144" s="232"/>
      <c r="PS144" s="232"/>
      <c r="PT144" s="232"/>
      <c r="PU144" s="232"/>
      <c r="PV144" s="232"/>
      <c r="PW144" s="232"/>
      <c r="PX144" s="232"/>
      <c r="PY144" s="232"/>
      <c r="PZ144" s="232"/>
      <c r="QA144" s="232"/>
      <c r="QB144" s="232"/>
      <c r="QC144" s="232"/>
      <c r="QD144" s="232"/>
      <c r="QE144" s="232"/>
      <c r="QF144" s="232"/>
      <c r="QG144" s="232"/>
      <c r="QH144" s="232"/>
      <c r="QI144" s="232"/>
      <c r="QJ144" s="232"/>
      <c r="QK144" s="232"/>
      <c r="QL144" s="232"/>
      <c r="QM144" s="232"/>
      <c r="QN144" s="232"/>
      <c r="QO144" s="232"/>
      <c r="QP144" s="232"/>
      <c r="QQ144" s="232"/>
      <c r="QR144" s="232"/>
      <c r="QS144" s="232"/>
      <c r="QT144" s="232"/>
      <c r="QU144" s="232"/>
      <c r="QV144" s="232"/>
      <c r="QW144" s="232"/>
      <c r="QX144" s="232"/>
      <c r="QY144" s="232"/>
      <c r="QZ144" s="232"/>
      <c r="RA144" s="232"/>
      <c r="RB144" s="232"/>
      <c r="RC144" s="232"/>
      <c r="RD144" s="232"/>
      <c r="RE144" s="232"/>
      <c r="RF144" s="232"/>
      <c r="RG144" s="232"/>
      <c r="RH144" s="232"/>
      <c r="RI144" s="232"/>
      <c r="RJ144" s="232"/>
      <c r="RK144" s="232"/>
      <c r="RL144" s="232"/>
      <c r="RM144" s="232"/>
      <c r="RN144" s="232"/>
      <c r="RO144" s="232"/>
      <c r="RP144" s="232"/>
      <c r="RQ144" s="232"/>
      <c r="RR144" s="232"/>
      <c r="RS144" s="232"/>
      <c r="RT144" s="232"/>
      <c r="RU144" s="232"/>
      <c r="RV144" s="232"/>
      <c r="RW144" s="232"/>
      <c r="RX144" s="232"/>
      <c r="RY144" s="232"/>
      <c r="RZ144" s="232"/>
      <c r="SA144" s="232"/>
      <c r="SB144" s="232"/>
      <c r="SC144" s="232"/>
      <c r="SD144" s="232"/>
      <c r="SE144" s="232"/>
      <c r="SF144" s="232"/>
      <c r="SG144" s="232"/>
      <c r="SH144" s="232"/>
      <c r="SI144" s="232"/>
      <c r="SJ144" s="232"/>
      <c r="SK144" s="232"/>
      <c r="SL144" s="232"/>
      <c r="SM144" s="232"/>
      <c r="SN144" s="232"/>
      <c r="SO144" s="232"/>
      <c r="SP144" s="232"/>
      <c r="SQ144" s="232"/>
      <c r="SR144" s="232"/>
      <c r="SS144" s="232"/>
      <c r="ST144" s="232"/>
      <c r="SU144" s="232"/>
      <c r="SV144" s="232"/>
      <c r="SW144" s="232"/>
      <c r="SX144" s="232"/>
      <c r="SY144" s="232"/>
      <c r="SZ144" s="232"/>
      <c r="TA144" s="232"/>
      <c r="TB144" s="232"/>
      <c r="TC144" s="232"/>
      <c r="TD144" s="232"/>
      <c r="TE144" s="232"/>
      <c r="TF144" s="232"/>
      <c r="TG144" s="232"/>
      <c r="TH144" s="232"/>
      <c r="TI144" s="232"/>
      <c r="TJ144" s="232"/>
      <c r="TK144" s="232"/>
      <c r="TL144" s="232"/>
      <c r="TM144" s="232"/>
      <c r="TN144" s="232"/>
      <c r="TO144" s="232"/>
      <c r="TP144" s="232"/>
      <c r="TQ144" s="232"/>
      <c r="TR144" s="232"/>
      <c r="TS144" s="232"/>
      <c r="TT144" s="232"/>
      <c r="TU144" s="232"/>
      <c r="TV144" s="232"/>
      <c r="TW144" s="232"/>
      <c r="TX144" s="232"/>
      <c r="TY144" s="232"/>
      <c r="TZ144" s="232"/>
      <c r="UA144" s="232"/>
      <c r="UB144" s="232"/>
      <c r="UC144" s="232"/>
      <c r="UD144" s="232"/>
      <c r="UE144" s="232"/>
      <c r="UF144" s="232"/>
      <c r="UG144" s="232"/>
      <c r="UH144" s="232"/>
      <c r="UI144" s="232"/>
      <c r="UJ144" s="232"/>
      <c r="UK144" s="232"/>
      <c r="UL144" s="232"/>
      <c r="UM144" s="232"/>
      <c r="UN144" s="232"/>
      <c r="UO144" s="232"/>
      <c r="UP144" s="232"/>
      <c r="UQ144" s="232"/>
      <c r="UR144" s="232"/>
      <c r="US144" s="232"/>
      <c r="UT144" s="232"/>
      <c r="UU144" s="232"/>
      <c r="UV144" s="232"/>
      <c r="UW144" s="232"/>
      <c r="UX144" s="232"/>
      <c r="UY144" s="232"/>
      <c r="UZ144" s="232"/>
      <c r="VA144" s="232"/>
      <c r="VB144" s="232"/>
      <c r="VC144" s="232"/>
      <c r="VD144" s="232"/>
      <c r="VE144" s="232"/>
      <c r="VF144" s="232"/>
      <c r="VG144" s="232"/>
      <c r="VH144" s="232"/>
      <c r="VI144" s="232"/>
      <c r="VJ144" s="232"/>
      <c r="VK144" s="232"/>
      <c r="VL144" s="232"/>
      <c r="VM144" s="232"/>
      <c r="VN144" s="232"/>
      <c r="VO144" s="232"/>
      <c r="VP144" s="232"/>
      <c r="VQ144" s="232"/>
      <c r="VR144" s="232"/>
      <c r="VS144" s="232"/>
      <c r="VT144" s="232"/>
      <c r="VU144" s="232"/>
      <c r="VV144" s="232"/>
      <c r="VW144" s="232"/>
      <c r="VX144" s="232"/>
      <c r="VY144" s="232"/>
      <c r="VZ144" s="232"/>
      <c r="WA144" s="232"/>
      <c r="WB144" s="232"/>
      <c r="WC144" s="232"/>
      <c r="WD144" s="232"/>
      <c r="WE144" s="232"/>
      <c r="WF144" s="232"/>
      <c r="WG144" s="232"/>
      <c r="WH144" s="232"/>
      <c r="WI144" s="232"/>
      <c r="WJ144" s="232"/>
      <c r="WK144" s="232"/>
      <c r="WL144" s="232"/>
      <c r="WM144" s="232"/>
      <c r="WN144" s="232"/>
      <c r="WO144" s="232"/>
      <c r="WP144" s="232"/>
      <c r="WQ144" s="232"/>
      <c r="WR144" s="232"/>
      <c r="WS144" s="232"/>
      <c r="WT144" s="232"/>
      <c r="WU144" s="232"/>
      <c r="WV144" s="232"/>
      <c r="WW144" s="232"/>
      <c r="WX144" s="232"/>
      <c r="WY144" s="232"/>
      <c r="WZ144" s="232"/>
      <c r="XA144" s="232"/>
      <c r="XB144" s="232"/>
      <c r="XC144" s="232"/>
      <c r="XD144" s="232"/>
      <c r="XE144" s="232"/>
      <c r="XF144" s="232"/>
      <c r="XG144" s="232"/>
      <c r="XH144" s="232"/>
      <c r="XI144" s="232"/>
      <c r="XJ144" s="232"/>
      <c r="XK144" s="232"/>
      <c r="XL144" s="232"/>
      <c r="XM144" s="232"/>
      <c r="XN144" s="232"/>
      <c r="XO144" s="232"/>
      <c r="XP144" s="232"/>
      <c r="XQ144" s="232"/>
      <c r="XR144" s="232"/>
      <c r="XS144" s="232"/>
      <c r="XT144" s="232"/>
      <c r="XU144" s="232"/>
      <c r="XV144" s="232"/>
      <c r="XW144" s="232"/>
      <c r="XX144" s="232"/>
      <c r="XY144" s="232"/>
      <c r="XZ144" s="232"/>
      <c r="YA144" s="232"/>
      <c r="YB144" s="232"/>
      <c r="YC144" s="232"/>
      <c r="YD144" s="232"/>
      <c r="YE144" s="232"/>
      <c r="YF144" s="232"/>
      <c r="YG144" s="232"/>
      <c r="YH144" s="232"/>
      <c r="YI144" s="232"/>
      <c r="YJ144" s="232"/>
      <c r="YK144" s="232"/>
      <c r="YL144" s="232"/>
      <c r="YM144" s="232"/>
      <c r="YN144" s="232"/>
      <c r="YO144" s="232"/>
      <c r="YP144" s="232"/>
      <c r="YQ144" s="232"/>
      <c r="YR144" s="232"/>
      <c r="YS144" s="232"/>
      <c r="YT144" s="232"/>
      <c r="YU144" s="232"/>
      <c r="YV144" s="232"/>
      <c r="YW144" s="232"/>
      <c r="YX144" s="232"/>
      <c r="YY144" s="232"/>
      <c r="YZ144" s="232"/>
      <c r="ZA144" s="232"/>
      <c r="ZB144" s="232"/>
      <c r="ZC144" s="232"/>
      <c r="ZD144" s="232"/>
      <c r="ZE144" s="232"/>
      <c r="ZF144" s="232"/>
      <c r="ZG144" s="232"/>
      <c r="ZH144" s="232"/>
      <c r="ZI144" s="232"/>
      <c r="ZJ144" s="232"/>
      <c r="ZK144" s="232"/>
      <c r="ZL144" s="232"/>
      <c r="ZM144" s="232"/>
      <c r="ZN144" s="232"/>
      <c r="ZO144" s="232"/>
      <c r="ZP144" s="232"/>
      <c r="ZQ144" s="232"/>
      <c r="ZR144" s="232"/>
      <c r="ZS144" s="232"/>
      <c r="ZT144" s="232"/>
      <c r="ZU144" s="232"/>
      <c r="ZV144" s="232"/>
      <c r="ZW144" s="232"/>
      <c r="ZX144" s="232"/>
      <c r="ZY144" s="232"/>
      <c r="ZZ144" s="232"/>
      <c r="AAA144" s="232"/>
      <c r="AAB144" s="232"/>
      <c r="AAC144" s="232"/>
      <c r="AAD144" s="232"/>
      <c r="AAE144" s="232"/>
      <c r="AAF144" s="232"/>
      <c r="AAG144" s="232"/>
      <c r="AAH144" s="232"/>
      <c r="AAI144" s="232"/>
      <c r="AAJ144" s="232"/>
      <c r="AAK144" s="232"/>
      <c r="AAL144" s="232"/>
      <c r="AAM144" s="232"/>
      <c r="AAN144" s="232"/>
      <c r="AAO144" s="232"/>
      <c r="AAP144" s="232"/>
      <c r="AAQ144" s="232"/>
      <c r="AAR144" s="232"/>
      <c r="AAS144" s="232"/>
      <c r="AAT144" s="232"/>
      <c r="AAU144" s="232"/>
      <c r="AAV144" s="232"/>
      <c r="AAW144" s="232"/>
      <c r="AAX144" s="232"/>
      <c r="AAY144" s="232"/>
      <c r="AAZ144" s="232"/>
      <c r="ABA144" s="232"/>
      <c r="ABB144" s="232"/>
      <c r="ABC144" s="232"/>
      <c r="ABD144" s="232"/>
      <c r="ABE144" s="232"/>
      <c r="ABF144" s="232"/>
      <c r="ABG144" s="232"/>
      <c r="ABH144" s="232"/>
      <c r="ABI144" s="232"/>
      <c r="ABJ144" s="232"/>
      <c r="ABK144" s="232"/>
      <c r="ABL144" s="232"/>
      <c r="ABM144" s="232"/>
      <c r="ABN144" s="232"/>
      <c r="ABO144" s="232"/>
      <c r="ABP144" s="232"/>
      <c r="ABQ144" s="232"/>
      <c r="ABR144" s="232"/>
      <c r="ABS144" s="232"/>
      <c r="ABT144" s="232"/>
      <c r="ABU144" s="232"/>
      <c r="ABV144" s="232"/>
      <c r="ABW144" s="232"/>
      <c r="ABX144" s="232"/>
      <c r="ABY144" s="232"/>
      <c r="ABZ144" s="232"/>
      <c r="ACA144" s="232"/>
      <c r="ACB144" s="232"/>
      <c r="ACC144" s="232"/>
      <c r="ACD144" s="232"/>
      <c r="ACE144" s="232"/>
      <c r="ACF144" s="232"/>
      <c r="ACG144" s="232"/>
      <c r="ACH144" s="232"/>
      <c r="ACI144" s="232"/>
      <c r="ACJ144" s="232"/>
      <c r="ACK144" s="232"/>
      <c r="ACL144" s="232"/>
      <c r="ACM144" s="232"/>
      <c r="ACN144" s="232"/>
      <c r="ACO144" s="232"/>
      <c r="ACP144" s="232"/>
      <c r="ACQ144" s="232"/>
      <c r="ACR144" s="232"/>
      <c r="ACS144" s="232"/>
      <c r="ACT144" s="232"/>
      <c r="ACU144" s="232"/>
      <c r="ACV144" s="232"/>
      <c r="ACW144" s="232"/>
      <c r="ACX144" s="232"/>
      <c r="ACY144" s="232"/>
      <c r="ACZ144" s="232"/>
      <c r="ADA144" s="232"/>
      <c r="ADB144" s="232"/>
      <c r="ADC144" s="232"/>
      <c r="ADD144" s="232"/>
      <c r="ADE144" s="232"/>
      <c r="ADF144" s="232"/>
      <c r="ADG144" s="232"/>
      <c r="ADH144" s="232"/>
      <c r="ADI144" s="232"/>
      <c r="ADJ144" s="232"/>
      <c r="ADK144" s="232"/>
      <c r="ADL144" s="232"/>
      <c r="ADM144" s="232"/>
      <c r="ADN144" s="232"/>
      <c r="ADO144" s="232"/>
      <c r="ADP144" s="232"/>
      <c r="ADQ144" s="232"/>
      <c r="ADR144" s="232"/>
      <c r="ADS144" s="232"/>
      <c r="ADT144" s="232"/>
      <c r="ADU144" s="232"/>
      <c r="ADV144" s="232"/>
      <c r="ADW144" s="232"/>
      <c r="ADX144" s="232"/>
      <c r="ADY144" s="232"/>
      <c r="ADZ144" s="232"/>
      <c r="AEA144" s="232"/>
      <c r="AEB144" s="232"/>
      <c r="AEC144" s="232"/>
      <c r="AED144" s="232"/>
      <c r="AEE144" s="232"/>
      <c r="AEF144" s="232"/>
      <c r="AEG144" s="232"/>
      <c r="AEH144" s="232"/>
      <c r="AEI144" s="232"/>
      <c r="AEJ144" s="232"/>
      <c r="AEK144" s="232"/>
      <c r="AEL144" s="232"/>
      <c r="AEM144" s="232"/>
      <c r="AEN144" s="232"/>
      <c r="AEO144" s="232"/>
      <c r="AEP144" s="232"/>
      <c r="AEQ144" s="232"/>
      <c r="AER144" s="232"/>
      <c r="AES144" s="232"/>
      <c r="AET144" s="232"/>
      <c r="AEU144" s="232"/>
      <c r="AEV144" s="232"/>
      <c r="AEW144" s="232"/>
      <c r="AEX144" s="232"/>
      <c r="AEY144" s="232"/>
      <c r="AEZ144" s="232"/>
      <c r="AFA144" s="232"/>
      <c r="AFB144" s="232"/>
      <c r="AFC144" s="232"/>
      <c r="AFD144" s="232"/>
      <c r="AFE144" s="232"/>
      <c r="AFF144" s="232"/>
      <c r="AFG144" s="232"/>
      <c r="AFH144" s="232"/>
      <c r="AFI144" s="232"/>
      <c r="AFJ144" s="232"/>
      <c r="AFK144" s="232"/>
      <c r="AFL144" s="232"/>
      <c r="AFM144" s="232"/>
      <c r="AFN144" s="232"/>
      <c r="AFO144" s="232"/>
      <c r="AFP144" s="232"/>
      <c r="AFQ144" s="232"/>
      <c r="AFR144" s="232"/>
      <c r="AFS144" s="232"/>
      <c r="AFT144" s="232"/>
      <c r="AFU144" s="232"/>
      <c r="AFV144" s="232"/>
      <c r="AFW144" s="232"/>
      <c r="AFX144" s="232"/>
      <c r="AFY144" s="232"/>
      <c r="AFZ144" s="232"/>
      <c r="AGA144" s="232"/>
      <c r="AGB144" s="232"/>
      <c r="AGC144" s="232"/>
      <c r="AGD144" s="232"/>
      <c r="AGE144" s="232"/>
      <c r="AGF144" s="232"/>
      <c r="AGG144" s="232"/>
      <c r="AGH144" s="232"/>
      <c r="AGI144" s="232"/>
      <c r="AGJ144" s="232"/>
      <c r="AGK144" s="232"/>
      <c r="AGL144" s="232"/>
      <c r="AGM144" s="232"/>
      <c r="AGN144" s="232"/>
      <c r="AGO144" s="232"/>
      <c r="AGP144" s="232"/>
      <c r="AGQ144" s="232"/>
      <c r="AGR144" s="232"/>
      <c r="AGS144" s="232"/>
      <c r="AGT144" s="232"/>
      <c r="AGU144" s="232"/>
      <c r="AGV144" s="232"/>
      <c r="AGW144" s="232"/>
      <c r="AGX144" s="232"/>
      <c r="AGY144" s="232"/>
      <c r="AGZ144" s="232"/>
      <c r="AHA144" s="232"/>
      <c r="AHB144" s="232"/>
      <c r="AHC144" s="232"/>
      <c r="AHD144" s="232"/>
      <c r="AHE144" s="232"/>
      <c r="AHF144" s="232"/>
      <c r="AHG144" s="232"/>
      <c r="AHH144" s="232"/>
      <c r="AHI144" s="232"/>
      <c r="AHJ144" s="232"/>
      <c r="AHK144" s="232"/>
      <c r="AHL144" s="232"/>
      <c r="AHM144" s="232"/>
      <c r="AHN144" s="232"/>
      <c r="AHO144" s="232"/>
      <c r="AHP144" s="232"/>
      <c r="AHQ144" s="232"/>
      <c r="AHR144" s="232"/>
      <c r="AHS144" s="232"/>
      <c r="AHT144" s="232"/>
      <c r="AHU144" s="232"/>
      <c r="AHV144" s="232"/>
      <c r="AHW144" s="232"/>
      <c r="AHX144" s="232"/>
      <c r="AHY144" s="232"/>
      <c r="AHZ144" s="232"/>
      <c r="AIA144" s="232"/>
      <c r="AIB144" s="232"/>
      <c r="AIC144" s="232"/>
      <c r="AID144" s="232"/>
      <c r="AIE144" s="232"/>
      <c r="AIF144" s="232"/>
      <c r="AIG144" s="232"/>
      <c r="AIH144" s="232"/>
      <c r="AII144" s="232"/>
      <c r="AIJ144" s="232"/>
      <c r="AIK144" s="232"/>
      <c r="AIL144" s="232"/>
      <c r="AIM144" s="232"/>
      <c r="AIN144" s="232"/>
      <c r="AIO144" s="232"/>
      <c r="AIP144" s="232"/>
      <c r="AIQ144" s="232"/>
      <c r="AIR144" s="232"/>
      <c r="AIS144" s="232"/>
      <c r="AIT144" s="232"/>
      <c r="AIU144" s="232"/>
      <c r="AIV144" s="232"/>
      <c r="AIW144" s="232"/>
      <c r="AIX144" s="232"/>
      <c r="AIY144" s="232"/>
      <c r="AIZ144" s="232"/>
      <c r="AJA144" s="232"/>
      <c r="AJB144" s="232"/>
      <c r="AJC144" s="232"/>
      <c r="AJD144" s="232"/>
      <c r="AJE144" s="232"/>
      <c r="AJF144" s="232"/>
      <c r="AJG144" s="232"/>
      <c r="AJH144" s="232"/>
      <c r="AJI144" s="232"/>
      <c r="AJJ144" s="232"/>
      <c r="AJK144" s="232"/>
      <c r="AJL144" s="232"/>
      <c r="AJM144" s="232"/>
      <c r="AJN144" s="232"/>
      <c r="AJO144" s="232"/>
      <c r="AJP144" s="232"/>
      <c r="AJQ144" s="232"/>
      <c r="AJR144" s="232"/>
      <c r="AJS144" s="232"/>
      <c r="AJT144" s="232"/>
      <c r="AJU144" s="232"/>
      <c r="AJV144" s="232"/>
      <c r="AJW144" s="232"/>
      <c r="AJX144" s="232"/>
      <c r="AJY144" s="232"/>
      <c r="AJZ144" s="232"/>
      <c r="AKA144" s="232"/>
      <c r="AKB144" s="232"/>
      <c r="AKC144" s="232"/>
      <c r="AKD144" s="232"/>
      <c r="AKE144" s="232"/>
      <c r="AKF144" s="232"/>
      <c r="AKG144" s="232"/>
      <c r="AKH144" s="232"/>
      <c r="AKI144" s="232"/>
      <c r="AKJ144" s="232"/>
      <c r="AKK144" s="232"/>
      <c r="AKL144" s="232"/>
      <c r="AKM144" s="232"/>
      <c r="AKN144" s="232"/>
      <c r="AKO144" s="232"/>
      <c r="AKP144" s="232"/>
      <c r="AKQ144" s="232"/>
      <c r="AKR144" s="232"/>
      <c r="AKS144" s="232"/>
      <c r="AKT144" s="232"/>
      <c r="AKU144" s="232"/>
      <c r="AKV144" s="232"/>
      <c r="AKW144" s="232"/>
      <c r="AKX144" s="232"/>
      <c r="AKY144" s="232"/>
      <c r="AKZ144" s="232"/>
      <c r="ALA144" s="232"/>
      <c r="ALB144" s="232"/>
      <c r="ALC144" s="232"/>
      <c r="ALD144" s="232"/>
      <c r="ALE144" s="232"/>
      <c r="ALF144" s="232"/>
      <c r="ALG144" s="232"/>
      <c r="ALH144" s="232"/>
      <c r="ALI144" s="232"/>
      <c r="ALJ144" s="232"/>
      <c r="ALK144" s="232"/>
      <c r="ALL144" s="232"/>
      <c r="ALM144" s="232"/>
      <c r="ALN144" s="232"/>
      <c r="ALO144" s="232"/>
      <c r="ALP144" s="232"/>
      <c r="ALQ144" s="232"/>
      <c r="ALR144" s="232"/>
      <c r="ALS144" s="232"/>
      <c r="ALT144" s="232"/>
      <c r="ALU144" s="232"/>
      <c r="ALV144" s="232"/>
      <c r="ALW144" s="232"/>
      <c r="ALX144" s="232"/>
      <c r="ALY144" s="232"/>
      <c r="ALZ144" s="232"/>
      <c r="AMA144" s="232"/>
      <c r="AMB144" s="232"/>
      <c r="AMC144" s="232"/>
      <c r="AMD144" s="232"/>
      <c r="AME144" s="232"/>
      <c r="AMF144" s="232"/>
      <c r="AMG144" s="232"/>
      <c r="AMH144" s="232"/>
      <c r="AMI144" s="232"/>
      <c r="AMJ144" s="232"/>
      <c r="AMK144" s="232"/>
    </row>
    <row r="145" spans="1:1025" s="416" customFormat="1">
      <c r="A145" s="1059"/>
      <c r="B145" s="1060"/>
      <c r="C145" s="564" t="s">
        <v>258</v>
      </c>
      <c r="D145" s="564">
        <v>2</v>
      </c>
      <c r="E145" s="1042"/>
      <c r="F145" s="564">
        <f>D145*ROUND(E145,2)</f>
        <v>0</v>
      </c>
      <c r="G145" s="232"/>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Q145" s="232"/>
      <c r="AR145" s="232"/>
      <c r="AS145" s="232"/>
      <c r="AT145" s="232"/>
      <c r="AU145" s="232"/>
      <c r="AV145" s="232"/>
      <c r="AW145" s="232"/>
      <c r="AX145" s="232"/>
      <c r="AY145" s="232"/>
      <c r="AZ145" s="232"/>
      <c r="BA145" s="232"/>
      <c r="BB145" s="232"/>
      <c r="BC145" s="232"/>
      <c r="BD145" s="232"/>
      <c r="BE145" s="232"/>
      <c r="BF145" s="232"/>
      <c r="BG145" s="232"/>
      <c r="BH145" s="232"/>
      <c r="BI145" s="232"/>
      <c r="BJ145" s="232"/>
      <c r="BK145" s="232"/>
      <c r="BL145" s="232"/>
      <c r="BM145" s="232"/>
      <c r="BN145" s="232"/>
      <c r="BO145" s="232"/>
      <c r="BP145" s="232"/>
      <c r="BQ145" s="232"/>
      <c r="BR145" s="232"/>
      <c r="BS145" s="232"/>
      <c r="BT145" s="232"/>
      <c r="BU145" s="232"/>
      <c r="BV145" s="232"/>
      <c r="BW145" s="232"/>
      <c r="BX145" s="232"/>
      <c r="BY145" s="232"/>
      <c r="BZ145" s="232"/>
      <c r="CA145" s="232"/>
      <c r="CB145" s="232"/>
      <c r="CC145" s="232"/>
      <c r="CD145" s="232"/>
      <c r="CE145" s="232"/>
      <c r="CF145" s="232"/>
      <c r="CG145" s="232"/>
      <c r="CH145" s="232"/>
      <c r="CI145" s="232"/>
      <c r="CJ145" s="232"/>
      <c r="CK145" s="232"/>
      <c r="CL145" s="232"/>
      <c r="CM145" s="232"/>
      <c r="CN145" s="232"/>
      <c r="CO145" s="232"/>
      <c r="CP145" s="232"/>
      <c r="CQ145" s="232"/>
      <c r="CR145" s="232"/>
      <c r="CS145" s="232"/>
      <c r="CT145" s="232"/>
      <c r="CU145" s="232"/>
      <c r="CV145" s="232"/>
      <c r="CW145" s="232"/>
      <c r="CX145" s="232"/>
      <c r="CY145" s="232"/>
      <c r="CZ145" s="232"/>
      <c r="DA145" s="232"/>
      <c r="DB145" s="232"/>
      <c r="DC145" s="232"/>
      <c r="DD145" s="232"/>
      <c r="DE145" s="232"/>
      <c r="DF145" s="232"/>
      <c r="DG145" s="232"/>
      <c r="DH145" s="232"/>
      <c r="DI145" s="232"/>
      <c r="DJ145" s="232"/>
      <c r="DK145" s="232"/>
      <c r="DL145" s="232"/>
      <c r="DM145" s="232"/>
      <c r="DN145" s="232"/>
      <c r="DO145" s="232"/>
      <c r="DP145" s="232"/>
      <c r="DQ145" s="232"/>
      <c r="DR145" s="232"/>
      <c r="DS145" s="232"/>
      <c r="DT145" s="232"/>
      <c r="DU145" s="232"/>
      <c r="DV145" s="232"/>
      <c r="DW145" s="232"/>
      <c r="DX145" s="232"/>
      <c r="DY145" s="232"/>
      <c r="DZ145" s="232"/>
      <c r="EA145" s="232"/>
      <c r="EB145" s="232"/>
      <c r="EC145" s="232"/>
      <c r="ED145" s="232"/>
      <c r="EE145" s="232"/>
      <c r="EF145" s="232"/>
      <c r="EG145" s="232"/>
      <c r="EH145" s="232"/>
      <c r="EI145" s="232"/>
      <c r="EJ145" s="232"/>
      <c r="EK145" s="232"/>
      <c r="EL145" s="232"/>
      <c r="EM145" s="232"/>
      <c r="EN145" s="232"/>
      <c r="EO145" s="232"/>
      <c r="EP145" s="232"/>
      <c r="EQ145" s="232"/>
      <c r="ER145" s="232"/>
      <c r="ES145" s="232"/>
      <c r="ET145" s="232"/>
      <c r="EU145" s="232"/>
      <c r="EV145" s="232"/>
      <c r="EW145" s="232"/>
      <c r="EX145" s="232"/>
      <c r="EY145" s="232"/>
      <c r="EZ145" s="232"/>
      <c r="FA145" s="232"/>
      <c r="FB145" s="232"/>
      <c r="FC145" s="232"/>
      <c r="FD145" s="232"/>
      <c r="FE145" s="232"/>
      <c r="FF145" s="232"/>
      <c r="FG145" s="232"/>
      <c r="FH145" s="232"/>
      <c r="FI145" s="232"/>
      <c r="FJ145" s="232"/>
      <c r="FK145" s="232"/>
      <c r="FL145" s="232"/>
      <c r="FM145" s="232"/>
      <c r="FN145" s="232"/>
      <c r="FO145" s="232"/>
      <c r="FP145" s="232"/>
      <c r="FQ145" s="232"/>
      <c r="FR145" s="232"/>
      <c r="FS145" s="232"/>
      <c r="FT145" s="232"/>
      <c r="FU145" s="232"/>
      <c r="FV145" s="232"/>
      <c r="FW145" s="232"/>
      <c r="FX145" s="232"/>
      <c r="FY145" s="232"/>
      <c r="FZ145" s="232"/>
      <c r="GA145" s="232"/>
      <c r="GB145" s="232"/>
      <c r="GC145" s="232"/>
      <c r="GD145" s="232"/>
      <c r="GE145" s="232"/>
      <c r="GF145" s="232"/>
      <c r="GG145" s="232"/>
      <c r="GH145" s="232"/>
      <c r="GI145" s="232"/>
      <c r="GJ145" s="232"/>
      <c r="GK145" s="232"/>
      <c r="GL145" s="232"/>
      <c r="GM145" s="232"/>
      <c r="GN145" s="232"/>
      <c r="GO145" s="232"/>
      <c r="GP145" s="232"/>
      <c r="GQ145" s="232"/>
      <c r="GR145" s="232"/>
      <c r="GS145" s="232"/>
      <c r="GT145" s="232"/>
      <c r="GU145" s="232"/>
      <c r="GV145" s="232"/>
      <c r="GW145" s="232"/>
      <c r="GX145" s="232"/>
      <c r="GY145" s="232"/>
      <c r="GZ145" s="232"/>
      <c r="HA145" s="232"/>
      <c r="HB145" s="232"/>
      <c r="HC145" s="232"/>
      <c r="HD145" s="232"/>
      <c r="HE145" s="232"/>
      <c r="HF145" s="232"/>
      <c r="HG145" s="232"/>
      <c r="HH145" s="232"/>
      <c r="HI145" s="232"/>
      <c r="HJ145" s="232"/>
      <c r="HK145" s="232"/>
      <c r="HL145" s="232"/>
      <c r="HM145" s="232"/>
      <c r="HN145" s="232"/>
      <c r="HO145" s="232"/>
      <c r="HP145" s="232"/>
      <c r="HQ145" s="232"/>
      <c r="HR145" s="232"/>
      <c r="HS145" s="232"/>
      <c r="HT145" s="232"/>
      <c r="HU145" s="232"/>
      <c r="HV145" s="232"/>
      <c r="HW145" s="232"/>
      <c r="HX145" s="232"/>
      <c r="HY145" s="232"/>
      <c r="HZ145" s="232"/>
      <c r="IA145" s="232"/>
      <c r="IB145" s="232"/>
      <c r="IC145" s="232"/>
      <c r="ID145" s="232"/>
      <c r="IE145" s="232"/>
      <c r="IF145" s="232"/>
      <c r="IG145" s="232"/>
      <c r="IH145" s="232"/>
      <c r="II145" s="232"/>
      <c r="IJ145" s="232"/>
      <c r="IK145" s="232"/>
      <c r="IL145" s="232"/>
      <c r="IM145" s="232"/>
      <c r="IN145" s="232"/>
      <c r="IO145" s="232"/>
      <c r="IP145" s="232"/>
      <c r="IQ145" s="232"/>
      <c r="IR145" s="232"/>
      <c r="IS145" s="232"/>
      <c r="IT145" s="232"/>
      <c r="IU145" s="232"/>
      <c r="IV145" s="232"/>
      <c r="IW145" s="232"/>
      <c r="IX145" s="232"/>
      <c r="IY145" s="232"/>
      <c r="IZ145" s="232"/>
      <c r="JA145" s="232"/>
      <c r="JB145" s="232"/>
      <c r="JC145" s="232"/>
      <c r="JD145" s="232"/>
      <c r="JE145" s="232"/>
      <c r="JF145" s="232"/>
      <c r="JG145" s="232"/>
      <c r="JH145" s="232"/>
      <c r="JI145" s="232"/>
      <c r="JJ145" s="232"/>
      <c r="JK145" s="232"/>
      <c r="JL145" s="232"/>
      <c r="JM145" s="232"/>
      <c r="JN145" s="232"/>
      <c r="JO145" s="232"/>
      <c r="JP145" s="232"/>
      <c r="JQ145" s="232"/>
      <c r="JR145" s="232"/>
      <c r="JS145" s="232"/>
      <c r="JT145" s="232"/>
      <c r="JU145" s="232"/>
      <c r="JV145" s="232"/>
      <c r="JW145" s="232"/>
      <c r="JX145" s="232"/>
      <c r="JY145" s="232"/>
      <c r="JZ145" s="232"/>
      <c r="KA145" s="232"/>
      <c r="KB145" s="232"/>
      <c r="KC145" s="232"/>
      <c r="KD145" s="232"/>
      <c r="KE145" s="232"/>
      <c r="KF145" s="232"/>
      <c r="KG145" s="232"/>
      <c r="KH145" s="232"/>
      <c r="KI145" s="232"/>
      <c r="KJ145" s="232"/>
      <c r="KK145" s="232"/>
      <c r="KL145" s="232"/>
      <c r="KM145" s="232"/>
      <c r="KN145" s="232"/>
      <c r="KO145" s="232"/>
      <c r="KP145" s="232"/>
      <c r="KQ145" s="232"/>
      <c r="KR145" s="232"/>
      <c r="KS145" s="232"/>
      <c r="KT145" s="232"/>
      <c r="KU145" s="232"/>
      <c r="KV145" s="232"/>
      <c r="KW145" s="232"/>
      <c r="KX145" s="232"/>
      <c r="KY145" s="232"/>
      <c r="KZ145" s="232"/>
      <c r="LA145" s="232"/>
      <c r="LB145" s="232"/>
      <c r="LC145" s="232"/>
      <c r="LD145" s="232"/>
      <c r="LE145" s="232"/>
      <c r="LF145" s="232"/>
      <c r="LG145" s="232"/>
      <c r="LH145" s="232"/>
      <c r="LI145" s="232"/>
      <c r="LJ145" s="232"/>
      <c r="LK145" s="232"/>
      <c r="LL145" s="232"/>
      <c r="LM145" s="232"/>
      <c r="LN145" s="232"/>
      <c r="LO145" s="232"/>
      <c r="LP145" s="232"/>
      <c r="LQ145" s="232"/>
      <c r="LR145" s="232"/>
      <c r="LS145" s="232"/>
      <c r="LT145" s="232"/>
      <c r="LU145" s="232"/>
      <c r="LV145" s="232"/>
      <c r="LW145" s="232"/>
      <c r="LX145" s="232"/>
      <c r="LY145" s="232"/>
      <c r="LZ145" s="232"/>
      <c r="MA145" s="232"/>
      <c r="MB145" s="232"/>
      <c r="MC145" s="232"/>
      <c r="MD145" s="232"/>
      <c r="ME145" s="232"/>
      <c r="MF145" s="232"/>
      <c r="MG145" s="232"/>
      <c r="MH145" s="232"/>
      <c r="MI145" s="232"/>
      <c r="MJ145" s="232"/>
      <c r="MK145" s="232"/>
      <c r="ML145" s="232"/>
      <c r="MM145" s="232"/>
      <c r="MN145" s="232"/>
      <c r="MO145" s="232"/>
      <c r="MP145" s="232"/>
      <c r="MQ145" s="232"/>
      <c r="MR145" s="232"/>
      <c r="MS145" s="232"/>
      <c r="MT145" s="232"/>
      <c r="MU145" s="232"/>
      <c r="MV145" s="232"/>
      <c r="MW145" s="232"/>
      <c r="MX145" s="232"/>
      <c r="MY145" s="232"/>
      <c r="MZ145" s="232"/>
      <c r="NA145" s="232"/>
      <c r="NB145" s="232"/>
      <c r="NC145" s="232"/>
      <c r="ND145" s="232"/>
      <c r="NE145" s="232"/>
      <c r="NF145" s="232"/>
      <c r="NG145" s="232"/>
      <c r="NH145" s="232"/>
      <c r="NI145" s="232"/>
      <c r="NJ145" s="232"/>
      <c r="NK145" s="232"/>
      <c r="NL145" s="232"/>
      <c r="NM145" s="232"/>
      <c r="NN145" s="232"/>
      <c r="NO145" s="232"/>
      <c r="NP145" s="232"/>
      <c r="NQ145" s="232"/>
      <c r="NR145" s="232"/>
      <c r="NS145" s="232"/>
      <c r="NT145" s="232"/>
      <c r="NU145" s="232"/>
      <c r="NV145" s="232"/>
      <c r="NW145" s="232"/>
      <c r="NX145" s="232"/>
      <c r="NY145" s="232"/>
      <c r="NZ145" s="232"/>
      <c r="OA145" s="232"/>
      <c r="OB145" s="232"/>
      <c r="OC145" s="232"/>
      <c r="OD145" s="232"/>
      <c r="OE145" s="232"/>
      <c r="OF145" s="232"/>
      <c r="OG145" s="232"/>
      <c r="OH145" s="232"/>
      <c r="OI145" s="232"/>
      <c r="OJ145" s="232"/>
      <c r="OK145" s="232"/>
      <c r="OL145" s="232"/>
      <c r="OM145" s="232"/>
      <c r="ON145" s="232"/>
      <c r="OO145" s="232"/>
      <c r="OP145" s="232"/>
      <c r="OQ145" s="232"/>
      <c r="OR145" s="232"/>
      <c r="OS145" s="232"/>
      <c r="OT145" s="232"/>
      <c r="OU145" s="232"/>
      <c r="OV145" s="232"/>
      <c r="OW145" s="232"/>
      <c r="OX145" s="232"/>
      <c r="OY145" s="232"/>
      <c r="OZ145" s="232"/>
      <c r="PA145" s="232"/>
      <c r="PB145" s="232"/>
      <c r="PC145" s="232"/>
      <c r="PD145" s="232"/>
      <c r="PE145" s="232"/>
      <c r="PF145" s="232"/>
      <c r="PG145" s="232"/>
      <c r="PH145" s="232"/>
      <c r="PI145" s="232"/>
      <c r="PJ145" s="232"/>
      <c r="PK145" s="232"/>
      <c r="PL145" s="232"/>
      <c r="PM145" s="232"/>
      <c r="PN145" s="232"/>
      <c r="PO145" s="232"/>
      <c r="PP145" s="232"/>
      <c r="PQ145" s="232"/>
      <c r="PR145" s="232"/>
      <c r="PS145" s="232"/>
      <c r="PT145" s="232"/>
      <c r="PU145" s="232"/>
      <c r="PV145" s="232"/>
      <c r="PW145" s="232"/>
      <c r="PX145" s="232"/>
      <c r="PY145" s="232"/>
      <c r="PZ145" s="232"/>
      <c r="QA145" s="232"/>
      <c r="QB145" s="232"/>
      <c r="QC145" s="232"/>
      <c r="QD145" s="232"/>
      <c r="QE145" s="232"/>
      <c r="QF145" s="232"/>
      <c r="QG145" s="232"/>
      <c r="QH145" s="232"/>
      <c r="QI145" s="232"/>
      <c r="QJ145" s="232"/>
      <c r="QK145" s="232"/>
      <c r="QL145" s="232"/>
      <c r="QM145" s="232"/>
      <c r="QN145" s="232"/>
      <c r="QO145" s="232"/>
      <c r="QP145" s="232"/>
      <c r="QQ145" s="232"/>
      <c r="QR145" s="232"/>
      <c r="QS145" s="232"/>
      <c r="QT145" s="232"/>
      <c r="QU145" s="232"/>
      <c r="QV145" s="232"/>
      <c r="QW145" s="232"/>
      <c r="QX145" s="232"/>
      <c r="QY145" s="232"/>
      <c r="QZ145" s="232"/>
      <c r="RA145" s="232"/>
      <c r="RB145" s="232"/>
      <c r="RC145" s="232"/>
      <c r="RD145" s="232"/>
      <c r="RE145" s="232"/>
      <c r="RF145" s="232"/>
      <c r="RG145" s="232"/>
      <c r="RH145" s="232"/>
      <c r="RI145" s="232"/>
      <c r="RJ145" s="232"/>
      <c r="RK145" s="232"/>
      <c r="RL145" s="232"/>
      <c r="RM145" s="232"/>
      <c r="RN145" s="232"/>
      <c r="RO145" s="232"/>
      <c r="RP145" s="232"/>
      <c r="RQ145" s="232"/>
      <c r="RR145" s="232"/>
      <c r="RS145" s="232"/>
      <c r="RT145" s="232"/>
      <c r="RU145" s="232"/>
      <c r="RV145" s="232"/>
      <c r="RW145" s="232"/>
      <c r="RX145" s="232"/>
      <c r="RY145" s="232"/>
      <c r="RZ145" s="232"/>
      <c r="SA145" s="232"/>
      <c r="SB145" s="232"/>
      <c r="SC145" s="232"/>
      <c r="SD145" s="232"/>
      <c r="SE145" s="232"/>
      <c r="SF145" s="232"/>
      <c r="SG145" s="232"/>
      <c r="SH145" s="232"/>
      <c r="SI145" s="232"/>
      <c r="SJ145" s="232"/>
      <c r="SK145" s="232"/>
      <c r="SL145" s="232"/>
      <c r="SM145" s="232"/>
      <c r="SN145" s="232"/>
      <c r="SO145" s="232"/>
      <c r="SP145" s="232"/>
      <c r="SQ145" s="232"/>
      <c r="SR145" s="232"/>
      <c r="SS145" s="232"/>
      <c r="ST145" s="232"/>
      <c r="SU145" s="232"/>
      <c r="SV145" s="232"/>
      <c r="SW145" s="232"/>
      <c r="SX145" s="232"/>
      <c r="SY145" s="232"/>
      <c r="SZ145" s="232"/>
      <c r="TA145" s="232"/>
      <c r="TB145" s="232"/>
      <c r="TC145" s="232"/>
      <c r="TD145" s="232"/>
      <c r="TE145" s="232"/>
      <c r="TF145" s="232"/>
      <c r="TG145" s="232"/>
      <c r="TH145" s="232"/>
      <c r="TI145" s="232"/>
      <c r="TJ145" s="232"/>
      <c r="TK145" s="232"/>
      <c r="TL145" s="232"/>
      <c r="TM145" s="232"/>
      <c r="TN145" s="232"/>
      <c r="TO145" s="232"/>
      <c r="TP145" s="232"/>
      <c r="TQ145" s="232"/>
      <c r="TR145" s="232"/>
      <c r="TS145" s="232"/>
      <c r="TT145" s="232"/>
      <c r="TU145" s="232"/>
      <c r="TV145" s="232"/>
      <c r="TW145" s="232"/>
      <c r="TX145" s="232"/>
      <c r="TY145" s="232"/>
      <c r="TZ145" s="232"/>
      <c r="UA145" s="232"/>
      <c r="UB145" s="232"/>
      <c r="UC145" s="232"/>
      <c r="UD145" s="232"/>
      <c r="UE145" s="232"/>
      <c r="UF145" s="232"/>
      <c r="UG145" s="232"/>
      <c r="UH145" s="232"/>
      <c r="UI145" s="232"/>
      <c r="UJ145" s="232"/>
      <c r="UK145" s="232"/>
      <c r="UL145" s="232"/>
      <c r="UM145" s="232"/>
      <c r="UN145" s="232"/>
      <c r="UO145" s="232"/>
      <c r="UP145" s="232"/>
      <c r="UQ145" s="232"/>
      <c r="UR145" s="232"/>
      <c r="US145" s="232"/>
      <c r="UT145" s="232"/>
      <c r="UU145" s="232"/>
      <c r="UV145" s="232"/>
      <c r="UW145" s="232"/>
      <c r="UX145" s="232"/>
      <c r="UY145" s="232"/>
      <c r="UZ145" s="232"/>
      <c r="VA145" s="232"/>
      <c r="VB145" s="232"/>
      <c r="VC145" s="232"/>
      <c r="VD145" s="232"/>
      <c r="VE145" s="232"/>
      <c r="VF145" s="232"/>
      <c r="VG145" s="232"/>
      <c r="VH145" s="232"/>
      <c r="VI145" s="232"/>
      <c r="VJ145" s="232"/>
      <c r="VK145" s="232"/>
      <c r="VL145" s="232"/>
      <c r="VM145" s="232"/>
      <c r="VN145" s="232"/>
      <c r="VO145" s="232"/>
      <c r="VP145" s="232"/>
      <c r="VQ145" s="232"/>
      <c r="VR145" s="232"/>
      <c r="VS145" s="232"/>
      <c r="VT145" s="232"/>
      <c r="VU145" s="232"/>
      <c r="VV145" s="232"/>
      <c r="VW145" s="232"/>
      <c r="VX145" s="232"/>
      <c r="VY145" s="232"/>
      <c r="VZ145" s="232"/>
      <c r="WA145" s="232"/>
      <c r="WB145" s="232"/>
      <c r="WC145" s="232"/>
      <c r="WD145" s="232"/>
      <c r="WE145" s="232"/>
      <c r="WF145" s="232"/>
      <c r="WG145" s="232"/>
      <c r="WH145" s="232"/>
      <c r="WI145" s="232"/>
      <c r="WJ145" s="232"/>
      <c r="WK145" s="232"/>
      <c r="WL145" s="232"/>
      <c r="WM145" s="232"/>
      <c r="WN145" s="232"/>
      <c r="WO145" s="232"/>
      <c r="WP145" s="232"/>
      <c r="WQ145" s="232"/>
      <c r="WR145" s="232"/>
      <c r="WS145" s="232"/>
      <c r="WT145" s="232"/>
      <c r="WU145" s="232"/>
      <c r="WV145" s="232"/>
      <c r="WW145" s="232"/>
      <c r="WX145" s="232"/>
      <c r="WY145" s="232"/>
      <c r="WZ145" s="232"/>
      <c r="XA145" s="232"/>
      <c r="XB145" s="232"/>
      <c r="XC145" s="232"/>
      <c r="XD145" s="232"/>
      <c r="XE145" s="232"/>
      <c r="XF145" s="232"/>
      <c r="XG145" s="232"/>
      <c r="XH145" s="232"/>
      <c r="XI145" s="232"/>
      <c r="XJ145" s="232"/>
      <c r="XK145" s="232"/>
      <c r="XL145" s="232"/>
      <c r="XM145" s="232"/>
      <c r="XN145" s="232"/>
      <c r="XO145" s="232"/>
      <c r="XP145" s="232"/>
      <c r="XQ145" s="232"/>
      <c r="XR145" s="232"/>
      <c r="XS145" s="232"/>
      <c r="XT145" s="232"/>
      <c r="XU145" s="232"/>
      <c r="XV145" s="232"/>
      <c r="XW145" s="232"/>
      <c r="XX145" s="232"/>
      <c r="XY145" s="232"/>
      <c r="XZ145" s="232"/>
      <c r="YA145" s="232"/>
      <c r="YB145" s="232"/>
      <c r="YC145" s="232"/>
      <c r="YD145" s="232"/>
      <c r="YE145" s="232"/>
      <c r="YF145" s="232"/>
      <c r="YG145" s="232"/>
      <c r="YH145" s="232"/>
      <c r="YI145" s="232"/>
      <c r="YJ145" s="232"/>
      <c r="YK145" s="232"/>
      <c r="YL145" s="232"/>
      <c r="YM145" s="232"/>
      <c r="YN145" s="232"/>
      <c r="YO145" s="232"/>
      <c r="YP145" s="232"/>
      <c r="YQ145" s="232"/>
      <c r="YR145" s="232"/>
      <c r="YS145" s="232"/>
      <c r="YT145" s="232"/>
      <c r="YU145" s="232"/>
      <c r="YV145" s="232"/>
      <c r="YW145" s="232"/>
      <c r="YX145" s="232"/>
      <c r="YY145" s="232"/>
      <c r="YZ145" s="232"/>
      <c r="ZA145" s="232"/>
      <c r="ZB145" s="232"/>
      <c r="ZC145" s="232"/>
      <c r="ZD145" s="232"/>
      <c r="ZE145" s="232"/>
      <c r="ZF145" s="232"/>
      <c r="ZG145" s="232"/>
      <c r="ZH145" s="232"/>
      <c r="ZI145" s="232"/>
      <c r="ZJ145" s="232"/>
      <c r="ZK145" s="232"/>
      <c r="ZL145" s="232"/>
      <c r="ZM145" s="232"/>
      <c r="ZN145" s="232"/>
      <c r="ZO145" s="232"/>
      <c r="ZP145" s="232"/>
      <c r="ZQ145" s="232"/>
      <c r="ZR145" s="232"/>
      <c r="ZS145" s="232"/>
      <c r="ZT145" s="232"/>
      <c r="ZU145" s="232"/>
      <c r="ZV145" s="232"/>
      <c r="ZW145" s="232"/>
      <c r="ZX145" s="232"/>
      <c r="ZY145" s="232"/>
      <c r="ZZ145" s="232"/>
      <c r="AAA145" s="232"/>
      <c r="AAB145" s="232"/>
      <c r="AAC145" s="232"/>
      <c r="AAD145" s="232"/>
      <c r="AAE145" s="232"/>
      <c r="AAF145" s="232"/>
      <c r="AAG145" s="232"/>
      <c r="AAH145" s="232"/>
      <c r="AAI145" s="232"/>
      <c r="AAJ145" s="232"/>
      <c r="AAK145" s="232"/>
      <c r="AAL145" s="232"/>
      <c r="AAM145" s="232"/>
      <c r="AAN145" s="232"/>
      <c r="AAO145" s="232"/>
      <c r="AAP145" s="232"/>
      <c r="AAQ145" s="232"/>
      <c r="AAR145" s="232"/>
      <c r="AAS145" s="232"/>
      <c r="AAT145" s="232"/>
      <c r="AAU145" s="232"/>
      <c r="AAV145" s="232"/>
      <c r="AAW145" s="232"/>
      <c r="AAX145" s="232"/>
      <c r="AAY145" s="232"/>
      <c r="AAZ145" s="232"/>
      <c r="ABA145" s="232"/>
      <c r="ABB145" s="232"/>
      <c r="ABC145" s="232"/>
      <c r="ABD145" s="232"/>
      <c r="ABE145" s="232"/>
      <c r="ABF145" s="232"/>
      <c r="ABG145" s="232"/>
      <c r="ABH145" s="232"/>
      <c r="ABI145" s="232"/>
      <c r="ABJ145" s="232"/>
      <c r="ABK145" s="232"/>
      <c r="ABL145" s="232"/>
      <c r="ABM145" s="232"/>
      <c r="ABN145" s="232"/>
      <c r="ABO145" s="232"/>
      <c r="ABP145" s="232"/>
      <c r="ABQ145" s="232"/>
      <c r="ABR145" s="232"/>
      <c r="ABS145" s="232"/>
      <c r="ABT145" s="232"/>
      <c r="ABU145" s="232"/>
      <c r="ABV145" s="232"/>
      <c r="ABW145" s="232"/>
      <c r="ABX145" s="232"/>
      <c r="ABY145" s="232"/>
      <c r="ABZ145" s="232"/>
      <c r="ACA145" s="232"/>
      <c r="ACB145" s="232"/>
      <c r="ACC145" s="232"/>
      <c r="ACD145" s="232"/>
      <c r="ACE145" s="232"/>
      <c r="ACF145" s="232"/>
      <c r="ACG145" s="232"/>
      <c r="ACH145" s="232"/>
      <c r="ACI145" s="232"/>
      <c r="ACJ145" s="232"/>
      <c r="ACK145" s="232"/>
      <c r="ACL145" s="232"/>
      <c r="ACM145" s="232"/>
      <c r="ACN145" s="232"/>
      <c r="ACO145" s="232"/>
      <c r="ACP145" s="232"/>
      <c r="ACQ145" s="232"/>
      <c r="ACR145" s="232"/>
      <c r="ACS145" s="232"/>
      <c r="ACT145" s="232"/>
      <c r="ACU145" s="232"/>
      <c r="ACV145" s="232"/>
      <c r="ACW145" s="232"/>
      <c r="ACX145" s="232"/>
      <c r="ACY145" s="232"/>
      <c r="ACZ145" s="232"/>
      <c r="ADA145" s="232"/>
      <c r="ADB145" s="232"/>
      <c r="ADC145" s="232"/>
      <c r="ADD145" s="232"/>
      <c r="ADE145" s="232"/>
      <c r="ADF145" s="232"/>
      <c r="ADG145" s="232"/>
      <c r="ADH145" s="232"/>
      <c r="ADI145" s="232"/>
      <c r="ADJ145" s="232"/>
      <c r="ADK145" s="232"/>
      <c r="ADL145" s="232"/>
      <c r="ADM145" s="232"/>
      <c r="ADN145" s="232"/>
      <c r="ADO145" s="232"/>
      <c r="ADP145" s="232"/>
      <c r="ADQ145" s="232"/>
      <c r="ADR145" s="232"/>
      <c r="ADS145" s="232"/>
      <c r="ADT145" s="232"/>
      <c r="ADU145" s="232"/>
      <c r="ADV145" s="232"/>
      <c r="ADW145" s="232"/>
      <c r="ADX145" s="232"/>
      <c r="ADY145" s="232"/>
      <c r="ADZ145" s="232"/>
      <c r="AEA145" s="232"/>
      <c r="AEB145" s="232"/>
      <c r="AEC145" s="232"/>
      <c r="AED145" s="232"/>
      <c r="AEE145" s="232"/>
      <c r="AEF145" s="232"/>
      <c r="AEG145" s="232"/>
      <c r="AEH145" s="232"/>
      <c r="AEI145" s="232"/>
      <c r="AEJ145" s="232"/>
      <c r="AEK145" s="232"/>
      <c r="AEL145" s="232"/>
      <c r="AEM145" s="232"/>
      <c r="AEN145" s="232"/>
      <c r="AEO145" s="232"/>
      <c r="AEP145" s="232"/>
      <c r="AEQ145" s="232"/>
      <c r="AER145" s="232"/>
      <c r="AES145" s="232"/>
      <c r="AET145" s="232"/>
      <c r="AEU145" s="232"/>
      <c r="AEV145" s="232"/>
      <c r="AEW145" s="232"/>
      <c r="AEX145" s="232"/>
      <c r="AEY145" s="232"/>
      <c r="AEZ145" s="232"/>
      <c r="AFA145" s="232"/>
      <c r="AFB145" s="232"/>
      <c r="AFC145" s="232"/>
      <c r="AFD145" s="232"/>
      <c r="AFE145" s="232"/>
      <c r="AFF145" s="232"/>
      <c r="AFG145" s="232"/>
      <c r="AFH145" s="232"/>
      <c r="AFI145" s="232"/>
      <c r="AFJ145" s="232"/>
      <c r="AFK145" s="232"/>
      <c r="AFL145" s="232"/>
      <c r="AFM145" s="232"/>
      <c r="AFN145" s="232"/>
      <c r="AFO145" s="232"/>
      <c r="AFP145" s="232"/>
      <c r="AFQ145" s="232"/>
      <c r="AFR145" s="232"/>
      <c r="AFS145" s="232"/>
      <c r="AFT145" s="232"/>
      <c r="AFU145" s="232"/>
      <c r="AFV145" s="232"/>
      <c r="AFW145" s="232"/>
      <c r="AFX145" s="232"/>
      <c r="AFY145" s="232"/>
      <c r="AFZ145" s="232"/>
      <c r="AGA145" s="232"/>
      <c r="AGB145" s="232"/>
      <c r="AGC145" s="232"/>
      <c r="AGD145" s="232"/>
      <c r="AGE145" s="232"/>
      <c r="AGF145" s="232"/>
      <c r="AGG145" s="232"/>
      <c r="AGH145" s="232"/>
      <c r="AGI145" s="232"/>
      <c r="AGJ145" s="232"/>
      <c r="AGK145" s="232"/>
      <c r="AGL145" s="232"/>
      <c r="AGM145" s="232"/>
      <c r="AGN145" s="232"/>
      <c r="AGO145" s="232"/>
      <c r="AGP145" s="232"/>
      <c r="AGQ145" s="232"/>
      <c r="AGR145" s="232"/>
      <c r="AGS145" s="232"/>
      <c r="AGT145" s="232"/>
      <c r="AGU145" s="232"/>
      <c r="AGV145" s="232"/>
      <c r="AGW145" s="232"/>
      <c r="AGX145" s="232"/>
      <c r="AGY145" s="232"/>
      <c r="AGZ145" s="232"/>
      <c r="AHA145" s="232"/>
      <c r="AHB145" s="232"/>
      <c r="AHC145" s="232"/>
      <c r="AHD145" s="232"/>
      <c r="AHE145" s="232"/>
      <c r="AHF145" s="232"/>
      <c r="AHG145" s="232"/>
      <c r="AHH145" s="232"/>
      <c r="AHI145" s="232"/>
      <c r="AHJ145" s="232"/>
      <c r="AHK145" s="232"/>
      <c r="AHL145" s="232"/>
      <c r="AHM145" s="232"/>
      <c r="AHN145" s="232"/>
      <c r="AHO145" s="232"/>
      <c r="AHP145" s="232"/>
      <c r="AHQ145" s="232"/>
      <c r="AHR145" s="232"/>
      <c r="AHS145" s="232"/>
      <c r="AHT145" s="232"/>
      <c r="AHU145" s="232"/>
      <c r="AHV145" s="232"/>
      <c r="AHW145" s="232"/>
      <c r="AHX145" s="232"/>
      <c r="AHY145" s="232"/>
      <c r="AHZ145" s="232"/>
      <c r="AIA145" s="232"/>
      <c r="AIB145" s="232"/>
      <c r="AIC145" s="232"/>
      <c r="AID145" s="232"/>
      <c r="AIE145" s="232"/>
      <c r="AIF145" s="232"/>
      <c r="AIG145" s="232"/>
      <c r="AIH145" s="232"/>
      <c r="AII145" s="232"/>
      <c r="AIJ145" s="232"/>
      <c r="AIK145" s="232"/>
      <c r="AIL145" s="232"/>
      <c r="AIM145" s="232"/>
      <c r="AIN145" s="232"/>
      <c r="AIO145" s="232"/>
      <c r="AIP145" s="232"/>
      <c r="AIQ145" s="232"/>
      <c r="AIR145" s="232"/>
      <c r="AIS145" s="232"/>
      <c r="AIT145" s="232"/>
      <c r="AIU145" s="232"/>
      <c r="AIV145" s="232"/>
      <c r="AIW145" s="232"/>
      <c r="AIX145" s="232"/>
      <c r="AIY145" s="232"/>
      <c r="AIZ145" s="232"/>
      <c r="AJA145" s="232"/>
      <c r="AJB145" s="232"/>
      <c r="AJC145" s="232"/>
      <c r="AJD145" s="232"/>
      <c r="AJE145" s="232"/>
      <c r="AJF145" s="232"/>
      <c r="AJG145" s="232"/>
      <c r="AJH145" s="232"/>
      <c r="AJI145" s="232"/>
      <c r="AJJ145" s="232"/>
      <c r="AJK145" s="232"/>
      <c r="AJL145" s="232"/>
      <c r="AJM145" s="232"/>
      <c r="AJN145" s="232"/>
      <c r="AJO145" s="232"/>
      <c r="AJP145" s="232"/>
      <c r="AJQ145" s="232"/>
      <c r="AJR145" s="232"/>
      <c r="AJS145" s="232"/>
      <c r="AJT145" s="232"/>
      <c r="AJU145" s="232"/>
      <c r="AJV145" s="232"/>
      <c r="AJW145" s="232"/>
      <c r="AJX145" s="232"/>
      <c r="AJY145" s="232"/>
      <c r="AJZ145" s="232"/>
      <c r="AKA145" s="232"/>
      <c r="AKB145" s="232"/>
      <c r="AKC145" s="232"/>
      <c r="AKD145" s="232"/>
      <c r="AKE145" s="232"/>
      <c r="AKF145" s="232"/>
      <c r="AKG145" s="232"/>
      <c r="AKH145" s="232"/>
      <c r="AKI145" s="232"/>
      <c r="AKJ145" s="232"/>
      <c r="AKK145" s="232"/>
      <c r="AKL145" s="232"/>
      <c r="AKM145" s="232"/>
      <c r="AKN145" s="232"/>
      <c r="AKO145" s="232"/>
      <c r="AKP145" s="232"/>
      <c r="AKQ145" s="232"/>
      <c r="AKR145" s="232"/>
      <c r="AKS145" s="232"/>
      <c r="AKT145" s="232"/>
      <c r="AKU145" s="232"/>
      <c r="AKV145" s="232"/>
      <c r="AKW145" s="232"/>
      <c r="AKX145" s="232"/>
      <c r="AKY145" s="232"/>
      <c r="AKZ145" s="232"/>
      <c r="ALA145" s="232"/>
      <c r="ALB145" s="232"/>
      <c r="ALC145" s="232"/>
      <c r="ALD145" s="232"/>
      <c r="ALE145" s="232"/>
      <c r="ALF145" s="232"/>
      <c r="ALG145" s="232"/>
      <c r="ALH145" s="232"/>
      <c r="ALI145" s="232"/>
      <c r="ALJ145" s="232"/>
      <c r="ALK145" s="232"/>
      <c r="ALL145" s="232"/>
      <c r="ALM145" s="232"/>
      <c r="ALN145" s="232"/>
      <c r="ALO145" s="232"/>
      <c r="ALP145" s="232"/>
      <c r="ALQ145" s="232"/>
      <c r="ALR145" s="232"/>
      <c r="ALS145" s="232"/>
      <c r="ALT145" s="232"/>
      <c r="ALU145" s="232"/>
      <c r="ALV145" s="232"/>
      <c r="ALW145" s="232"/>
      <c r="ALX145" s="232"/>
      <c r="ALY145" s="232"/>
      <c r="ALZ145" s="232"/>
      <c r="AMA145" s="232"/>
      <c r="AMB145" s="232"/>
      <c r="AMC145" s="232"/>
      <c r="AMD145" s="232"/>
      <c r="AME145" s="232"/>
      <c r="AMF145" s="232"/>
      <c r="AMG145" s="232"/>
      <c r="AMH145" s="232"/>
      <c r="AMI145" s="232"/>
      <c r="AMJ145" s="232"/>
      <c r="AMK145" s="232"/>
    </row>
    <row r="146" spans="1:1025" s="416" customFormat="1">
      <c r="A146" s="1059"/>
      <c r="B146" s="1060"/>
      <c r="C146" s="564"/>
      <c r="D146" s="564"/>
      <c r="E146" s="1042"/>
      <c r="F146" s="564"/>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c r="BA146" s="232"/>
      <c r="BB146" s="232"/>
      <c r="BC146" s="232"/>
      <c r="BD146" s="232"/>
      <c r="BE146" s="232"/>
      <c r="BF146" s="232"/>
      <c r="BG146" s="232"/>
      <c r="BH146" s="232"/>
      <c r="BI146" s="232"/>
      <c r="BJ146" s="232"/>
      <c r="BK146" s="232"/>
      <c r="BL146" s="232"/>
      <c r="BM146" s="232"/>
      <c r="BN146" s="232"/>
      <c r="BO146" s="232"/>
      <c r="BP146" s="232"/>
      <c r="BQ146" s="232"/>
      <c r="BR146" s="232"/>
      <c r="BS146" s="232"/>
      <c r="BT146" s="232"/>
      <c r="BU146" s="232"/>
      <c r="BV146" s="232"/>
      <c r="BW146" s="232"/>
      <c r="BX146" s="232"/>
      <c r="BY146" s="232"/>
      <c r="BZ146" s="232"/>
      <c r="CA146" s="232"/>
      <c r="CB146" s="232"/>
      <c r="CC146" s="232"/>
      <c r="CD146" s="232"/>
      <c r="CE146" s="232"/>
      <c r="CF146" s="232"/>
      <c r="CG146" s="232"/>
      <c r="CH146" s="232"/>
      <c r="CI146" s="232"/>
      <c r="CJ146" s="232"/>
      <c r="CK146" s="232"/>
      <c r="CL146" s="232"/>
      <c r="CM146" s="232"/>
      <c r="CN146" s="232"/>
      <c r="CO146" s="232"/>
      <c r="CP146" s="232"/>
      <c r="CQ146" s="232"/>
      <c r="CR146" s="232"/>
      <c r="CS146" s="232"/>
      <c r="CT146" s="232"/>
      <c r="CU146" s="232"/>
      <c r="CV146" s="232"/>
      <c r="CW146" s="232"/>
      <c r="CX146" s="232"/>
      <c r="CY146" s="232"/>
      <c r="CZ146" s="232"/>
      <c r="DA146" s="232"/>
      <c r="DB146" s="232"/>
      <c r="DC146" s="232"/>
      <c r="DD146" s="232"/>
      <c r="DE146" s="232"/>
      <c r="DF146" s="232"/>
      <c r="DG146" s="232"/>
      <c r="DH146" s="232"/>
      <c r="DI146" s="232"/>
      <c r="DJ146" s="232"/>
      <c r="DK146" s="232"/>
      <c r="DL146" s="232"/>
      <c r="DM146" s="232"/>
      <c r="DN146" s="232"/>
      <c r="DO146" s="232"/>
      <c r="DP146" s="232"/>
      <c r="DQ146" s="232"/>
      <c r="DR146" s="232"/>
      <c r="DS146" s="232"/>
      <c r="DT146" s="232"/>
      <c r="DU146" s="232"/>
      <c r="DV146" s="232"/>
      <c r="DW146" s="232"/>
      <c r="DX146" s="232"/>
      <c r="DY146" s="232"/>
      <c r="DZ146" s="232"/>
      <c r="EA146" s="232"/>
      <c r="EB146" s="232"/>
      <c r="EC146" s="232"/>
      <c r="ED146" s="232"/>
      <c r="EE146" s="232"/>
      <c r="EF146" s="232"/>
      <c r="EG146" s="232"/>
      <c r="EH146" s="232"/>
      <c r="EI146" s="232"/>
      <c r="EJ146" s="232"/>
      <c r="EK146" s="232"/>
      <c r="EL146" s="232"/>
      <c r="EM146" s="232"/>
      <c r="EN146" s="232"/>
      <c r="EO146" s="232"/>
      <c r="EP146" s="232"/>
      <c r="EQ146" s="232"/>
      <c r="ER146" s="232"/>
      <c r="ES146" s="232"/>
      <c r="ET146" s="232"/>
      <c r="EU146" s="232"/>
      <c r="EV146" s="232"/>
      <c r="EW146" s="232"/>
      <c r="EX146" s="232"/>
      <c r="EY146" s="232"/>
      <c r="EZ146" s="232"/>
      <c r="FA146" s="232"/>
      <c r="FB146" s="232"/>
      <c r="FC146" s="232"/>
      <c r="FD146" s="232"/>
      <c r="FE146" s="232"/>
      <c r="FF146" s="232"/>
      <c r="FG146" s="232"/>
      <c r="FH146" s="232"/>
      <c r="FI146" s="232"/>
      <c r="FJ146" s="232"/>
      <c r="FK146" s="232"/>
      <c r="FL146" s="232"/>
      <c r="FM146" s="232"/>
      <c r="FN146" s="232"/>
      <c r="FO146" s="232"/>
      <c r="FP146" s="232"/>
      <c r="FQ146" s="232"/>
      <c r="FR146" s="232"/>
      <c r="FS146" s="232"/>
      <c r="FT146" s="232"/>
      <c r="FU146" s="232"/>
      <c r="FV146" s="232"/>
      <c r="FW146" s="232"/>
      <c r="FX146" s="232"/>
      <c r="FY146" s="232"/>
      <c r="FZ146" s="232"/>
      <c r="GA146" s="232"/>
      <c r="GB146" s="232"/>
      <c r="GC146" s="232"/>
      <c r="GD146" s="232"/>
      <c r="GE146" s="232"/>
      <c r="GF146" s="232"/>
      <c r="GG146" s="232"/>
      <c r="GH146" s="232"/>
      <c r="GI146" s="232"/>
      <c r="GJ146" s="232"/>
      <c r="GK146" s="232"/>
      <c r="GL146" s="232"/>
      <c r="GM146" s="232"/>
      <c r="GN146" s="232"/>
      <c r="GO146" s="232"/>
      <c r="GP146" s="232"/>
      <c r="GQ146" s="232"/>
      <c r="GR146" s="232"/>
      <c r="GS146" s="232"/>
      <c r="GT146" s="232"/>
      <c r="GU146" s="232"/>
      <c r="GV146" s="232"/>
      <c r="GW146" s="232"/>
      <c r="GX146" s="232"/>
      <c r="GY146" s="232"/>
      <c r="GZ146" s="232"/>
      <c r="HA146" s="232"/>
      <c r="HB146" s="232"/>
      <c r="HC146" s="232"/>
      <c r="HD146" s="232"/>
      <c r="HE146" s="232"/>
      <c r="HF146" s="232"/>
      <c r="HG146" s="232"/>
      <c r="HH146" s="232"/>
      <c r="HI146" s="232"/>
      <c r="HJ146" s="232"/>
      <c r="HK146" s="232"/>
      <c r="HL146" s="232"/>
      <c r="HM146" s="232"/>
      <c r="HN146" s="232"/>
      <c r="HO146" s="232"/>
      <c r="HP146" s="232"/>
      <c r="HQ146" s="232"/>
      <c r="HR146" s="232"/>
      <c r="HS146" s="232"/>
      <c r="HT146" s="232"/>
      <c r="HU146" s="232"/>
      <c r="HV146" s="232"/>
      <c r="HW146" s="232"/>
      <c r="HX146" s="232"/>
      <c r="HY146" s="232"/>
      <c r="HZ146" s="232"/>
      <c r="IA146" s="232"/>
      <c r="IB146" s="232"/>
      <c r="IC146" s="232"/>
      <c r="ID146" s="232"/>
      <c r="IE146" s="232"/>
      <c r="IF146" s="232"/>
      <c r="IG146" s="232"/>
      <c r="IH146" s="232"/>
      <c r="II146" s="232"/>
      <c r="IJ146" s="232"/>
      <c r="IK146" s="232"/>
      <c r="IL146" s="232"/>
      <c r="IM146" s="232"/>
      <c r="IN146" s="232"/>
      <c r="IO146" s="232"/>
      <c r="IP146" s="232"/>
      <c r="IQ146" s="232"/>
      <c r="IR146" s="232"/>
      <c r="IS146" s="232"/>
      <c r="IT146" s="232"/>
      <c r="IU146" s="232"/>
      <c r="IV146" s="232"/>
      <c r="IW146" s="232"/>
      <c r="IX146" s="232"/>
      <c r="IY146" s="232"/>
      <c r="IZ146" s="232"/>
      <c r="JA146" s="232"/>
      <c r="JB146" s="232"/>
      <c r="JC146" s="232"/>
      <c r="JD146" s="232"/>
      <c r="JE146" s="232"/>
      <c r="JF146" s="232"/>
      <c r="JG146" s="232"/>
      <c r="JH146" s="232"/>
      <c r="JI146" s="232"/>
      <c r="JJ146" s="232"/>
      <c r="JK146" s="232"/>
      <c r="JL146" s="232"/>
      <c r="JM146" s="232"/>
      <c r="JN146" s="232"/>
      <c r="JO146" s="232"/>
      <c r="JP146" s="232"/>
      <c r="JQ146" s="232"/>
      <c r="JR146" s="232"/>
      <c r="JS146" s="232"/>
      <c r="JT146" s="232"/>
      <c r="JU146" s="232"/>
      <c r="JV146" s="232"/>
      <c r="JW146" s="232"/>
      <c r="JX146" s="232"/>
      <c r="JY146" s="232"/>
      <c r="JZ146" s="232"/>
      <c r="KA146" s="232"/>
      <c r="KB146" s="232"/>
      <c r="KC146" s="232"/>
      <c r="KD146" s="232"/>
      <c r="KE146" s="232"/>
      <c r="KF146" s="232"/>
      <c r="KG146" s="232"/>
      <c r="KH146" s="232"/>
      <c r="KI146" s="232"/>
      <c r="KJ146" s="232"/>
      <c r="KK146" s="232"/>
      <c r="KL146" s="232"/>
      <c r="KM146" s="232"/>
      <c r="KN146" s="232"/>
      <c r="KO146" s="232"/>
      <c r="KP146" s="232"/>
      <c r="KQ146" s="232"/>
      <c r="KR146" s="232"/>
      <c r="KS146" s="232"/>
      <c r="KT146" s="232"/>
      <c r="KU146" s="232"/>
      <c r="KV146" s="232"/>
      <c r="KW146" s="232"/>
      <c r="KX146" s="232"/>
      <c r="KY146" s="232"/>
      <c r="KZ146" s="232"/>
      <c r="LA146" s="232"/>
      <c r="LB146" s="232"/>
      <c r="LC146" s="232"/>
      <c r="LD146" s="232"/>
      <c r="LE146" s="232"/>
      <c r="LF146" s="232"/>
      <c r="LG146" s="232"/>
      <c r="LH146" s="232"/>
      <c r="LI146" s="232"/>
      <c r="LJ146" s="232"/>
      <c r="LK146" s="232"/>
      <c r="LL146" s="232"/>
      <c r="LM146" s="232"/>
      <c r="LN146" s="232"/>
      <c r="LO146" s="232"/>
      <c r="LP146" s="232"/>
      <c r="LQ146" s="232"/>
      <c r="LR146" s="232"/>
      <c r="LS146" s="232"/>
      <c r="LT146" s="232"/>
      <c r="LU146" s="232"/>
      <c r="LV146" s="232"/>
      <c r="LW146" s="232"/>
      <c r="LX146" s="232"/>
      <c r="LY146" s="232"/>
      <c r="LZ146" s="232"/>
      <c r="MA146" s="232"/>
      <c r="MB146" s="232"/>
      <c r="MC146" s="232"/>
      <c r="MD146" s="232"/>
      <c r="ME146" s="232"/>
      <c r="MF146" s="232"/>
      <c r="MG146" s="232"/>
      <c r="MH146" s="232"/>
      <c r="MI146" s="232"/>
      <c r="MJ146" s="232"/>
      <c r="MK146" s="232"/>
      <c r="ML146" s="232"/>
      <c r="MM146" s="232"/>
      <c r="MN146" s="232"/>
      <c r="MO146" s="232"/>
      <c r="MP146" s="232"/>
      <c r="MQ146" s="232"/>
      <c r="MR146" s="232"/>
      <c r="MS146" s="232"/>
      <c r="MT146" s="232"/>
      <c r="MU146" s="232"/>
      <c r="MV146" s="232"/>
      <c r="MW146" s="232"/>
      <c r="MX146" s="232"/>
      <c r="MY146" s="232"/>
      <c r="MZ146" s="232"/>
      <c r="NA146" s="232"/>
      <c r="NB146" s="232"/>
      <c r="NC146" s="232"/>
      <c r="ND146" s="232"/>
      <c r="NE146" s="232"/>
      <c r="NF146" s="232"/>
      <c r="NG146" s="232"/>
      <c r="NH146" s="232"/>
      <c r="NI146" s="232"/>
      <c r="NJ146" s="232"/>
      <c r="NK146" s="232"/>
      <c r="NL146" s="232"/>
      <c r="NM146" s="232"/>
      <c r="NN146" s="232"/>
      <c r="NO146" s="232"/>
      <c r="NP146" s="232"/>
      <c r="NQ146" s="232"/>
      <c r="NR146" s="232"/>
      <c r="NS146" s="232"/>
      <c r="NT146" s="232"/>
      <c r="NU146" s="232"/>
      <c r="NV146" s="232"/>
      <c r="NW146" s="232"/>
      <c r="NX146" s="232"/>
      <c r="NY146" s="232"/>
      <c r="NZ146" s="232"/>
      <c r="OA146" s="232"/>
      <c r="OB146" s="232"/>
      <c r="OC146" s="232"/>
      <c r="OD146" s="232"/>
      <c r="OE146" s="232"/>
      <c r="OF146" s="232"/>
      <c r="OG146" s="232"/>
      <c r="OH146" s="232"/>
      <c r="OI146" s="232"/>
      <c r="OJ146" s="232"/>
      <c r="OK146" s="232"/>
      <c r="OL146" s="232"/>
      <c r="OM146" s="232"/>
      <c r="ON146" s="232"/>
      <c r="OO146" s="232"/>
      <c r="OP146" s="232"/>
      <c r="OQ146" s="232"/>
      <c r="OR146" s="232"/>
      <c r="OS146" s="232"/>
      <c r="OT146" s="232"/>
      <c r="OU146" s="232"/>
      <c r="OV146" s="232"/>
      <c r="OW146" s="232"/>
      <c r="OX146" s="232"/>
      <c r="OY146" s="232"/>
      <c r="OZ146" s="232"/>
      <c r="PA146" s="232"/>
      <c r="PB146" s="232"/>
      <c r="PC146" s="232"/>
      <c r="PD146" s="232"/>
      <c r="PE146" s="232"/>
      <c r="PF146" s="232"/>
      <c r="PG146" s="232"/>
      <c r="PH146" s="232"/>
      <c r="PI146" s="232"/>
      <c r="PJ146" s="232"/>
      <c r="PK146" s="232"/>
      <c r="PL146" s="232"/>
      <c r="PM146" s="232"/>
      <c r="PN146" s="232"/>
      <c r="PO146" s="232"/>
      <c r="PP146" s="232"/>
      <c r="PQ146" s="232"/>
      <c r="PR146" s="232"/>
      <c r="PS146" s="232"/>
      <c r="PT146" s="232"/>
      <c r="PU146" s="232"/>
      <c r="PV146" s="232"/>
      <c r="PW146" s="232"/>
      <c r="PX146" s="232"/>
      <c r="PY146" s="232"/>
      <c r="PZ146" s="232"/>
      <c r="QA146" s="232"/>
      <c r="QB146" s="232"/>
      <c r="QC146" s="232"/>
      <c r="QD146" s="232"/>
      <c r="QE146" s="232"/>
      <c r="QF146" s="232"/>
      <c r="QG146" s="232"/>
      <c r="QH146" s="232"/>
      <c r="QI146" s="232"/>
      <c r="QJ146" s="232"/>
      <c r="QK146" s="232"/>
      <c r="QL146" s="232"/>
      <c r="QM146" s="232"/>
      <c r="QN146" s="232"/>
      <c r="QO146" s="232"/>
      <c r="QP146" s="232"/>
      <c r="QQ146" s="232"/>
      <c r="QR146" s="232"/>
      <c r="QS146" s="232"/>
      <c r="QT146" s="232"/>
      <c r="QU146" s="232"/>
      <c r="QV146" s="232"/>
      <c r="QW146" s="232"/>
      <c r="QX146" s="232"/>
      <c r="QY146" s="232"/>
      <c r="QZ146" s="232"/>
      <c r="RA146" s="232"/>
      <c r="RB146" s="232"/>
      <c r="RC146" s="232"/>
      <c r="RD146" s="232"/>
      <c r="RE146" s="232"/>
      <c r="RF146" s="232"/>
      <c r="RG146" s="232"/>
      <c r="RH146" s="232"/>
      <c r="RI146" s="232"/>
      <c r="RJ146" s="232"/>
      <c r="RK146" s="232"/>
      <c r="RL146" s="232"/>
      <c r="RM146" s="232"/>
      <c r="RN146" s="232"/>
      <c r="RO146" s="232"/>
      <c r="RP146" s="232"/>
      <c r="RQ146" s="232"/>
      <c r="RR146" s="232"/>
      <c r="RS146" s="232"/>
      <c r="RT146" s="232"/>
      <c r="RU146" s="232"/>
      <c r="RV146" s="232"/>
      <c r="RW146" s="232"/>
      <c r="RX146" s="232"/>
      <c r="RY146" s="232"/>
      <c r="RZ146" s="232"/>
      <c r="SA146" s="232"/>
      <c r="SB146" s="232"/>
      <c r="SC146" s="232"/>
      <c r="SD146" s="232"/>
      <c r="SE146" s="232"/>
      <c r="SF146" s="232"/>
      <c r="SG146" s="232"/>
      <c r="SH146" s="232"/>
      <c r="SI146" s="232"/>
      <c r="SJ146" s="232"/>
      <c r="SK146" s="232"/>
      <c r="SL146" s="232"/>
      <c r="SM146" s="232"/>
      <c r="SN146" s="232"/>
      <c r="SO146" s="232"/>
      <c r="SP146" s="232"/>
      <c r="SQ146" s="232"/>
      <c r="SR146" s="232"/>
      <c r="SS146" s="232"/>
      <c r="ST146" s="232"/>
      <c r="SU146" s="232"/>
      <c r="SV146" s="232"/>
      <c r="SW146" s="232"/>
      <c r="SX146" s="232"/>
      <c r="SY146" s="232"/>
      <c r="SZ146" s="232"/>
      <c r="TA146" s="232"/>
      <c r="TB146" s="232"/>
      <c r="TC146" s="232"/>
      <c r="TD146" s="232"/>
      <c r="TE146" s="232"/>
      <c r="TF146" s="232"/>
      <c r="TG146" s="232"/>
      <c r="TH146" s="232"/>
      <c r="TI146" s="232"/>
      <c r="TJ146" s="232"/>
      <c r="TK146" s="232"/>
      <c r="TL146" s="232"/>
      <c r="TM146" s="232"/>
      <c r="TN146" s="232"/>
      <c r="TO146" s="232"/>
      <c r="TP146" s="232"/>
      <c r="TQ146" s="232"/>
      <c r="TR146" s="232"/>
      <c r="TS146" s="232"/>
      <c r="TT146" s="232"/>
      <c r="TU146" s="232"/>
      <c r="TV146" s="232"/>
      <c r="TW146" s="232"/>
      <c r="TX146" s="232"/>
      <c r="TY146" s="232"/>
      <c r="TZ146" s="232"/>
      <c r="UA146" s="232"/>
      <c r="UB146" s="232"/>
      <c r="UC146" s="232"/>
      <c r="UD146" s="232"/>
      <c r="UE146" s="232"/>
      <c r="UF146" s="232"/>
      <c r="UG146" s="232"/>
      <c r="UH146" s="232"/>
      <c r="UI146" s="232"/>
      <c r="UJ146" s="232"/>
      <c r="UK146" s="232"/>
      <c r="UL146" s="232"/>
      <c r="UM146" s="232"/>
      <c r="UN146" s="232"/>
      <c r="UO146" s="232"/>
      <c r="UP146" s="232"/>
      <c r="UQ146" s="232"/>
      <c r="UR146" s="232"/>
      <c r="US146" s="232"/>
      <c r="UT146" s="232"/>
      <c r="UU146" s="232"/>
      <c r="UV146" s="232"/>
      <c r="UW146" s="232"/>
      <c r="UX146" s="232"/>
      <c r="UY146" s="232"/>
      <c r="UZ146" s="232"/>
      <c r="VA146" s="232"/>
      <c r="VB146" s="232"/>
      <c r="VC146" s="232"/>
      <c r="VD146" s="232"/>
      <c r="VE146" s="232"/>
      <c r="VF146" s="232"/>
      <c r="VG146" s="232"/>
      <c r="VH146" s="232"/>
      <c r="VI146" s="232"/>
      <c r="VJ146" s="232"/>
      <c r="VK146" s="232"/>
      <c r="VL146" s="232"/>
      <c r="VM146" s="232"/>
      <c r="VN146" s="232"/>
      <c r="VO146" s="232"/>
      <c r="VP146" s="232"/>
      <c r="VQ146" s="232"/>
      <c r="VR146" s="232"/>
      <c r="VS146" s="232"/>
      <c r="VT146" s="232"/>
      <c r="VU146" s="232"/>
      <c r="VV146" s="232"/>
      <c r="VW146" s="232"/>
      <c r="VX146" s="232"/>
      <c r="VY146" s="232"/>
      <c r="VZ146" s="232"/>
      <c r="WA146" s="232"/>
      <c r="WB146" s="232"/>
      <c r="WC146" s="232"/>
      <c r="WD146" s="232"/>
      <c r="WE146" s="232"/>
      <c r="WF146" s="232"/>
      <c r="WG146" s="232"/>
      <c r="WH146" s="232"/>
      <c r="WI146" s="232"/>
      <c r="WJ146" s="232"/>
      <c r="WK146" s="232"/>
      <c r="WL146" s="232"/>
      <c r="WM146" s="232"/>
      <c r="WN146" s="232"/>
      <c r="WO146" s="232"/>
      <c r="WP146" s="232"/>
      <c r="WQ146" s="232"/>
      <c r="WR146" s="232"/>
      <c r="WS146" s="232"/>
      <c r="WT146" s="232"/>
      <c r="WU146" s="232"/>
      <c r="WV146" s="232"/>
      <c r="WW146" s="232"/>
      <c r="WX146" s="232"/>
      <c r="WY146" s="232"/>
      <c r="WZ146" s="232"/>
      <c r="XA146" s="232"/>
      <c r="XB146" s="232"/>
      <c r="XC146" s="232"/>
      <c r="XD146" s="232"/>
      <c r="XE146" s="232"/>
      <c r="XF146" s="232"/>
      <c r="XG146" s="232"/>
      <c r="XH146" s="232"/>
      <c r="XI146" s="232"/>
      <c r="XJ146" s="232"/>
      <c r="XK146" s="232"/>
      <c r="XL146" s="232"/>
      <c r="XM146" s="232"/>
      <c r="XN146" s="232"/>
      <c r="XO146" s="232"/>
      <c r="XP146" s="232"/>
      <c r="XQ146" s="232"/>
      <c r="XR146" s="232"/>
      <c r="XS146" s="232"/>
      <c r="XT146" s="232"/>
      <c r="XU146" s="232"/>
      <c r="XV146" s="232"/>
      <c r="XW146" s="232"/>
      <c r="XX146" s="232"/>
      <c r="XY146" s="232"/>
      <c r="XZ146" s="232"/>
      <c r="YA146" s="232"/>
      <c r="YB146" s="232"/>
      <c r="YC146" s="232"/>
      <c r="YD146" s="232"/>
      <c r="YE146" s="232"/>
      <c r="YF146" s="232"/>
      <c r="YG146" s="232"/>
      <c r="YH146" s="232"/>
      <c r="YI146" s="232"/>
      <c r="YJ146" s="232"/>
      <c r="YK146" s="232"/>
      <c r="YL146" s="232"/>
      <c r="YM146" s="232"/>
      <c r="YN146" s="232"/>
      <c r="YO146" s="232"/>
      <c r="YP146" s="232"/>
      <c r="YQ146" s="232"/>
      <c r="YR146" s="232"/>
      <c r="YS146" s="232"/>
      <c r="YT146" s="232"/>
      <c r="YU146" s="232"/>
      <c r="YV146" s="232"/>
      <c r="YW146" s="232"/>
      <c r="YX146" s="232"/>
      <c r="YY146" s="232"/>
      <c r="YZ146" s="232"/>
      <c r="ZA146" s="232"/>
      <c r="ZB146" s="232"/>
      <c r="ZC146" s="232"/>
      <c r="ZD146" s="232"/>
      <c r="ZE146" s="232"/>
      <c r="ZF146" s="232"/>
      <c r="ZG146" s="232"/>
      <c r="ZH146" s="232"/>
      <c r="ZI146" s="232"/>
      <c r="ZJ146" s="232"/>
      <c r="ZK146" s="232"/>
      <c r="ZL146" s="232"/>
      <c r="ZM146" s="232"/>
      <c r="ZN146" s="232"/>
      <c r="ZO146" s="232"/>
      <c r="ZP146" s="232"/>
      <c r="ZQ146" s="232"/>
      <c r="ZR146" s="232"/>
      <c r="ZS146" s="232"/>
      <c r="ZT146" s="232"/>
      <c r="ZU146" s="232"/>
      <c r="ZV146" s="232"/>
      <c r="ZW146" s="232"/>
      <c r="ZX146" s="232"/>
      <c r="ZY146" s="232"/>
      <c r="ZZ146" s="232"/>
      <c r="AAA146" s="232"/>
      <c r="AAB146" s="232"/>
      <c r="AAC146" s="232"/>
      <c r="AAD146" s="232"/>
      <c r="AAE146" s="232"/>
      <c r="AAF146" s="232"/>
      <c r="AAG146" s="232"/>
      <c r="AAH146" s="232"/>
      <c r="AAI146" s="232"/>
      <c r="AAJ146" s="232"/>
      <c r="AAK146" s="232"/>
      <c r="AAL146" s="232"/>
      <c r="AAM146" s="232"/>
      <c r="AAN146" s="232"/>
      <c r="AAO146" s="232"/>
      <c r="AAP146" s="232"/>
      <c r="AAQ146" s="232"/>
      <c r="AAR146" s="232"/>
      <c r="AAS146" s="232"/>
      <c r="AAT146" s="232"/>
      <c r="AAU146" s="232"/>
      <c r="AAV146" s="232"/>
      <c r="AAW146" s="232"/>
      <c r="AAX146" s="232"/>
      <c r="AAY146" s="232"/>
      <c r="AAZ146" s="232"/>
      <c r="ABA146" s="232"/>
      <c r="ABB146" s="232"/>
      <c r="ABC146" s="232"/>
      <c r="ABD146" s="232"/>
      <c r="ABE146" s="232"/>
      <c r="ABF146" s="232"/>
      <c r="ABG146" s="232"/>
      <c r="ABH146" s="232"/>
      <c r="ABI146" s="232"/>
      <c r="ABJ146" s="232"/>
      <c r="ABK146" s="232"/>
      <c r="ABL146" s="232"/>
      <c r="ABM146" s="232"/>
      <c r="ABN146" s="232"/>
      <c r="ABO146" s="232"/>
      <c r="ABP146" s="232"/>
      <c r="ABQ146" s="232"/>
      <c r="ABR146" s="232"/>
      <c r="ABS146" s="232"/>
      <c r="ABT146" s="232"/>
      <c r="ABU146" s="232"/>
      <c r="ABV146" s="232"/>
      <c r="ABW146" s="232"/>
      <c r="ABX146" s="232"/>
      <c r="ABY146" s="232"/>
      <c r="ABZ146" s="232"/>
      <c r="ACA146" s="232"/>
      <c r="ACB146" s="232"/>
      <c r="ACC146" s="232"/>
      <c r="ACD146" s="232"/>
      <c r="ACE146" s="232"/>
      <c r="ACF146" s="232"/>
      <c r="ACG146" s="232"/>
      <c r="ACH146" s="232"/>
      <c r="ACI146" s="232"/>
      <c r="ACJ146" s="232"/>
      <c r="ACK146" s="232"/>
      <c r="ACL146" s="232"/>
      <c r="ACM146" s="232"/>
      <c r="ACN146" s="232"/>
      <c r="ACO146" s="232"/>
      <c r="ACP146" s="232"/>
      <c r="ACQ146" s="232"/>
      <c r="ACR146" s="232"/>
      <c r="ACS146" s="232"/>
      <c r="ACT146" s="232"/>
      <c r="ACU146" s="232"/>
      <c r="ACV146" s="232"/>
      <c r="ACW146" s="232"/>
      <c r="ACX146" s="232"/>
      <c r="ACY146" s="232"/>
      <c r="ACZ146" s="232"/>
      <c r="ADA146" s="232"/>
      <c r="ADB146" s="232"/>
      <c r="ADC146" s="232"/>
      <c r="ADD146" s="232"/>
      <c r="ADE146" s="232"/>
      <c r="ADF146" s="232"/>
      <c r="ADG146" s="232"/>
      <c r="ADH146" s="232"/>
      <c r="ADI146" s="232"/>
      <c r="ADJ146" s="232"/>
      <c r="ADK146" s="232"/>
      <c r="ADL146" s="232"/>
      <c r="ADM146" s="232"/>
      <c r="ADN146" s="232"/>
      <c r="ADO146" s="232"/>
      <c r="ADP146" s="232"/>
      <c r="ADQ146" s="232"/>
      <c r="ADR146" s="232"/>
      <c r="ADS146" s="232"/>
      <c r="ADT146" s="232"/>
      <c r="ADU146" s="232"/>
      <c r="ADV146" s="232"/>
      <c r="ADW146" s="232"/>
      <c r="ADX146" s="232"/>
      <c r="ADY146" s="232"/>
      <c r="ADZ146" s="232"/>
      <c r="AEA146" s="232"/>
      <c r="AEB146" s="232"/>
      <c r="AEC146" s="232"/>
      <c r="AED146" s="232"/>
      <c r="AEE146" s="232"/>
      <c r="AEF146" s="232"/>
      <c r="AEG146" s="232"/>
      <c r="AEH146" s="232"/>
      <c r="AEI146" s="232"/>
      <c r="AEJ146" s="232"/>
      <c r="AEK146" s="232"/>
      <c r="AEL146" s="232"/>
      <c r="AEM146" s="232"/>
      <c r="AEN146" s="232"/>
      <c r="AEO146" s="232"/>
      <c r="AEP146" s="232"/>
      <c r="AEQ146" s="232"/>
      <c r="AER146" s="232"/>
      <c r="AES146" s="232"/>
      <c r="AET146" s="232"/>
      <c r="AEU146" s="232"/>
      <c r="AEV146" s="232"/>
      <c r="AEW146" s="232"/>
      <c r="AEX146" s="232"/>
      <c r="AEY146" s="232"/>
      <c r="AEZ146" s="232"/>
      <c r="AFA146" s="232"/>
      <c r="AFB146" s="232"/>
      <c r="AFC146" s="232"/>
      <c r="AFD146" s="232"/>
      <c r="AFE146" s="232"/>
      <c r="AFF146" s="232"/>
      <c r="AFG146" s="232"/>
      <c r="AFH146" s="232"/>
      <c r="AFI146" s="232"/>
      <c r="AFJ146" s="232"/>
      <c r="AFK146" s="232"/>
      <c r="AFL146" s="232"/>
      <c r="AFM146" s="232"/>
      <c r="AFN146" s="232"/>
      <c r="AFO146" s="232"/>
      <c r="AFP146" s="232"/>
      <c r="AFQ146" s="232"/>
      <c r="AFR146" s="232"/>
      <c r="AFS146" s="232"/>
      <c r="AFT146" s="232"/>
      <c r="AFU146" s="232"/>
      <c r="AFV146" s="232"/>
      <c r="AFW146" s="232"/>
      <c r="AFX146" s="232"/>
      <c r="AFY146" s="232"/>
      <c r="AFZ146" s="232"/>
      <c r="AGA146" s="232"/>
      <c r="AGB146" s="232"/>
      <c r="AGC146" s="232"/>
      <c r="AGD146" s="232"/>
      <c r="AGE146" s="232"/>
      <c r="AGF146" s="232"/>
      <c r="AGG146" s="232"/>
      <c r="AGH146" s="232"/>
      <c r="AGI146" s="232"/>
      <c r="AGJ146" s="232"/>
      <c r="AGK146" s="232"/>
      <c r="AGL146" s="232"/>
      <c r="AGM146" s="232"/>
      <c r="AGN146" s="232"/>
      <c r="AGO146" s="232"/>
      <c r="AGP146" s="232"/>
      <c r="AGQ146" s="232"/>
      <c r="AGR146" s="232"/>
      <c r="AGS146" s="232"/>
      <c r="AGT146" s="232"/>
      <c r="AGU146" s="232"/>
      <c r="AGV146" s="232"/>
      <c r="AGW146" s="232"/>
      <c r="AGX146" s="232"/>
      <c r="AGY146" s="232"/>
      <c r="AGZ146" s="232"/>
      <c r="AHA146" s="232"/>
      <c r="AHB146" s="232"/>
      <c r="AHC146" s="232"/>
      <c r="AHD146" s="232"/>
      <c r="AHE146" s="232"/>
      <c r="AHF146" s="232"/>
      <c r="AHG146" s="232"/>
      <c r="AHH146" s="232"/>
      <c r="AHI146" s="232"/>
      <c r="AHJ146" s="232"/>
      <c r="AHK146" s="232"/>
      <c r="AHL146" s="232"/>
      <c r="AHM146" s="232"/>
      <c r="AHN146" s="232"/>
      <c r="AHO146" s="232"/>
      <c r="AHP146" s="232"/>
      <c r="AHQ146" s="232"/>
      <c r="AHR146" s="232"/>
      <c r="AHS146" s="232"/>
      <c r="AHT146" s="232"/>
      <c r="AHU146" s="232"/>
      <c r="AHV146" s="232"/>
      <c r="AHW146" s="232"/>
      <c r="AHX146" s="232"/>
      <c r="AHY146" s="232"/>
      <c r="AHZ146" s="232"/>
      <c r="AIA146" s="232"/>
      <c r="AIB146" s="232"/>
      <c r="AIC146" s="232"/>
      <c r="AID146" s="232"/>
      <c r="AIE146" s="232"/>
      <c r="AIF146" s="232"/>
      <c r="AIG146" s="232"/>
      <c r="AIH146" s="232"/>
      <c r="AII146" s="232"/>
      <c r="AIJ146" s="232"/>
      <c r="AIK146" s="232"/>
      <c r="AIL146" s="232"/>
      <c r="AIM146" s="232"/>
      <c r="AIN146" s="232"/>
      <c r="AIO146" s="232"/>
      <c r="AIP146" s="232"/>
      <c r="AIQ146" s="232"/>
      <c r="AIR146" s="232"/>
      <c r="AIS146" s="232"/>
      <c r="AIT146" s="232"/>
      <c r="AIU146" s="232"/>
      <c r="AIV146" s="232"/>
      <c r="AIW146" s="232"/>
      <c r="AIX146" s="232"/>
      <c r="AIY146" s="232"/>
      <c r="AIZ146" s="232"/>
      <c r="AJA146" s="232"/>
      <c r="AJB146" s="232"/>
      <c r="AJC146" s="232"/>
      <c r="AJD146" s="232"/>
      <c r="AJE146" s="232"/>
      <c r="AJF146" s="232"/>
      <c r="AJG146" s="232"/>
      <c r="AJH146" s="232"/>
      <c r="AJI146" s="232"/>
      <c r="AJJ146" s="232"/>
      <c r="AJK146" s="232"/>
      <c r="AJL146" s="232"/>
      <c r="AJM146" s="232"/>
      <c r="AJN146" s="232"/>
      <c r="AJO146" s="232"/>
      <c r="AJP146" s="232"/>
      <c r="AJQ146" s="232"/>
      <c r="AJR146" s="232"/>
      <c r="AJS146" s="232"/>
      <c r="AJT146" s="232"/>
      <c r="AJU146" s="232"/>
      <c r="AJV146" s="232"/>
      <c r="AJW146" s="232"/>
      <c r="AJX146" s="232"/>
      <c r="AJY146" s="232"/>
      <c r="AJZ146" s="232"/>
      <c r="AKA146" s="232"/>
      <c r="AKB146" s="232"/>
      <c r="AKC146" s="232"/>
      <c r="AKD146" s="232"/>
      <c r="AKE146" s="232"/>
      <c r="AKF146" s="232"/>
      <c r="AKG146" s="232"/>
      <c r="AKH146" s="232"/>
      <c r="AKI146" s="232"/>
      <c r="AKJ146" s="232"/>
      <c r="AKK146" s="232"/>
      <c r="AKL146" s="232"/>
      <c r="AKM146" s="232"/>
      <c r="AKN146" s="232"/>
      <c r="AKO146" s="232"/>
      <c r="AKP146" s="232"/>
      <c r="AKQ146" s="232"/>
      <c r="AKR146" s="232"/>
      <c r="AKS146" s="232"/>
      <c r="AKT146" s="232"/>
      <c r="AKU146" s="232"/>
      <c r="AKV146" s="232"/>
      <c r="AKW146" s="232"/>
      <c r="AKX146" s="232"/>
      <c r="AKY146" s="232"/>
      <c r="AKZ146" s="232"/>
      <c r="ALA146" s="232"/>
      <c r="ALB146" s="232"/>
      <c r="ALC146" s="232"/>
      <c r="ALD146" s="232"/>
      <c r="ALE146" s="232"/>
      <c r="ALF146" s="232"/>
      <c r="ALG146" s="232"/>
      <c r="ALH146" s="232"/>
      <c r="ALI146" s="232"/>
      <c r="ALJ146" s="232"/>
      <c r="ALK146" s="232"/>
      <c r="ALL146" s="232"/>
      <c r="ALM146" s="232"/>
      <c r="ALN146" s="232"/>
      <c r="ALO146" s="232"/>
      <c r="ALP146" s="232"/>
      <c r="ALQ146" s="232"/>
      <c r="ALR146" s="232"/>
      <c r="ALS146" s="232"/>
      <c r="ALT146" s="232"/>
      <c r="ALU146" s="232"/>
      <c r="ALV146" s="232"/>
      <c r="ALW146" s="232"/>
      <c r="ALX146" s="232"/>
      <c r="ALY146" s="232"/>
      <c r="ALZ146" s="232"/>
      <c r="AMA146" s="232"/>
      <c r="AMB146" s="232"/>
      <c r="AMC146" s="232"/>
      <c r="AMD146" s="232"/>
      <c r="AME146" s="232"/>
      <c r="AMF146" s="232"/>
      <c r="AMG146" s="232"/>
      <c r="AMH146" s="232"/>
      <c r="AMI146" s="232"/>
      <c r="AMJ146" s="232"/>
      <c r="AMK146" s="232"/>
    </row>
    <row r="147" spans="1:1025" s="416" customFormat="1" ht="25.35" customHeight="1">
      <c r="A147" s="880" t="s">
        <v>1832</v>
      </c>
      <c r="B147" s="1058" t="s">
        <v>1477</v>
      </c>
      <c r="C147" s="88"/>
      <c r="D147" s="1029"/>
      <c r="E147" s="1039"/>
      <c r="F147" s="1040"/>
      <c r="G147" s="232"/>
      <c r="H147" s="232"/>
      <c r="I147" s="232"/>
      <c r="J147" s="232"/>
      <c r="K147" s="232"/>
      <c r="L147" s="232"/>
      <c r="M147" s="232"/>
      <c r="N147" s="232"/>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32"/>
      <c r="AJ147" s="232"/>
      <c r="AK147" s="232"/>
      <c r="AL147" s="232"/>
      <c r="AM147" s="232"/>
      <c r="AN147" s="232"/>
      <c r="AO147" s="232"/>
      <c r="AP147" s="232"/>
      <c r="AQ147" s="232"/>
      <c r="AR147" s="232"/>
      <c r="AS147" s="232"/>
      <c r="AT147" s="232"/>
      <c r="AU147" s="232"/>
      <c r="AV147" s="232"/>
      <c r="AW147" s="232"/>
      <c r="AX147" s="232"/>
      <c r="AY147" s="232"/>
      <c r="AZ147" s="232"/>
      <c r="BA147" s="232"/>
      <c r="BB147" s="232"/>
      <c r="BC147" s="232"/>
      <c r="BD147" s="232"/>
      <c r="BE147" s="232"/>
      <c r="BF147" s="232"/>
      <c r="BG147" s="232"/>
      <c r="BH147" s="232"/>
      <c r="BI147" s="232"/>
      <c r="BJ147" s="232"/>
      <c r="BK147" s="232"/>
      <c r="BL147" s="232"/>
      <c r="BM147" s="232"/>
      <c r="BN147" s="232"/>
      <c r="BO147" s="232"/>
      <c r="BP147" s="232"/>
      <c r="BQ147" s="232"/>
      <c r="BR147" s="232"/>
      <c r="BS147" s="232"/>
      <c r="BT147" s="232"/>
      <c r="BU147" s="232"/>
      <c r="BV147" s="232"/>
      <c r="BW147" s="232"/>
      <c r="BX147" s="232"/>
      <c r="BY147" s="232"/>
      <c r="BZ147" s="232"/>
      <c r="CA147" s="232"/>
      <c r="CB147" s="232"/>
      <c r="CC147" s="232"/>
      <c r="CD147" s="232"/>
      <c r="CE147" s="232"/>
      <c r="CF147" s="232"/>
      <c r="CG147" s="232"/>
      <c r="CH147" s="232"/>
      <c r="CI147" s="232"/>
      <c r="CJ147" s="232"/>
      <c r="CK147" s="232"/>
      <c r="CL147" s="232"/>
      <c r="CM147" s="232"/>
      <c r="CN147" s="232"/>
      <c r="CO147" s="232"/>
      <c r="CP147" s="232"/>
      <c r="CQ147" s="232"/>
      <c r="CR147" s="232"/>
      <c r="CS147" s="232"/>
      <c r="CT147" s="232"/>
      <c r="CU147" s="232"/>
      <c r="CV147" s="232"/>
      <c r="CW147" s="232"/>
      <c r="CX147" s="232"/>
      <c r="CY147" s="232"/>
      <c r="CZ147" s="232"/>
      <c r="DA147" s="232"/>
      <c r="DB147" s="232"/>
      <c r="DC147" s="232"/>
      <c r="DD147" s="232"/>
      <c r="DE147" s="232"/>
      <c r="DF147" s="232"/>
      <c r="DG147" s="232"/>
      <c r="DH147" s="232"/>
      <c r="DI147" s="232"/>
      <c r="DJ147" s="232"/>
      <c r="DK147" s="232"/>
      <c r="DL147" s="232"/>
      <c r="DM147" s="232"/>
      <c r="DN147" s="232"/>
      <c r="DO147" s="232"/>
      <c r="DP147" s="232"/>
      <c r="DQ147" s="232"/>
      <c r="DR147" s="232"/>
      <c r="DS147" s="232"/>
      <c r="DT147" s="232"/>
      <c r="DU147" s="232"/>
      <c r="DV147" s="232"/>
      <c r="DW147" s="232"/>
      <c r="DX147" s="232"/>
      <c r="DY147" s="232"/>
      <c r="DZ147" s="232"/>
      <c r="EA147" s="232"/>
      <c r="EB147" s="232"/>
      <c r="EC147" s="232"/>
      <c r="ED147" s="232"/>
      <c r="EE147" s="232"/>
      <c r="EF147" s="232"/>
      <c r="EG147" s="232"/>
      <c r="EH147" s="232"/>
      <c r="EI147" s="232"/>
      <c r="EJ147" s="232"/>
      <c r="EK147" s="232"/>
      <c r="EL147" s="232"/>
      <c r="EM147" s="232"/>
      <c r="EN147" s="232"/>
      <c r="EO147" s="232"/>
      <c r="EP147" s="232"/>
      <c r="EQ147" s="232"/>
      <c r="ER147" s="232"/>
      <c r="ES147" s="232"/>
      <c r="ET147" s="232"/>
      <c r="EU147" s="232"/>
      <c r="EV147" s="232"/>
      <c r="EW147" s="232"/>
      <c r="EX147" s="232"/>
      <c r="EY147" s="232"/>
      <c r="EZ147" s="232"/>
      <c r="FA147" s="232"/>
      <c r="FB147" s="232"/>
      <c r="FC147" s="232"/>
      <c r="FD147" s="232"/>
      <c r="FE147" s="232"/>
      <c r="FF147" s="232"/>
      <c r="FG147" s="232"/>
      <c r="FH147" s="232"/>
      <c r="FI147" s="232"/>
      <c r="FJ147" s="232"/>
      <c r="FK147" s="232"/>
      <c r="FL147" s="232"/>
      <c r="FM147" s="232"/>
      <c r="FN147" s="232"/>
      <c r="FO147" s="232"/>
      <c r="FP147" s="232"/>
      <c r="FQ147" s="232"/>
      <c r="FR147" s="232"/>
      <c r="FS147" s="232"/>
      <c r="FT147" s="232"/>
      <c r="FU147" s="232"/>
      <c r="FV147" s="232"/>
      <c r="FW147" s="232"/>
      <c r="FX147" s="232"/>
      <c r="FY147" s="232"/>
      <c r="FZ147" s="232"/>
      <c r="GA147" s="232"/>
      <c r="GB147" s="232"/>
      <c r="GC147" s="232"/>
      <c r="GD147" s="232"/>
      <c r="GE147" s="232"/>
      <c r="GF147" s="232"/>
      <c r="GG147" s="232"/>
      <c r="GH147" s="232"/>
      <c r="GI147" s="232"/>
      <c r="GJ147" s="232"/>
      <c r="GK147" s="232"/>
      <c r="GL147" s="232"/>
      <c r="GM147" s="232"/>
      <c r="GN147" s="232"/>
      <c r="GO147" s="232"/>
      <c r="GP147" s="232"/>
      <c r="GQ147" s="232"/>
      <c r="GR147" s="232"/>
      <c r="GS147" s="232"/>
      <c r="GT147" s="232"/>
      <c r="GU147" s="232"/>
      <c r="GV147" s="232"/>
      <c r="GW147" s="232"/>
      <c r="GX147" s="232"/>
      <c r="GY147" s="232"/>
      <c r="GZ147" s="232"/>
      <c r="HA147" s="232"/>
      <c r="HB147" s="232"/>
      <c r="HC147" s="232"/>
      <c r="HD147" s="232"/>
      <c r="HE147" s="232"/>
      <c r="HF147" s="232"/>
      <c r="HG147" s="232"/>
      <c r="HH147" s="232"/>
      <c r="HI147" s="232"/>
      <c r="HJ147" s="232"/>
      <c r="HK147" s="232"/>
      <c r="HL147" s="232"/>
      <c r="HM147" s="232"/>
      <c r="HN147" s="232"/>
      <c r="HO147" s="232"/>
      <c r="HP147" s="232"/>
      <c r="HQ147" s="232"/>
      <c r="HR147" s="232"/>
      <c r="HS147" s="232"/>
      <c r="HT147" s="232"/>
      <c r="HU147" s="232"/>
      <c r="HV147" s="232"/>
      <c r="HW147" s="232"/>
      <c r="HX147" s="232"/>
      <c r="HY147" s="232"/>
      <c r="HZ147" s="232"/>
      <c r="IA147" s="232"/>
      <c r="IB147" s="232"/>
      <c r="IC147" s="232"/>
      <c r="ID147" s="232"/>
      <c r="IE147" s="232"/>
      <c r="IF147" s="232"/>
      <c r="IG147" s="232"/>
      <c r="IH147" s="232"/>
      <c r="II147" s="232"/>
      <c r="IJ147" s="232"/>
      <c r="IK147" s="232"/>
      <c r="IL147" s="232"/>
      <c r="IM147" s="232"/>
      <c r="IN147" s="232"/>
      <c r="IO147" s="232"/>
      <c r="IP147" s="232"/>
      <c r="IQ147" s="232"/>
      <c r="IR147" s="232"/>
      <c r="IS147" s="232"/>
      <c r="IT147" s="232"/>
      <c r="IU147" s="232"/>
      <c r="IV147" s="232"/>
      <c r="IW147" s="232"/>
      <c r="IX147" s="232"/>
      <c r="IY147" s="232"/>
      <c r="IZ147" s="232"/>
      <c r="JA147" s="232"/>
      <c r="JB147" s="232"/>
      <c r="JC147" s="232"/>
      <c r="JD147" s="232"/>
      <c r="JE147" s="232"/>
      <c r="JF147" s="232"/>
      <c r="JG147" s="232"/>
      <c r="JH147" s="232"/>
      <c r="JI147" s="232"/>
      <c r="JJ147" s="232"/>
      <c r="JK147" s="232"/>
      <c r="JL147" s="232"/>
      <c r="JM147" s="232"/>
      <c r="JN147" s="232"/>
      <c r="JO147" s="232"/>
      <c r="JP147" s="232"/>
      <c r="JQ147" s="232"/>
      <c r="JR147" s="232"/>
      <c r="JS147" s="232"/>
      <c r="JT147" s="232"/>
      <c r="JU147" s="232"/>
      <c r="JV147" s="232"/>
      <c r="JW147" s="232"/>
      <c r="JX147" s="232"/>
      <c r="JY147" s="232"/>
      <c r="JZ147" s="232"/>
      <c r="KA147" s="232"/>
      <c r="KB147" s="232"/>
      <c r="KC147" s="232"/>
      <c r="KD147" s="232"/>
      <c r="KE147" s="232"/>
      <c r="KF147" s="232"/>
      <c r="KG147" s="232"/>
      <c r="KH147" s="232"/>
      <c r="KI147" s="232"/>
      <c r="KJ147" s="232"/>
      <c r="KK147" s="232"/>
      <c r="KL147" s="232"/>
      <c r="KM147" s="232"/>
      <c r="KN147" s="232"/>
      <c r="KO147" s="232"/>
      <c r="KP147" s="232"/>
      <c r="KQ147" s="232"/>
      <c r="KR147" s="232"/>
      <c r="KS147" s="232"/>
      <c r="KT147" s="232"/>
      <c r="KU147" s="232"/>
      <c r="KV147" s="232"/>
      <c r="KW147" s="232"/>
      <c r="KX147" s="232"/>
      <c r="KY147" s="232"/>
      <c r="KZ147" s="232"/>
      <c r="LA147" s="232"/>
      <c r="LB147" s="232"/>
      <c r="LC147" s="232"/>
      <c r="LD147" s="232"/>
      <c r="LE147" s="232"/>
      <c r="LF147" s="232"/>
      <c r="LG147" s="232"/>
      <c r="LH147" s="232"/>
      <c r="LI147" s="232"/>
      <c r="LJ147" s="232"/>
      <c r="LK147" s="232"/>
      <c r="LL147" s="232"/>
      <c r="LM147" s="232"/>
      <c r="LN147" s="232"/>
      <c r="LO147" s="232"/>
      <c r="LP147" s="232"/>
      <c r="LQ147" s="232"/>
      <c r="LR147" s="232"/>
      <c r="LS147" s="232"/>
      <c r="LT147" s="232"/>
      <c r="LU147" s="232"/>
      <c r="LV147" s="232"/>
      <c r="LW147" s="232"/>
      <c r="LX147" s="232"/>
      <c r="LY147" s="232"/>
      <c r="LZ147" s="232"/>
      <c r="MA147" s="232"/>
      <c r="MB147" s="232"/>
      <c r="MC147" s="232"/>
      <c r="MD147" s="232"/>
      <c r="ME147" s="232"/>
      <c r="MF147" s="232"/>
      <c r="MG147" s="232"/>
      <c r="MH147" s="232"/>
      <c r="MI147" s="232"/>
      <c r="MJ147" s="232"/>
      <c r="MK147" s="232"/>
      <c r="ML147" s="232"/>
      <c r="MM147" s="232"/>
      <c r="MN147" s="232"/>
      <c r="MO147" s="232"/>
      <c r="MP147" s="232"/>
      <c r="MQ147" s="232"/>
      <c r="MR147" s="232"/>
      <c r="MS147" s="232"/>
      <c r="MT147" s="232"/>
      <c r="MU147" s="232"/>
      <c r="MV147" s="232"/>
      <c r="MW147" s="232"/>
      <c r="MX147" s="232"/>
      <c r="MY147" s="232"/>
      <c r="MZ147" s="232"/>
      <c r="NA147" s="232"/>
      <c r="NB147" s="232"/>
      <c r="NC147" s="232"/>
      <c r="ND147" s="232"/>
      <c r="NE147" s="232"/>
      <c r="NF147" s="232"/>
      <c r="NG147" s="232"/>
      <c r="NH147" s="232"/>
      <c r="NI147" s="232"/>
      <c r="NJ147" s="232"/>
      <c r="NK147" s="232"/>
      <c r="NL147" s="232"/>
      <c r="NM147" s="232"/>
      <c r="NN147" s="232"/>
      <c r="NO147" s="232"/>
      <c r="NP147" s="232"/>
      <c r="NQ147" s="232"/>
      <c r="NR147" s="232"/>
      <c r="NS147" s="232"/>
      <c r="NT147" s="232"/>
      <c r="NU147" s="232"/>
      <c r="NV147" s="232"/>
      <c r="NW147" s="232"/>
      <c r="NX147" s="232"/>
      <c r="NY147" s="232"/>
      <c r="NZ147" s="232"/>
      <c r="OA147" s="232"/>
      <c r="OB147" s="232"/>
      <c r="OC147" s="232"/>
      <c r="OD147" s="232"/>
      <c r="OE147" s="232"/>
      <c r="OF147" s="232"/>
      <c r="OG147" s="232"/>
      <c r="OH147" s="232"/>
      <c r="OI147" s="232"/>
      <c r="OJ147" s="232"/>
      <c r="OK147" s="232"/>
      <c r="OL147" s="232"/>
      <c r="OM147" s="232"/>
      <c r="ON147" s="232"/>
      <c r="OO147" s="232"/>
      <c r="OP147" s="232"/>
      <c r="OQ147" s="232"/>
      <c r="OR147" s="232"/>
      <c r="OS147" s="232"/>
      <c r="OT147" s="232"/>
      <c r="OU147" s="232"/>
      <c r="OV147" s="232"/>
      <c r="OW147" s="232"/>
      <c r="OX147" s="232"/>
      <c r="OY147" s="232"/>
      <c r="OZ147" s="232"/>
      <c r="PA147" s="232"/>
      <c r="PB147" s="232"/>
      <c r="PC147" s="232"/>
      <c r="PD147" s="232"/>
      <c r="PE147" s="232"/>
      <c r="PF147" s="232"/>
      <c r="PG147" s="232"/>
      <c r="PH147" s="232"/>
      <c r="PI147" s="232"/>
      <c r="PJ147" s="232"/>
      <c r="PK147" s="232"/>
      <c r="PL147" s="232"/>
      <c r="PM147" s="232"/>
      <c r="PN147" s="232"/>
      <c r="PO147" s="232"/>
      <c r="PP147" s="232"/>
      <c r="PQ147" s="232"/>
      <c r="PR147" s="232"/>
      <c r="PS147" s="232"/>
      <c r="PT147" s="232"/>
      <c r="PU147" s="232"/>
      <c r="PV147" s="232"/>
      <c r="PW147" s="232"/>
      <c r="PX147" s="232"/>
      <c r="PY147" s="232"/>
      <c r="PZ147" s="232"/>
      <c r="QA147" s="232"/>
      <c r="QB147" s="232"/>
      <c r="QC147" s="232"/>
      <c r="QD147" s="232"/>
      <c r="QE147" s="232"/>
      <c r="QF147" s="232"/>
      <c r="QG147" s="232"/>
      <c r="QH147" s="232"/>
      <c r="QI147" s="232"/>
      <c r="QJ147" s="232"/>
      <c r="QK147" s="232"/>
      <c r="QL147" s="232"/>
      <c r="QM147" s="232"/>
      <c r="QN147" s="232"/>
      <c r="QO147" s="232"/>
      <c r="QP147" s="232"/>
      <c r="QQ147" s="232"/>
      <c r="QR147" s="232"/>
      <c r="QS147" s="232"/>
      <c r="QT147" s="232"/>
      <c r="QU147" s="232"/>
      <c r="QV147" s="232"/>
      <c r="QW147" s="232"/>
      <c r="QX147" s="232"/>
      <c r="QY147" s="232"/>
      <c r="QZ147" s="232"/>
      <c r="RA147" s="232"/>
      <c r="RB147" s="232"/>
      <c r="RC147" s="232"/>
      <c r="RD147" s="232"/>
      <c r="RE147" s="232"/>
      <c r="RF147" s="232"/>
      <c r="RG147" s="232"/>
      <c r="RH147" s="232"/>
      <c r="RI147" s="232"/>
      <c r="RJ147" s="232"/>
      <c r="RK147" s="232"/>
      <c r="RL147" s="232"/>
      <c r="RM147" s="232"/>
      <c r="RN147" s="232"/>
      <c r="RO147" s="232"/>
      <c r="RP147" s="232"/>
      <c r="RQ147" s="232"/>
      <c r="RR147" s="232"/>
      <c r="RS147" s="232"/>
      <c r="RT147" s="232"/>
      <c r="RU147" s="232"/>
      <c r="RV147" s="232"/>
      <c r="RW147" s="232"/>
      <c r="RX147" s="232"/>
      <c r="RY147" s="232"/>
      <c r="RZ147" s="232"/>
      <c r="SA147" s="232"/>
      <c r="SB147" s="232"/>
      <c r="SC147" s="232"/>
      <c r="SD147" s="232"/>
      <c r="SE147" s="232"/>
      <c r="SF147" s="232"/>
      <c r="SG147" s="232"/>
      <c r="SH147" s="232"/>
      <c r="SI147" s="232"/>
      <c r="SJ147" s="232"/>
      <c r="SK147" s="232"/>
      <c r="SL147" s="232"/>
      <c r="SM147" s="232"/>
      <c r="SN147" s="232"/>
      <c r="SO147" s="232"/>
      <c r="SP147" s="232"/>
      <c r="SQ147" s="232"/>
      <c r="SR147" s="232"/>
      <c r="SS147" s="232"/>
      <c r="ST147" s="232"/>
      <c r="SU147" s="232"/>
      <c r="SV147" s="232"/>
      <c r="SW147" s="232"/>
      <c r="SX147" s="232"/>
      <c r="SY147" s="232"/>
      <c r="SZ147" s="232"/>
      <c r="TA147" s="232"/>
      <c r="TB147" s="232"/>
      <c r="TC147" s="232"/>
      <c r="TD147" s="232"/>
      <c r="TE147" s="232"/>
      <c r="TF147" s="232"/>
      <c r="TG147" s="232"/>
      <c r="TH147" s="232"/>
      <c r="TI147" s="232"/>
      <c r="TJ147" s="232"/>
      <c r="TK147" s="232"/>
      <c r="TL147" s="232"/>
      <c r="TM147" s="232"/>
      <c r="TN147" s="232"/>
      <c r="TO147" s="232"/>
      <c r="TP147" s="232"/>
      <c r="TQ147" s="232"/>
      <c r="TR147" s="232"/>
      <c r="TS147" s="232"/>
      <c r="TT147" s="232"/>
      <c r="TU147" s="232"/>
      <c r="TV147" s="232"/>
      <c r="TW147" s="232"/>
      <c r="TX147" s="232"/>
      <c r="TY147" s="232"/>
      <c r="TZ147" s="232"/>
      <c r="UA147" s="232"/>
      <c r="UB147" s="232"/>
      <c r="UC147" s="232"/>
      <c r="UD147" s="232"/>
      <c r="UE147" s="232"/>
      <c r="UF147" s="232"/>
      <c r="UG147" s="232"/>
      <c r="UH147" s="232"/>
      <c r="UI147" s="232"/>
      <c r="UJ147" s="232"/>
      <c r="UK147" s="232"/>
      <c r="UL147" s="232"/>
      <c r="UM147" s="232"/>
      <c r="UN147" s="232"/>
      <c r="UO147" s="232"/>
      <c r="UP147" s="232"/>
      <c r="UQ147" s="232"/>
      <c r="UR147" s="232"/>
      <c r="US147" s="232"/>
      <c r="UT147" s="232"/>
      <c r="UU147" s="232"/>
      <c r="UV147" s="232"/>
      <c r="UW147" s="232"/>
      <c r="UX147" s="232"/>
      <c r="UY147" s="232"/>
      <c r="UZ147" s="232"/>
      <c r="VA147" s="232"/>
      <c r="VB147" s="232"/>
      <c r="VC147" s="232"/>
      <c r="VD147" s="232"/>
      <c r="VE147" s="232"/>
      <c r="VF147" s="232"/>
      <c r="VG147" s="232"/>
      <c r="VH147" s="232"/>
      <c r="VI147" s="232"/>
      <c r="VJ147" s="232"/>
      <c r="VK147" s="232"/>
      <c r="VL147" s="232"/>
      <c r="VM147" s="232"/>
      <c r="VN147" s="232"/>
      <c r="VO147" s="232"/>
      <c r="VP147" s="232"/>
      <c r="VQ147" s="232"/>
      <c r="VR147" s="232"/>
      <c r="VS147" s="232"/>
      <c r="VT147" s="232"/>
      <c r="VU147" s="232"/>
      <c r="VV147" s="232"/>
      <c r="VW147" s="232"/>
      <c r="VX147" s="232"/>
      <c r="VY147" s="232"/>
      <c r="VZ147" s="232"/>
      <c r="WA147" s="232"/>
      <c r="WB147" s="232"/>
      <c r="WC147" s="232"/>
      <c r="WD147" s="232"/>
      <c r="WE147" s="232"/>
      <c r="WF147" s="232"/>
      <c r="WG147" s="232"/>
      <c r="WH147" s="232"/>
      <c r="WI147" s="232"/>
      <c r="WJ147" s="232"/>
      <c r="WK147" s="232"/>
      <c r="WL147" s="232"/>
      <c r="WM147" s="232"/>
      <c r="WN147" s="232"/>
      <c r="WO147" s="232"/>
      <c r="WP147" s="232"/>
      <c r="WQ147" s="232"/>
      <c r="WR147" s="232"/>
      <c r="WS147" s="232"/>
      <c r="WT147" s="232"/>
      <c r="WU147" s="232"/>
      <c r="WV147" s="232"/>
      <c r="WW147" s="232"/>
      <c r="WX147" s="232"/>
      <c r="WY147" s="232"/>
      <c r="WZ147" s="232"/>
      <c r="XA147" s="232"/>
      <c r="XB147" s="232"/>
      <c r="XC147" s="232"/>
      <c r="XD147" s="232"/>
      <c r="XE147" s="232"/>
      <c r="XF147" s="232"/>
      <c r="XG147" s="232"/>
      <c r="XH147" s="232"/>
      <c r="XI147" s="232"/>
      <c r="XJ147" s="232"/>
      <c r="XK147" s="232"/>
      <c r="XL147" s="232"/>
      <c r="XM147" s="232"/>
      <c r="XN147" s="232"/>
      <c r="XO147" s="232"/>
      <c r="XP147" s="232"/>
      <c r="XQ147" s="232"/>
      <c r="XR147" s="232"/>
      <c r="XS147" s="232"/>
      <c r="XT147" s="232"/>
      <c r="XU147" s="232"/>
      <c r="XV147" s="232"/>
      <c r="XW147" s="232"/>
      <c r="XX147" s="232"/>
      <c r="XY147" s="232"/>
      <c r="XZ147" s="232"/>
      <c r="YA147" s="232"/>
      <c r="YB147" s="232"/>
      <c r="YC147" s="232"/>
      <c r="YD147" s="232"/>
      <c r="YE147" s="232"/>
      <c r="YF147" s="232"/>
      <c r="YG147" s="232"/>
      <c r="YH147" s="232"/>
      <c r="YI147" s="232"/>
      <c r="YJ147" s="232"/>
      <c r="YK147" s="232"/>
      <c r="YL147" s="232"/>
      <c r="YM147" s="232"/>
      <c r="YN147" s="232"/>
      <c r="YO147" s="232"/>
      <c r="YP147" s="232"/>
      <c r="YQ147" s="232"/>
      <c r="YR147" s="232"/>
      <c r="YS147" s="232"/>
      <c r="YT147" s="232"/>
      <c r="YU147" s="232"/>
      <c r="YV147" s="232"/>
      <c r="YW147" s="232"/>
      <c r="YX147" s="232"/>
      <c r="YY147" s="232"/>
      <c r="YZ147" s="232"/>
      <c r="ZA147" s="232"/>
      <c r="ZB147" s="232"/>
      <c r="ZC147" s="232"/>
      <c r="ZD147" s="232"/>
      <c r="ZE147" s="232"/>
      <c r="ZF147" s="232"/>
      <c r="ZG147" s="232"/>
      <c r="ZH147" s="232"/>
      <c r="ZI147" s="232"/>
      <c r="ZJ147" s="232"/>
      <c r="ZK147" s="232"/>
      <c r="ZL147" s="232"/>
      <c r="ZM147" s="232"/>
      <c r="ZN147" s="232"/>
      <c r="ZO147" s="232"/>
      <c r="ZP147" s="232"/>
      <c r="ZQ147" s="232"/>
      <c r="ZR147" s="232"/>
      <c r="ZS147" s="232"/>
      <c r="ZT147" s="232"/>
      <c r="ZU147" s="232"/>
      <c r="ZV147" s="232"/>
      <c r="ZW147" s="232"/>
      <c r="ZX147" s="232"/>
      <c r="ZY147" s="232"/>
      <c r="ZZ147" s="232"/>
      <c r="AAA147" s="232"/>
      <c r="AAB147" s="232"/>
      <c r="AAC147" s="232"/>
      <c r="AAD147" s="232"/>
      <c r="AAE147" s="232"/>
      <c r="AAF147" s="232"/>
      <c r="AAG147" s="232"/>
      <c r="AAH147" s="232"/>
      <c r="AAI147" s="232"/>
      <c r="AAJ147" s="232"/>
      <c r="AAK147" s="232"/>
      <c r="AAL147" s="232"/>
      <c r="AAM147" s="232"/>
      <c r="AAN147" s="232"/>
      <c r="AAO147" s="232"/>
      <c r="AAP147" s="232"/>
      <c r="AAQ147" s="232"/>
      <c r="AAR147" s="232"/>
      <c r="AAS147" s="232"/>
      <c r="AAT147" s="232"/>
      <c r="AAU147" s="232"/>
      <c r="AAV147" s="232"/>
      <c r="AAW147" s="232"/>
      <c r="AAX147" s="232"/>
      <c r="AAY147" s="232"/>
      <c r="AAZ147" s="232"/>
      <c r="ABA147" s="232"/>
      <c r="ABB147" s="232"/>
      <c r="ABC147" s="232"/>
      <c r="ABD147" s="232"/>
      <c r="ABE147" s="232"/>
      <c r="ABF147" s="232"/>
      <c r="ABG147" s="232"/>
      <c r="ABH147" s="232"/>
      <c r="ABI147" s="232"/>
      <c r="ABJ147" s="232"/>
      <c r="ABK147" s="232"/>
      <c r="ABL147" s="232"/>
      <c r="ABM147" s="232"/>
      <c r="ABN147" s="232"/>
      <c r="ABO147" s="232"/>
      <c r="ABP147" s="232"/>
      <c r="ABQ147" s="232"/>
      <c r="ABR147" s="232"/>
      <c r="ABS147" s="232"/>
      <c r="ABT147" s="232"/>
      <c r="ABU147" s="232"/>
      <c r="ABV147" s="232"/>
      <c r="ABW147" s="232"/>
      <c r="ABX147" s="232"/>
      <c r="ABY147" s="232"/>
      <c r="ABZ147" s="232"/>
      <c r="ACA147" s="232"/>
      <c r="ACB147" s="232"/>
      <c r="ACC147" s="232"/>
      <c r="ACD147" s="232"/>
      <c r="ACE147" s="232"/>
      <c r="ACF147" s="232"/>
      <c r="ACG147" s="232"/>
      <c r="ACH147" s="232"/>
      <c r="ACI147" s="232"/>
      <c r="ACJ147" s="232"/>
      <c r="ACK147" s="232"/>
      <c r="ACL147" s="232"/>
      <c r="ACM147" s="232"/>
      <c r="ACN147" s="232"/>
      <c r="ACO147" s="232"/>
      <c r="ACP147" s="232"/>
      <c r="ACQ147" s="232"/>
      <c r="ACR147" s="232"/>
      <c r="ACS147" s="232"/>
      <c r="ACT147" s="232"/>
      <c r="ACU147" s="232"/>
      <c r="ACV147" s="232"/>
      <c r="ACW147" s="232"/>
      <c r="ACX147" s="232"/>
      <c r="ACY147" s="232"/>
      <c r="ACZ147" s="232"/>
      <c r="ADA147" s="232"/>
      <c r="ADB147" s="232"/>
      <c r="ADC147" s="232"/>
      <c r="ADD147" s="232"/>
      <c r="ADE147" s="232"/>
      <c r="ADF147" s="232"/>
      <c r="ADG147" s="232"/>
      <c r="ADH147" s="232"/>
      <c r="ADI147" s="232"/>
      <c r="ADJ147" s="232"/>
      <c r="ADK147" s="232"/>
      <c r="ADL147" s="232"/>
      <c r="ADM147" s="232"/>
      <c r="ADN147" s="232"/>
      <c r="ADO147" s="232"/>
      <c r="ADP147" s="232"/>
      <c r="ADQ147" s="232"/>
      <c r="ADR147" s="232"/>
      <c r="ADS147" s="232"/>
      <c r="ADT147" s="232"/>
      <c r="ADU147" s="232"/>
      <c r="ADV147" s="232"/>
      <c r="ADW147" s="232"/>
      <c r="ADX147" s="232"/>
      <c r="ADY147" s="232"/>
      <c r="ADZ147" s="232"/>
      <c r="AEA147" s="232"/>
      <c r="AEB147" s="232"/>
      <c r="AEC147" s="232"/>
      <c r="AED147" s="232"/>
      <c r="AEE147" s="232"/>
      <c r="AEF147" s="232"/>
      <c r="AEG147" s="232"/>
      <c r="AEH147" s="232"/>
      <c r="AEI147" s="232"/>
      <c r="AEJ147" s="232"/>
      <c r="AEK147" s="232"/>
      <c r="AEL147" s="232"/>
      <c r="AEM147" s="232"/>
      <c r="AEN147" s="232"/>
      <c r="AEO147" s="232"/>
      <c r="AEP147" s="232"/>
      <c r="AEQ147" s="232"/>
      <c r="AER147" s="232"/>
      <c r="AES147" s="232"/>
      <c r="AET147" s="232"/>
      <c r="AEU147" s="232"/>
      <c r="AEV147" s="232"/>
      <c r="AEW147" s="232"/>
      <c r="AEX147" s="232"/>
      <c r="AEY147" s="232"/>
      <c r="AEZ147" s="232"/>
      <c r="AFA147" s="232"/>
      <c r="AFB147" s="232"/>
      <c r="AFC147" s="232"/>
      <c r="AFD147" s="232"/>
      <c r="AFE147" s="232"/>
      <c r="AFF147" s="232"/>
      <c r="AFG147" s="232"/>
      <c r="AFH147" s="232"/>
      <c r="AFI147" s="232"/>
      <c r="AFJ147" s="232"/>
      <c r="AFK147" s="232"/>
      <c r="AFL147" s="232"/>
      <c r="AFM147" s="232"/>
      <c r="AFN147" s="232"/>
      <c r="AFO147" s="232"/>
      <c r="AFP147" s="232"/>
      <c r="AFQ147" s="232"/>
      <c r="AFR147" s="232"/>
      <c r="AFS147" s="232"/>
      <c r="AFT147" s="232"/>
      <c r="AFU147" s="232"/>
      <c r="AFV147" s="232"/>
      <c r="AFW147" s="232"/>
      <c r="AFX147" s="232"/>
      <c r="AFY147" s="232"/>
      <c r="AFZ147" s="232"/>
      <c r="AGA147" s="232"/>
      <c r="AGB147" s="232"/>
      <c r="AGC147" s="232"/>
      <c r="AGD147" s="232"/>
      <c r="AGE147" s="232"/>
      <c r="AGF147" s="232"/>
      <c r="AGG147" s="232"/>
      <c r="AGH147" s="232"/>
      <c r="AGI147" s="232"/>
      <c r="AGJ147" s="232"/>
      <c r="AGK147" s="232"/>
      <c r="AGL147" s="232"/>
      <c r="AGM147" s="232"/>
      <c r="AGN147" s="232"/>
      <c r="AGO147" s="232"/>
      <c r="AGP147" s="232"/>
      <c r="AGQ147" s="232"/>
      <c r="AGR147" s="232"/>
      <c r="AGS147" s="232"/>
      <c r="AGT147" s="232"/>
      <c r="AGU147" s="232"/>
      <c r="AGV147" s="232"/>
      <c r="AGW147" s="232"/>
      <c r="AGX147" s="232"/>
      <c r="AGY147" s="232"/>
      <c r="AGZ147" s="232"/>
      <c r="AHA147" s="232"/>
      <c r="AHB147" s="232"/>
      <c r="AHC147" s="232"/>
      <c r="AHD147" s="232"/>
      <c r="AHE147" s="232"/>
      <c r="AHF147" s="232"/>
      <c r="AHG147" s="232"/>
      <c r="AHH147" s="232"/>
      <c r="AHI147" s="232"/>
      <c r="AHJ147" s="232"/>
      <c r="AHK147" s="232"/>
      <c r="AHL147" s="232"/>
      <c r="AHM147" s="232"/>
      <c r="AHN147" s="232"/>
      <c r="AHO147" s="232"/>
      <c r="AHP147" s="232"/>
      <c r="AHQ147" s="232"/>
      <c r="AHR147" s="232"/>
      <c r="AHS147" s="232"/>
      <c r="AHT147" s="232"/>
      <c r="AHU147" s="232"/>
      <c r="AHV147" s="232"/>
      <c r="AHW147" s="232"/>
      <c r="AHX147" s="232"/>
      <c r="AHY147" s="232"/>
      <c r="AHZ147" s="232"/>
      <c r="AIA147" s="232"/>
      <c r="AIB147" s="232"/>
      <c r="AIC147" s="232"/>
      <c r="AID147" s="232"/>
      <c r="AIE147" s="232"/>
      <c r="AIF147" s="232"/>
      <c r="AIG147" s="232"/>
      <c r="AIH147" s="232"/>
      <c r="AII147" s="232"/>
      <c r="AIJ147" s="232"/>
      <c r="AIK147" s="232"/>
      <c r="AIL147" s="232"/>
      <c r="AIM147" s="232"/>
      <c r="AIN147" s="232"/>
      <c r="AIO147" s="232"/>
      <c r="AIP147" s="232"/>
      <c r="AIQ147" s="232"/>
      <c r="AIR147" s="232"/>
      <c r="AIS147" s="232"/>
      <c r="AIT147" s="232"/>
      <c r="AIU147" s="232"/>
      <c r="AIV147" s="232"/>
      <c r="AIW147" s="232"/>
      <c r="AIX147" s="232"/>
      <c r="AIY147" s="232"/>
      <c r="AIZ147" s="232"/>
      <c r="AJA147" s="232"/>
      <c r="AJB147" s="232"/>
      <c r="AJC147" s="232"/>
      <c r="AJD147" s="232"/>
      <c r="AJE147" s="232"/>
      <c r="AJF147" s="232"/>
      <c r="AJG147" s="232"/>
      <c r="AJH147" s="232"/>
      <c r="AJI147" s="232"/>
      <c r="AJJ147" s="232"/>
      <c r="AJK147" s="232"/>
      <c r="AJL147" s="232"/>
      <c r="AJM147" s="232"/>
      <c r="AJN147" s="232"/>
      <c r="AJO147" s="232"/>
      <c r="AJP147" s="232"/>
      <c r="AJQ147" s="232"/>
      <c r="AJR147" s="232"/>
      <c r="AJS147" s="232"/>
      <c r="AJT147" s="232"/>
      <c r="AJU147" s="232"/>
      <c r="AJV147" s="232"/>
      <c r="AJW147" s="232"/>
      <c r="AJX147" s="232"/>
      <c r="AJY147" s="232"/>
      <c r="AJZ147" s="232"/>
      <c r="AKA147" s="232"/>
      <c r="AKB147" s="232"/>
      <c r="AKC147" s="232"/>
      <c r="AKD147" s="232"/>
      <c r="AKE147" s="232"/>
      <c r="AKF147" s="232"/>
      <c r="AKG147" s="232"/>
      <c r="AKH147" s="232"/>
      <c r="AKI147" s="232"/>
      <c r="AKJ147" s="232"/>
      <c r="AKK147" s="232"/>
      <c r="AKL147" s="232"/>
      <c r="AKM147" s="232"/>
      <c r="AKN147" s="232"/>
      <c r="AKO147" s="232"/>
      <c r="AKP147" s="232"/>
      <c r="AKQ147" s="232"/>
      <c r="AKR147" s="232"/>
      <c r="AKS147" s="232"/>
      <c r="AKT147" s="232"/>
      <c r="AKU147" s="232"/>
      <c r="AKV147" s="232"/>
      <c r="AKW147" s="232"/>
      <c r="AKX147" s="232"/>
      <c r="AKY147" s="232"/>
      <c r="AKZ147" s="232"/>
      <c r="ALA147" s="232"/>
      <c r="ALB147" s="232"/>
      <c r="ALC147" s="232"/>
      <c r="ALD147" s="232"/>
      <c r="ALE147" s="232"/>
      <c r="ALF147" s="232"/>
      <c r="ALG147" s="232"/>
      <c r="ALH147" s="232"/>
      <c r="ALI147" s="232"/>
      <c r="ALJ147" s="232"/>
      <c r="ALK147" s="232"/>
      <c r="ALL147" s="232"/>
      <c r="ALM147" s="232"/>
      <c r="ALN147" s="232"/>
      <c r="ALO147" s="232"/>
      <c r="ALP147" s="232"/>
      <c r="ALQ147" s="232"/>
      <c r="ALR147" s="232"/>
      <c r="ALS147" s="232"/>
      <c r="ALT147" s="232"/>
      <c r="ALU147" s="232"/>
      <c r="ALV147" s="232"/>
      <c r="ALW147" s="232"/>
      <c r="ALX147" s="232"/>
      <c r="ALY147" s="232"/>
      <c r="ALZ147" s="232"/>
      <c r="AMA147" s="232"/>
      <c r="AMB147" s="232"/>
      <c r="AMC147" s="232"/>
      <c r="AMD147" s="232"/>
      <c r="AME147" s="232"/>
      <c r="AMF147" s="232"/>
      <c r="AMG147" s="232"/>
      <c r="AMH147" s="232"/>
      <c r="AMI147" s="232"/>
      <c r="AMJ147" s="232"/>
      <c r="AMK147" s="232"/>
    </row>
    <row r="148" spans="1:1025" s="416" customFormat="1" ht="13.9" customHeight="1">
      <c r="A148" s="1059" t="s">
        <v>2897</v>
      </c>
      <c r="B148" s="1060" t="s">
        <v>1478</v>
      </c>
      <c r="C148" s="564" t="s">
        <v>258</v>
      </c>
      <c r="D148" s="564">
        <v>2</v>
      </c>
      <c r="E148" s="1042"/>
      <c r="F148" s="564">
        <f t="shared" ref="F148:F152" si="1">D148*ROUND(E148,2)</f>
        <v>0</v>
      </c>
      <c r="G148" s="232"/>
      <c r="H148" s="232"/>
      <c r="I148" s="232"/>
      <c r="J148" s="232"/>
      <c r="K148" s="232"/>
      <c r="L148" s="232"/>
      <c r="M148" s="232"/>
      <c r="N148" s="232"/>
      <c r="O148" s="232"/>
      <c r="P148" s="232"/>
      <c r="Q148" s="232"/>
      <c r="R148" s="232"/>
      <c r="S148" s="232"/>
      <c r="T148" s="232"/>
      <c r="U148" s="232"/>
      <c r="V148" s="232"/>
      <c r="W148" s="232"/>
      <c r="X148" s="232"/>
      <c r="Y148" s="232"/>
      <c r="Z148" s="232"/>
      <c r="AA148" s="232"/>
      <c r="AB148" s="232"/>
      <c r="AC148" s="232"/>
      <c r="AD148" s="232"/>
      <c r="AE148" s="232"/>
      <c r="AF148" s="232"/>
      <c r="AG148" s="232"/>
      <c r="AH148" s="232"/>
      <c r="AI148" s="232"/>
      <c r="AJ148" s="232"/>
      <c r="AK148" s="232"/>
      <c r="AL148" s="232"/>
      <c r="AM148" s="232"/>
      <c r="AN148" s="232"/>
      <c r="AO148" s="232"/>
      <c r="AP148" s="232"/>
      <c r="AQ148" s="232"/>
      <c r="AR148" s="232"/>
      <c r="AS148" s="232"/>
      <c r="AT148" s="232"/>
      <c r="AU148" s="232"/>
      <c r="AV148" s="232"/>
      <c r="AW148" s="232"/>
      <c r="AX148" s="232"/>
      <c r="AY148" s="232"/>
      <c r="AZ148" s="232"/>
      <c r="BA148" s="232"/>
      <c r="BB148" s="232"/>
      <c r="BC148" s="232"/>
      <c r="BD148" s="232"/>
      <c r="BE148" s="232"/>
      <c r="BF148" s="232"/>
      <c r="BG148" s="232"/>
      <c r="BH148" s="232"/>
      <c r="BI148" s="232"/>
      <c r="BJ148" s="232"/>
      <c r="BK148" s="232"/>
      <c r="BL148" s="232"/>
      <c r="BM148" s="232"/>
      <c r="BN148" s="232"/>
      <c r="BO148" s="232"/>
      <c r="BP148" s="232"/>
      <c r="BQ148" s="232"/>
      <c r="BR148" s="232"/>
      <c r="BS148" s="232"/>
      <c r="BT148" s="232"/>
      <c r="BU148" s="232"/>
      <c r="BV148" s="232"/>
      <c r="BW148" s="232"/>
      <c r="BX148" s="232"/>
      <c r="BY148" s="232"/>
      <c r="BZ148" s="232"/>
      <c r="CA148" s="232"/>
      <c r="CB148" s="232"/>
      <c r="CC148" s="232"/>
      <c r="CD148" s="232"/>
      <c r="CE148" s="232"/>
      <c r="CF148" s="232"/>
      <c r="CG148" s="232"/>
      <c r="CH148" s="232"/>
      <c r="CI148" s="232"/>
      <c r="CJ148" s="232"/>
      <c r="CK148" s="232"/>
      <c r="CL148" s="232"/>
      <c r="CM148" s="232"/>
      <c r="CN148" s="232"/>
      <c r="CO148" s="232"/>
      <c r="CP148" s="232"/>
      <c r="CQ148" s="232"/>
      <c r="CR148" s="232"/>
      <c r="CS148" s="232"/>
      <c r="CT148" s="232"/>
      <c r="CU148" s="232"/>
      <c r="CV148" s="232"/>
      <c r="CW148" s="232"/>
      <c r="CX148" s="232"/>
      <c r="CY148" s="232"/>
      <c r="CZ148" s="232"/>
      <c r="DA148" s="232"/>
      <c r="DB148" s="232"/>
      <c r="DC148" s="232"/>
      <c r="DD148" s="232"/>
      <c r="DE148" s="232"/>
      <c r="DF148" s="232"/>
      <c r="DG148" s="232"/>
      <c r="DH148" s="232"/>
      <c r="DI148" s="232"/>
      <c r="DJ148" s="232"/>
      <c r="DK148" s="232"/>
      <c r="DL148" s="232"/>
      <c r="DM148" s="232"/>
      <c r="DN148" s="232"/>
      <c r="DO148" s="232"/>
      <c r="DP148" s="232"/>
      <c r="DQ148" s="232"/>
      <c r="DR148" s="232"/>
      <c r="DS148" s="232"/>
      <c r="DT148" s="232"/>
      <c r="DU148" s="232"/>
      <c r="DV148" s="232"/>
      <c r="DW148" s="232"/>
      <c r="DX148" s="232"/>
      <c r="DY148" s="232"/>
      <c r="DZ148" s="232"/>
      <c r="EA148" s="232"/>
      <c r="EB148" s="232"/>
      <c r="EC148" s="232"/>
      <c r="ED148" s="232"/>
      <c r="EE148" s="232"/>
      <c r="EF148" s="232"/>
      <c r="EG148" s="232"/>
      <c r="EH148" s="232"/>
      <c r="EI148" s="232"/>
      <c r="EJ148" s="232"/>
      <c r="EK148" s="232"/>
      <c r="EL148" s="232"/>
      <c r="EM148" s="232"/>
      <c r="EN148" s="232"/>
      <c r="EO148" s="232"/>
      <c r="EP148" s="232"/>
      <c r="EQ148" s="232"/>
      <c r="ER148" s="232"/>
      <c r="ES148" s="232"/>
      <c r="ET148" s="232"/>
      <c r="EU148" s="232"/>
      <c r="EV148" s="232"/>
      <c r="EW148" s="232"/>
      <c r="EX148" s="232"/>
      <c r="EY148" s="232"/>
      <c r="EZ148" s="232"/>
      <c r="FA148" s="232"/>
      <c r="FB148" s="232"/>
      <c r="FC148" s="232"/>
      <c r="FD148" s="232"/>
      <c r="FE148" s="232"/>
      <c r="FF148" s="232"/>
      <c r="FG148" s="232"/>
      <c r="FH148" s="232"/>
      <c r="FI148" s="232"/>
      <c r="FJ148" s="232"/>
      <c r="FK148" s="232"/>
      <c r="FL148" s="232"/>
      <c r="FM148" s="232"/>
      <c r="FN148" s="232"/>
      <c r="FO148" s="232"/>
      <c r="FP148" s="232"/>
      <c r="FQ148" s="232"/>
      <c r="FR148" s="232"/>
      <c r="FS148" s="232"/>
      <c r="FT148" s="232"/>
      <c r="FU148" s="232"/>
      <c r="FV148" s="232"/>
      <c r="FW148" s="232"/>
      <c r="FX148" s="232"/>
      <c r="FY148" s="232"/>
      <c r="FZ148" s="232"/>
      <c r="GA148" s="232"/>
      <c r="GB148" s="232"/>
      <c r="GC148" s="232"/>
      <c r="GD148" s="232"/>
      <c r="GE148" s="232"/>
      <c r="GF148" s="232"/>
      <c r="GG148" s="232"/>
      <c r="GH148" s="232"/>
      <c r="GI148" s="232"/>
      <c r="GJ148" s="232"/>
      <c r="GK148" s="232"/>
      <c r="GL148" s="232"/>
      <c r="GM148" s="232"/>
      <c r="GN148" s="232"/>
      <c r="GO148" s="232"/>
      <c r="GP148" s="232"/>
      <c r="GQ148" s="232"/>
      <c r="GR148" s="232"/>
      <c r="GS148" s="232"/>
      <c r="GT148" s="232"/>
      <c r="GU148" s="232"/>
      <c r="GV148" s="232"/>
      <c r="GW148" s="232"/>
      <c r="GX148" s="232"/>
      <c r="GY148" s="232"/>
      <c r="GZ148" s="232"/>
      <c r="HA148" s="232"/>
      <c r="HB148" s="232"/>
      <c r="HC148" s="232"/>
      <c r="HD148" s="232"/>
      <c r="HE148" s="232"/>
      <c r="HF148" s="232"/>
      <c r="HG148" s="232"/>
      <c r="HH148" s="232"/>
      <c r="HI148" s="232"/>
      <c r="HJ148" s="232"/>
      <c r="HK148" s="232"/>
      <c r="HL148" s="232"/>
      <c r="HM148" s="232"/>
      <c r="HN148" s="232"/>
      <c r="HO148" s="232"/>
      <c r="HP148" s="232"/>
      <c r="HQ148" s="232"/>
      <c r="HR148" s="232"/>
      <c r="HS148" s="232"/>
      <c r="HT148" s="232"/>
      <c r="HU148" s="232"/>
      <c r="HV148" s="232"/>
      <c r="HW148" s="232"/>
      <c r="HX148" s="232"/>
      <c r="HY148" s="232"/>
      <c r="HZ148" s="232"/>
      <c r="IA148" s="232"/>
      <c r="IB148" s="232"/>
      <c r="IC148" s="232"/>
      <c r="ID148" s="232"/>
      <c r="IE148" s="232"/>
      <c r="IF148" s="232"/>
      <c r="IG148" s="232"/>
      <c r="IH148" s="232"/>
      <c r="II148" s="232"/>
      <c r="IJ148" s="232"/>
      <c r="IK148" s="232"/>
      <c r="IL148" s="232"/>
      <c r="IM148" s="232"/>
      <c r="IN148" s="232"/>
      <c r="IO148" s="232"/>
      <c r="IP148" s="232"/>
      <c r="IQ148" s="232"/>
      <c r="IR148" s="232"/>
      <c r="IS148" s="232"/>
      <c r="IT148" s="232"/>
      <c r="IU148" s="232"/>
      <c r="IV148" s="232"/>
      <c r="IW148" s="232"/>
      <c r="IX148" s="232"/>
      <c r="IY148" s="232"/>
      <c r="IZ148" s="232"/>
      <c r="JA148" s="232"/>
      <c r="JB148" s="232"/>
      <c r="JC148" s="232"/>
      <c r="JD148" s="232"/>
      <c r="JE148" s="232"/>
      <c r="JF148" s="232"/>
      <c r="JG148" s="232"/>
      <c r="JH148" s="232"/>
      <c r="JI148" s="232"/>
      <c r="JJ148" s="232"/>
      <c r="JK148" s="232"/>
      <c r="JL148" s="232"/>
      <c r="JM148" s="232"/>
      <c r="JN148" s="232"/>
      <c r="JO148" s="232"/>
      <c r="JP148" s="232"/>
      <c r="JQ148" s="232"/>
      <c r="JR148" s="232"/>
      <c r="JS148" s="232"/>
      <c r="JT148" s="232"/>
      <c r="JU148" s="232"/>
      <c r="JV148" s="232"/>
      <c r="JW148" s="232"/>
      <c r="JX148" s="232"/>
      <c r="JY148" s="232"/>
      <c r="JZ148" s="232"/>
      <c r="KA148" s="232"/>
      <c r="KB148" s="232"/>
      <c r="KC148" s="232"/>
      <c r="KD148" s="232"/>
      <c r="KE148" s="232"/>
      <c r="KF148" s="232"/>
      <c r="KG148" s="232"/>
      <c r="KH148" s="232"/>
      <c r="KI148" s="232"/>
      <c r="KJ148" s="232"/>
      <c r="KK148" s="232"/>
      <c r="KL148" s="232"/>
      <c r="KM148" s="232"/>
      <c r="KN148" s="232"/>
      <c r="KO148" s="232"/>
      <c r="KP148" s="232"/>
      <c r="KQ148" s="232"/>
      <c r="KR148" s="232"/>
      <c r="KS148" s="232"/>
      <c r="KT148" s="232"/>
      <c r="KU148" s="232"/>
      <c r="KV148" s="232"/>
      <c r="KW148" s="232"/>
      <c r="KX148" s="232"/>
      <c r="KY148" s="232"/>
      <c r="KZ148" s="232"/>
      <c r="LA148" s="232"/>
      <c r="LB148" s="232"/>
      <c r="LC148" s="232"/>
      <c r="LD148" s="232"/>
      <c r="LE148" s="232"/>
      <c r="LF148" s="232"/>
      <c r="LG148" s="232"/>
      <c r="LH148" s="232"/>
      <c r="LI148" s="232"/>
      <c r="LJ148" s="232"/>
      <c r="LK148" s="232"/>
      <c r="LL148" s="232"/>
      <c r="LM148" s="232"/>
      <c r="LN148" s="232"/>
      <c r="LO148" s="232"/>
      <c r="LP148" s="232"/>
      <c r="LQ148" s="232"/>
      <c r="LR148" s="232"/>
      <c r="LS148" s="232"/>
      <c r="LT148" s="232"/>
      <c r="LU148" s="232"/>
      <c r="LV148" s="232"/>
      <c r="LW148" s="232"/>
      <c r="LX148" s="232"/>
      <c r="LY148" s="232"/>
      <c r="LZ148" s="232"/>
      <c r="MA148" s="232"/>
      <c r="MB148" s="232"/>
      <c r="MC148" s="232"/>
      <c r="MD148" s="232"/>
      <c r="ME148" s="232"/>
      <c r="MF148" s="232"/>
      <c r="MG148" s="232"/>
      <c r="MH148" s="232"/>
      <c r="MI148" s="232"/>
      <c r="MJ148" s="232"/>
      <c r="MK148" s="232"/>
      <c r="ML148" s="232"/>
      <c r="MM148" s="232"/>
      <c r="MN148" s="232"/>
      <c r="MO148" s="232"/>
      <c r="MP148" s="232"/>
      <c r="MQ148" s="232"/>
      <c r="MR148" s="232"/>
      <c r="MS148" s="232"/>
      <c r="MT148" s="232"/>
      <c r="MU148" s="232"/>
      <c r="MV148" s="232"/>
      <c r="MW148" s="232"/>
      <c r="MX148" s="232"/>
      <c r="MY148" s="232"/>
      <c r="MZ148" s="232"/>
      <c r="NA148" s="232"/>
      <c r="NB148" s="232"/>
      <c r="NC148" s="232"/>
      <c r="ND148" s="232"/>
      <c r="NE148" s="232"/>
      <c r="NF148" s="232"/>
      <c r="NG148" s="232"/>
      <c r="NH148" s="232"/>
      <c r="NI148" s="232"/>
      <c r="NJ148" s="232"/>
      <c r="NK148" s="232"/>
      <c r="NL148" s="232"/>
      <c r="NM148" s="232"/>
      <c r="NN148" s="232"/>
      <c r="NO148" s="232"/>
      <c r="NP148" s="232"/>
      <c r="NQ148" s="232"/>
      <c r="NR148" s="232"/>
      <c r="NS148" s="232"/>
      <c r="NT148" s="232"/>
      <c r="NU148" s="232"/>
      <c r="NV148" s="232"/>
      <c r="NW148" s="232"/>
      <c r="NX148" s="232"/>
      <c r="NY148" s="232"/>
      <c r="NZ148" s="232"/>
      <c r="OA148" s="232"/>
      <c r="OB148" s="232"/>
      <c r="OC148" s="232"/>
      <c r="OD148" s="232"/>
      <c r="OE148" s="232"/>
      <c r="OF148" s="232"/>
      <c r="OG148" s="232"/>
      <c r="OH148" s="232"/>
      <c r="OI148" s="232"/>
      <c r="OJ148" s="232"/>
      <c r="OK148" s="232"/>
      <c r="OL148" s="232"/>
      <c r="OM148" s="232"/>
      <c r="ON148" s="232"/>
      <c r="OO148" s="232"/>
      <c r="OP148" s="232"/>
      <c r="OQ148" s="232"/>
      <c r="OR148" s="232"/>
      <c r="OS148" s="232"/>
      <c r="OT148" s="232"/>
      <c r="OU148" s="232"/>
      <c r="OV148" s="232"/>
      <c r="OW148" s="232"/>
      <c r="OX148" s="232"/>
      <c r="OY148" s="232"/>
      <c r="OZ148" s="232"/>
      <c r="PA148" s="232"/>
      <c r="PB148" s="232"/>
      <c r="PC148" s="232"/>
      <c r="PD148" s="232"/>
      <c r="PE148" s="232"/>
      <c r="PF148" s="232"/>
      <c r="PG148" s="232"/>
      <c r="PH148" s="232"/>
      <c r="PI148" s="232"/>
      <c r="PJ148" s="232"/>
      <c r="PK148" s="232"/>
      <c r="PL148" s="232"/>
      <c r="PM148" s="232"/>
      <c r="PN148" s="232"/>
      <c r="PO148" s="232"/>
      <c r="PP148" s="232"/>
      <c r="PQ148" s="232"/>
      <c r="PR148" s="232"/>
      <c r="PS148" s="232"/>
      <c r="PT148" s="232"/>
      <c r="PU148" s="232"/>
      <c r="PV148" s="232"/>
      <c r="PW148" s="232"/>
      <c r="PX148" s="232"/>
      <c r="PY148" s="232"/>
      <c r="PZ148" s="232"/>
      <c r="QA148" s="232"/>
      <c r="QB148" s="232"/>
      <c r="QC148" s="232"/>
      <c r="QD148" s="232"/>
      <c r="QE148" s="232"/>
      <c r="QF148" s="232"/>
      <c r="QG148" s="232"/>
      <c r="QH148" s="232"/>
      <c r="QI148" s="232"/>
      <c r="QJ148" s="232"/>
      <c r="QK148" s="232"/>
      <c r="QL148" s="232"/>
      <c r="QM148" s="232"/>
      <c r="QN148" s="232"/>
      <c r="QO148" s="232"/>
      <c r="QP148" s="232"/>
      <c r="QQ148" s="232"/>
      <c r="QR148" s="232"/>
      <c r="QS148" s="232"/>
      <c r="QT148" s="232"/>
      <c r="QU148" s="232"/>
      <c r="QV148" s="232"/>
      <c r="QW148" s="232"/>
      <c r="QX148" s="232"/>
      <c r="QY148" s="232"/>
      <c r="QZ148" s="232"/>
      <c r="RA148" s="232"/>
      <c r="RB148" s="232"/>
      <c r="RC148" s="232"/>
      <c r="RD148" s="232"/>
      <c r="RE148" s="232"/>
      <c r="RF148" s="232"/>
      <c r="RG148" s="232"/>
      <c r="RH148" s="232"/>
      <c r="RI148" s="232"/>
      <c r="RJ148" s="232"/>
      <c r="RK148" s="232"/>
      <c r="RL148" s="232"/>
      <c r="RM148" s="232"/>
      <c r="RN148" s="232"/>
      <c r="RO148" s="232"/>
      <c r="RP148" s="232"/>
      <c r="RQ148" s="232"/>
      <c r="RR148" s="232"/>
      <c r="RS148" s="232"/>
      <c r="RT148" s="232"/>
      <c r="RU148" s="232"/>
      <c r="RV148" s="232"/>
      <c r="RW148" s="232"/>
      <c r="RX148" s="232"/>
      <c r="RY148" s="232"/>
      <c r="RZ148" s="232"/>
      <c r="SA148" s="232"/>
      <c r="SB148" s="232"/>
      <c r="SC148" s="232"/>
      <c r="SD148" s="232"/>
      <c r="SE148" s="232"/>
      <c r="SF148" s="232"/>
      <c r="SG148" s="232"/>
      <c r="SH148" s="232"/>
      <c r="SI148" s="232"/>
      <c r="SJ148" s="232"/>
      <c r="SK148" s="232"/>
      <c r="SL148" s="232"/>
      <c r="SM148" s="232"/>
      <c r="SN148" s="232"/>
      <c r="SO148" s="232"/>
      <c r="SP148" s="232"/>
      <c r="SQ148" s="232"/>
      <c r="SR148" s="232"/>
      <c r="SS148" s="232"/>
      <c r="ST148" s="232"/>
      <c r="SU148" s="232"/>
      <c r="SV148" s="232"/>
      <c r="SW148" s="232"/>
      <c r="SX148" s="232"/>
      <c r="SY148" s="232"/>
      <c r="SZ148" s="232"/>
      <c r="TA148" s="232"/>
      <c r="TB148" s="232"/>
      <c r="TC148" s="232"/>
      <c r="TD148" s="232"/>
      <c r="TE148" s="232"/>
      <c r="TF148" s="232"/>
      <c r="TG148" s="232"/>
      <c r="TH148" s="232"/>
      <c r="TI148" s="232"/>
      <c r="TJ148" s="232"/>
      <c r="TK148" s="232"/>
      <c r="TL148" s="232"/>
      <c r="TM148" s="232"/>
      <c r="TN148" s="232"/>
      <c r="TO148" s="232"/>
      <c r="TP148" s="232"/>
      <c r="TQ148" s="232"/>
      <c r="TR148" s="232"/>
      <c r="TS148" s="232"/>
      <c r="TT148" s="232"/>
      <c r="TU148" s="232"/>
      <c r="TV148" s="232"/>
      <c r="TW148" s="232"/>
      <c r="TX148" s="232"/>
      <c r="TY148" s="232"/>
      <c r="TZ148" s="232"/>
      <c r="UA148" s="232"/>
      <c r="UB148" s="232"/>
      <c r="UC148" s="232"/>
      <c r="UD148" s="232"/>
      <c r="UE148" s="232"/>
      <c r="UF148" s="232"/>
      <c r="UG148" s="232"/>
      <c r="UH148" s="232"/>
      <c r="UI148" s="232"/>
      <c r="UJ148" s="232"/>
      <c r="UK148" s="232"/>
      <c r="UL148" s="232"/>
      <c r="UM148" s="232"/>
      <c r="UN148" s="232"/>
      <c r="UO148" s="232"/>
      <c r="UP148" s="232"/>
      <c r="UQ148" s="232"/>
      <c r="UR148" s="232"/>
      <c r="US148" s="232"/>
      <c r="UT148" s="232"/>
      <c r="UU148" s="232"/>
      <c r="UV148" s="232"/>
      <c r="UW148" s="232"/>
      <c r="UX148" s="232"/>
      <c r="UY148" s="232"/>
      <c r="UZ148" s="232"/>
      <c r="VA148" s="232"/>
      <c r="VB148" s="232"/>
      <c r="VC148" s="232"/>
      <c r="VD148" s="232"/>
      <c r="VE148" s="232"/>
      <c r="VF148" s="232"/>
      <c r="VG148" s="232"/>
      <c r="VH148" s="232"/>
      <c r="VI148" s="232"/>
      <c r="VJ148" s="232"/>
      <c r="VK148" s="232"/>
      <c r="VL148" s="232"/>
      <c r="VM148" s="232"/>
      <c r="VN148" s="232"/>
      <c r="VO148" s="232"/>
      <c r="VP148" s="232"/>
      <c r="VQ148" s="232"/>
      <c r="VR148" s="232"/>
      <c r="VS148" s="232"/>
      <c r="VT148" s="232"/>
      <c r="VU148" s="232"/>
      <c r="VV148" s="232"/>
      <c r="VW148" s="232"/>
      <c r="VX148" s="232"/>
      <c r="VY148" s="232"/>
      <c r="VZ148" s="232"/>
      <c r="WA148" s="232"/>
      <c r="WB148" s="232"/>
      <c r="WC148" s="232"/>
      <c r="WD148" s="232"/>
      <c r="WE148" s="232"/>
      <c r="WF148" s="232"/>
      <c r="WG148" s="232"/>
      <c r="WH148" s="232"/>
      <c r="WI148" s="232"/>
      <c r="WJ148" s="232"/>
      <c r="WK148" s="232"/>
      <c r="WL148" s="232"/>
      <c r="WM148" s="232"/>
      <c r="WN148" s="232"/>
      <c r="WO148" s="232"/>
      <c r="WP148" s="232"/>
      <c r="WQ148" s="232"/>
      <c r="WR148" s="232"/>
      <c r="WS148" s="232"/>
      <c r="WT148" s="232"/>
      <c r="WU148" s="232"/>
      <c r="WV148" s="232"/>
      <c r="WW148" s="232"/>
      <c r="WX148" s="232"/>
      <c r="WY148" s="232"/>
      <c r="WZ148" s="232"/>
      <c r="XA148" s="232"/>
      <c r="XB148" s="232"/>
      <c r="XC148" s="232"/>
      <c r="XD148" s="232"/>
      <c r="XE148" s="232"/>
      <c r="XF148" s="232"/>
      <c r="XG148" s="232"/>
      <c r="XH148" s="232"/>
      <c r="XI148" s="232"/>
      <c r="XJ148" s="232"/>
      <c r="XK148" s="232"/>
      <c r="XL148" s="232"/>
      <c r="XM148" s="232"/>
      <c r="XN148" s="232"/>
      <c r="XO148" s="232"/>
      <c r="XP148" s="232"/>
      <c r="XQ148" s="232"/>
      <c r="XR148" s="232"/>
      <c r="XS148" s="232"/>
      <c r="XT148" s="232"/>
      <c r="XU148" s="232"/>
      <c r="XV148" s="232"/>
      <c r="XW148" s="232"/>
      <c r="XX148" s="232"/>
      <c r="XY148" s="232"/>
      <c r="XZ148" s="232"/>
      <c r="YA148" s="232"/>
      <c r="YB148" s="232"/>
      <c r="YC148" s="232"/>
      <c r="YD148" s="232"/>
      <c r="YE148" s="232"/>
      <c r="YF148" s="232"/>
      <c r="YG148" s="232"/>
      <c r="YH148" s="232"/>
      <c r="YI148" s="232"/>
      <c r="YJ148" s="232"/>
      <c r="YK148" s="232"/>
      <c r="YL148" s="232"/>
      <c r="YM148" s="232"/>
      <c r="YN148" s="232"/>
      <c r="YO148" s="232"/>
      <c r="YP148" s="232"/>
      <c r="YQ148" s="232"/>
      <c r="YR148" s="232"/>
      <c r="YS148" s="232"/>
      <c r="YT148" s="232"/>
      <c r="YU148" s="232"/>
      <c r="YV148" s="232"/>
      <c r="YW148" s="232"/>
      <c r="YX148" s="232"/>
      <c r="YY148" s="232"/>
      <c r="YZ148" s="232"/>
      <c r="ZA148" s="232"/>
      <c r="ZB148" s="232"/>
      <c r="ZC148" s="232"/>
      <c r="ZD148" s="232"/>
      <c r="ZE148" s="232"/>
      <c r="ZF148" s="232"/>
      <c r="ZG148" s="232"/>
      <c r="ZH148" s="232"/>
      <c r="ZI148" s="232"/>
      <c r="ZJ148" s="232"/>
      <c r="ZK148" s="232"/>
      <c r="ZL148" s="232"/>
      <c r="ZM148" s="232"/>
      <c r="ZN148" s="232"/>
      <c r="ZO148" s="232"/>
      <c r="ZP148" s="232"/>
      <c r="ZQ148" s="232"/>
      <c r="ZR148" s="232"/>
      <c r="ZS148" s="232"/>
      <c r="ZT148" s="232"/>
      <c r="ZU148" s="232"/>
      <c r="ZV148" s="232"/>
      <c r="ZW148" s="232"/>
      <c r="ZX148" s="232"/>
      <c r="ZY148" s="232"/>
      <c r="ZZ148" s="232"/>
      <c r="AAA148" s="232"/>
      <c r="AAB148" s="232"/>
      <c r="AAC148" s="232"/>
      <c r="AAD148" s="232"/>
      <c r="AAE148" s="232"/>
      <c r="AAF148" s="232"/>
      <c r="AAG148" s="232"/>
      <c r="AAH148" s="232"/>
      <c r="AAI148" s="232"/>
      <c r="AAJ148" s="232"/>
      <c r="AAK148" s="232"/>
      <c r="AAL148" s="232"/>
      <c r="AAM148" s="232"/>
      <c r="AAN148" s="232"/>
      <c r="AAO148" s="232"/>
      <c r="AAP148" s="232"/>
      <c r="AAQ148" s="232"/>
      <c r="AAR148" s="232"/>
      <c r="AAS148" s="232"/>
      <c r="AAT148" s="232"/>
      <c r="AAU148" s="232"/>
      <c r="AAV148" s="232"/>
      <c r="AAW148" s="232"/>
      <c r="AAX148" s="232"/>
      <c r="AAY148" s="232"/>
      <c r="AAZ148" s="232"/>
      <c r="ABA148" s="232"/>
      <c r="ABB148" s="232"/>
      <c r="ABC148" s="232"/>
      <c r="ABD148" s="232"/>
      <c r="ABE148" s="232"/>
      <c r="ABF148" s="232"/>
      <c r="ABG148" s="232"/>
      <c r="ABH148" s="232"/>
      <c r="ABI148" s="232"/>
      <c r="ABJ148" s="232"/>
      <c r="ABK148" s="232"/>
      <c r="ABL148" s="232"/>
      <c r="ABM148" s="232"/>
      <c r="ABN148" s="232"/>
      <c r="ABO148" s="232"/>
      <c r="ABP148" s="232"/>
      <c r="ABQ148" s="232"/>
      <c r="ABR148" s="232"/>
      <c r="ABS148" s="232"/>
      <c r="ABT148" s="232"/>
      <c r="ABU148" s="232"/>
      <c r="ABV148" s="232"/>
      <c r="ABW148" s="232"/>
      <c r="ABX148" s="232"/>
      <c r="ABY148" s="232"/>
      <c r="ABZ148" s="232"/>
      <c r="ACA148" s="232"/>
      <c r="ACB148" s="232"/>
      <c r="ACC148" s="232"/>
      <c r="ACD148" s="232"/>
      <c r="ACE148" s="232"/>
      <c r="ACF148" s="232"/>
      <c r="ACG148" s="232"/>
      <c r="ACH148" s="232"/>
      <c r="ACI148" s="232"/>
      <c r="ACJ148" s="232"/>
      <c r="ACK148" s="232"/>
      <c r="ACL148" s="232"/>
      <c r="ACM148" s="232"/>
      <c r="ACN148" s="232"/>
      <c r="ACO148" s="232"/>
      <c r="ACP148" s="232"/>
      <c r="ACQ148" s="232"/>
      <c r="ACR148" s="232"/>
      <c r="ACS148" s="232"/>
      <c r="ACT148" s="232"/>
      <c r="ACU148" s="232"/>
      <c r="ACV148" s="232"/>
      <c r="ACW148" s="232"/>
      <c r="ACX148" s="232"/>
      <c r="ACY148" s="232"/>
      <c r="ACZ148" s="232"/>
      <c r="ADA148" s="232"/>
      <c r="ADB148" s="232"/>
      <c r="ADC148" s="232"/>
      <c r="ADD148" s="232"/>
      <c r="ADE148" s="232"/>
      <c r="ADF148" s="232"/>
      <c r="ADG148" s="232"/>
      <c r="ADH148" s="232"/>
      <c r="ADI148" s="232"/>
      <c r="ADJ148" s="232"/>
      <c r="ADK148" s="232"/>
      <c r="ADL148" s="232"/>
      <c r="ADM148" s="232"/>
      <c r="ADN148" s="232"/>
      <c r="ADO148" s="232"/>
      <c r="ADP148" s="232"/>
      <c r="ADQ148" s="232"/>
      <c r="ADR148" s="232"/>
      <c r="ADS148" s="232"/>
      <c r="ADT148" s="232"/>
      <c r="ADU148" s="232"/>
      <c r="ADV148" s="232"/>
      <c r="ADW148" s="232"/>
      <c r="ADX148" s="232"/>
      <c r="ADY148" s="232"/>
      <c r="ADZ148" s="232"/>
      <c r="AEA148" s="232"/>
      <c r="AEB148" s="232"/>
      <c r="AEC148" s="232"/>
      <c r="AED148" s="232"/>
      <c r="AEE148" s="232"/>
      <c r="AEF148" s="232"/>
      <c r="AEG148" s="232"/>
      <c r="AEH148" s="232"/>
      <c r="AEI148" s="232"/>
      <c r="AEJ148" s="232"/>
      <c r="AEK148" s="232"/>
      <c r="AEL148" s="232"/>
      <c r="AEM148" s="232"/>
      <c r="AEN148" s="232"/>
      <c r="AEO148" s="232"/>
      <c r="AEP148" s="232"/>
      <c r="AEQ148" s="232"/>
      <c r="AER148" s="232"/>
      <c r="AES148" s="232"/>
      <c r="AET148" s="232"/>
      <c r="AEU148" s="232"/>
      <c r="AEV148" s="232"/>
      <c r="AEW148" s="232"/>
      <c r="AEX148" s="232"/>
      <c r="AEY148" s="232"/>
      <c r="AEZ148" s="232"/>
      <c r="AFA148" s="232"/>
      <c r="AFB148" s="232"/>
      <c r="AFC148" s="232"/>
      <c r="AFD148" s="232"/>
      <c r="AFE148" s="232"/>
      <c r="AFF148" s="232"/>
      <c r="AFG148" s="232"/>
      <c r="AFH148" s="232"/>
      <c r="AFI148" s="232"/>
      <c r="AFJ148" s="232"/>
      <c r="AFK148" s="232"/>
      <c r="AFL148" s="232"/>
      <c r="AFM148" s="232"/>
      <c r="AFN148" s="232"/>
      <c r="AFO148" s="232"/>
      <c r="AFP148" s="232"/>
      <c r="AFQ148" s="232"/>
      <c r="AFR148" s="232"/>
      <c r="AFS148" s="232"/>
      <c r="AFT148" s="232"/>
      <c r="AFU148" s="232"/>
      <c r="AFV148" s="232"/>
      <c r="AFW148" s="232"/>
      <c r="AFX148" s="232"/>
      <c r="AFY148" s="232"/>
      <c r="AFZ148" s="232"/>
      <c r="AGA148" s="232"/>
      <c r="AGB148" s="232"/>
      <c r="AGC148" s="232"/>
      <c r="AGD148" s="232"/>
      <c r="AGE148" s="232"/>
      <c r="AGF148" s="232"/>
      <c r="AGG148" s="232"/>
      <c r="AGH148" s="232"/>
      <c r="AGI148" s="232"/>
      <c r="AGJ148" s="232"/>
      <c r="AGK148" s="232"/>
      <c r="AGL148" s="232"/>
      <c r="AGM148" s="232"/>
      <c r="AGN148" s="232"/>
      <c r="AGO148" s="232"/>
      <c r="AGP148" s="232"/>
      <c r="AGQ148" s="232"/>
      <c r="AGR148" s="232"/>
      <c r="AGS148" s="232"/>
      <c r="AGT148" s="232"/>
      <c r="AGU148" s="232"/>
      <c r="AGV148" s="232"/>
      <c r="AGW148" s="232"/>
      <c r="AGX148" s="232"/>
      <c r="AGY148" s="232"/>
      <c r="AGZ148" s="232"/>
      <c r="AHA148" s="232"/>
      <c r="AHB148" s="232"/>
      <c r="AHC148" s="232"/>
      <c r="AHD148" s="232"/>
      <c r="AHE148" s="232"/>
      <c r="AHF148" s="232"/>
      <c r="AHG148" s="232"/>
      <c r="AHH148" s="232"/>
      <c r="AHI148" s="232"/>
      <c r="AHJ148" s="232"/>
      <c r="AHK148" s="232"/>
      <c r="AHL148" s="232"/>
      <c r="AHM148" s="232"/>
      <c r="AHN148" s="232"/>
      <c r="AHO148" s="232"/>
      <c r="AHP148" s="232"/>
      <c r="AHQ148" s="232"/>
      <c r="AHR148" s="232"/>
      <c r="AHS148" s="232"/>
      <c r="AHT148" s="232"/>
      <c r="AHU148" s="232"/>
      <c r="AHV148" s="232"/>
      <c r="AHW148" s="232"/>
      <c r="AHX148" s="232"/>
      <c r="AHY148" s="232"/>
      <c r="AHZ148" s="232"/>
      <c r="AIA148" s="232"/>
      <c r="AIB148" s="232"/>
      <c r="AIC148" s="232"/>
      <c r="AID148" s="232"/>
      <c r="AIE148" s="232"/>
      <c r="AIF148" s="232"/>
      <c r="AIG148" s="232"/>
      <c r="AIH148" s="232"/>
      <c r="AII148" s="232"/>
      <c r="AIJ148" s="232"/>
      <c r="AIK148" s="232"/>
      <c r="AIL148" s="232"/>
      <c r="AIM148" s="232"/>
      <c r="AIN148" s="232"/>
      <c r="AIO148" s="232"/>
      <c r="AIP148" s="232"/>
      <c r="AIQ148" s="232"/>
      <c r="AIR148" s="232"/>
      <c r="AIS148" s="232"/>
      <c r="AIT148" s="232"/>
      <c r="AIU148" s="232"/>
      <c r="AIV148" s="232"/>
      <c r="AIW148" s="232"/>
      <c r="AIX148" s="232"/>
      <c r="AIY148" s="232"/>
      <c r="AIZ148" s="232"/>
      <c r="AJA148" s="232"/>
      <c r="AJB148" s="232"/>
      <c r="AJC148" s="232"/>
      <c r="AJD148" s="232"/>
      <c r="AJE148" s="232"/>
      <c r="AJF148" s="232"/>
      <c r="AJG148" s="232"/>
      <c r="AJH148" s="232"/>
      <c r="AJI148" s="232"/>
      <c r="AJJ148" s="232"/>
      <c r="AJK148" s="232"/>
      <c r="AJL148" s="232"/>
      <c r="AJM148" s="232"/>
      <c r="AJN148" s="232"/>
      <c r="AJO148" s="232"/>
      <c r="AJP148" s="232"/>
      <c r="AJQ148" s="232"/>
      <c r="AJR148" s="232"/>
      <c r="AJS148" s="232"/>
      <c r="AJT148" s="232"/>
      <c r="AJU148" s="232"/>
      <c r="AJV148" s="232"/>
      <c r="AJW148" s="232"/>
      <c r="AJX148" s="232"/>
      <c r="AJY148" s="232"/>
      <c r="AJZ148" s="232"/>
      <c r="AKA148" s="232"/>
      <c r="AKB148" s="232"/>
      <c r="AKC148" s="232"/>
      <c r="AKD148" s="232"/>
      <c r="AKE148" s="232"/>
      <c r="AKF148" s="232"/>
      <c r="AKG148" s="232"/>
      <c r="AKH148" s="232"/>
      <c r="AKI148" s="232"/>
      <c r="AKJ148" s="232"/>
      <c r="AKK148" s="232"/>
      <c r="AKL148" s="232"/>
      <c r="AKM148" s="232"/>
      <c r="AKN148" s="232"/>
      <c r="AKO148" s="232"/>
      <c r="AKP148" s="232"/>
      <c r="AKQ148" s="232"/>
      <c r="AKR148" s="232"/>
      <c r="AKS148" s="232"/>
      <c r="AKT148" s="232"/>
      <c r="AKU148" s="232"/>
      <c r="AKV148" s="232"/>
      <c r="AKW148" s="232"/>
      <c r="AKX148" s="232"/>
      <c r="AKY148" s="232"/>
      <c r="AKZ148" s="232"/>
      <c r="ALA148" s="232"/>
      <c r="ALB148" s="232"/>
      <c r="ALC148" s="232"/>
      <c r="ALD148" s="232"/>
      <c r="ALE148" s="232"/>
      <c r="ALF148" s="232"/>
      <c r="ALG148" s="232"/>
      <c r="ALH148" s="232"/>
      <c r="ALI148" s="232"/>
      <c r="ALJ148" s="232"/>
      <c r="ALK148" s="232"/>
      <c r="ALL148" s="232"/>
      <c r="ALM148" s="232"/>
      <c r="ALN148" s="232"/>
      <c r="ALO148" s="232"/>
      <c r="ALP148" s="232"/>
      <c r="ALQ148" s="232"/>
      <c r="ALR148" s="232"/>
      <c r="ALS148" s="232"/>
      <c r="ALT148" s="232"/>
      <c r="ALU148" s="232"/>
      <c r="ALV148" s="232"/>
      <c r="ALW148" s="232"/>
      <c r="ALX148" s="232"/>
      <c r="ALY148" s="232"/>
      <c r="ALZ148" s="232"/>
      <c r="AMA148" s="232"/>
      <c r="AMB148" s="232"/>
      <c r="AMC148" s="232"/>
      <c r="AMD148" s="232"/>
      <c r="AME148" s="232"/>
      <c r="AMF148" s="232"/>
      <c r="AMG148" s="232"/>
      <c r="AMH148" s="232"/>
      <c r="AMI148" s="232"/>
      <c r="AMJ148" s="232"/>
      <c r="AMK148" s="232"/>
    </row>
    <row r="149" spans="1:1025" s="416" customFormat="1" ht="16.149999999999999" customHeight="1">
      <c r="A149" s="1059" t="s">
        <v>2898</v>
      </c>
      <c r="B149" s="1060" t="s">
        <v>1479</v>
      </c>
      <c r="C149" s="564" t="s">
        <v>258</v>
      </c>
      <c r="D149" s="564">
        <v>2</v>
      </c>
      <c r="E149" s="1042"/>
      <c r="F149" s="564">
        <f t="shared" si="1"/>
        <v>0</v>
      </c>
      <c r="G149" s="232"/>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232"/>
      <c r="AR149" s="232"/>
      <c r="AS149" s="232"/>
      <c r="AT149" s="232"/>
      <c r="AU149" s="232"/>
      <c r="AV149" s="232"/>
      <c r="AW149" s="232"/>
      <c r="AX149" s="232"/>
      <c r="AY149" s="232"/>
      <c r="AZ149" s="232"/>
      <c r="BA149" s="232"/>
      <c r="BB149" s="232"/>
      <c r="BC149" s="232"/>
      <c r="BD149" s="232"/>
      <c r="BE149" s="232"/>
      <c r="BF149" s="232"/>
      <c r="BG149" s="232"/>
      <c r="BH149" s="232"/>
      <c r="BI149" s="232"/>
      <c r="BJ149" s="232"/>
      <c r="BK149" s="232"/>
      <c r="BL149" s="232"/>
      <c r="BM149" s="232"/>
      <c r="BN149" s="232"/>
      <c r="BO149" s="232"/>
      <c r="BP149" s="232"/>
      <c r="BQ149" s="232"/>
      <c r="BR149" s="232"/>
      <c r="BS149" s="232"/>
      <c r="BT149" s="232"/>
      <c r="BU149" s="232"/>
      <c r="BV149" s="232"/>
      <c r="BW149" s="232"/>
      <c r="BX149" s="232"/>
      <c r="BY149" s="232"/>
      <c r="BZ149" s="232"/>
      <c r="CA149" s="232"/>
      <c r="CB149" s="232"/>
      <c r="CC149" s="232"/>
      <c r="CD149" s="232"/>
      <c r="CE149" s="232"/>
      <c r="CF149" s="232"/>
      <c r="CG149" s="232"/>
      <c r="CH149" s="232"/>
      <c r="CI149" s="232"/>
      <c r="CJ149" s="232"/>
      <c r="CK149" s="232"/>
      <c r="CL149" s="232"/>
      <c r="CM149" s="232"/>
      <c r="CN149" s="232"/>
      <c r="CO149" s="232"/>
      <c r="CP149" s="232"/>
      <c r="CQ149" s="232"/>
      <c r="CR149" s="232"/>
      <c r="CS149" s="232"/>
      <c r="CT149" s="232"/>
      <c r="CU149" s="232"/>
      <c r="CV149" s="232"/>
      <c r="CW149" s="232"/>
      <c r="CX149" s="232"/>
      <c r="CY149" s="232"/>
      <c r="CZ149" s="232"/>
      <c r="DA149" s="232"/>
      <c r="DB149" s="232"/>
      <c r="DC149" s="232"/>
      <c r="DD149" s="232"/>
      <c r="DE149" s="232"/>
      <c r="DF149" s="232"/>
      <c r="DG149" s="232"/>
      <c r="DH149" s="232"/>
      <c r="DI149" s="232"/>
      <c r="DJ149" s="232"/>
      <c r="DK149" s="232"/>
      <c r="DL149" s="232"/>
      <c r="DM149" s="232"/>
      <c r="DN149" s="232"/>
      <c r="DO149" s="232"/>
      <c r="DP149" s="232"/>
      <c r="DQ149" s="232"/>
      <c r="DR149" s="232"/>
      <c r="DS149" s="232"/>
      <c r="DT149" s="232"/>
      <c r="DU149" s="232"/>
      <c r="DV149" s="232"/>
      <c r="DW149" s="232"/>
      <c r="DX149" s="232"/>
      <c r="DY149" s="232"/>
      <c r="DZ149" s="232"/>
      <c r="EA149" s="232"/>
      <c r="EB149" s="232"/>
      <c r="EC149" s="232"/>
      <c r="ED149" s="232"/>
      <c r="EE149" s="232"/>
      <c r="EF149" s="232"/>
      <c r="EG149" s="232"/>
      <c r="EH149" s="232"/>
      <c r="EI149" s="232"/>
      <c r="EJ149" s="232"/>
      <c r="EK149" s="232"/>
      <c r="EL149" s="232"/>
      <c r="EM149" s="232"/>
      <c r="EN149" s="232"/>
      <c r="EO149" s="232"/>
      <c r="EP149" s="232"/>
      <c r="EQ149" s="232"/>
      <c r="ER149" s="232"/>
      <c r="ES149" s="232"/>
      <c r="ET149" s="232"/>
      <c r="EU149" s="232"/>
      <c r="EV149" s="232"/>
      <c r="EW149" s="232"/>
      <c r="EX149" s="232"/>
      <c r="EY149" s="232"/>
      <c r="EZ149" s="232"/>
      <c r="FA149" s="232"/>
      <c r="FB149" s="232"/>
      <c r="FC149" s="232"/>
      <c r="FD149" s="232"/>
      <c r="FE149" s="232"/>
      <c r="FF149" s="232"/>
      <c r="FG149" s="232"/>
      <c r="FH149" s="232"/>
      <c r="FI149" s="232"/>
      <c r="FJ149" s="232"/>
      <c r="FK149" s="232"/>
      <c r="FL149" s="232"/>
      <c r="FM149" s="232"/>
      <c r="FN149" s="232"/>
      <c r="FO149" s="232"/>
      <c r="FP149" s="232"/>
      <c r="FQ149" s="232"/>
      <c r="FR149" s="232"/>
      <c r="FS149" s="232"/>
      <c r="FT149" s="232"/>
      <c r="FU149" s="232"/>
      <c r="FV149" s="232"/>
      <c r="FW149" s="232"/>
      <c r="FX149" s="232"/>
      <c r="FY149" s="232"/>
      <c r="FZ149" s="232"/>
      <c r="GA149" s="232"/>
      <c r="GB149" s="232"/>
      <c r="GC149" s="232"/>
      <c r="GD149" s="232"/>
      <c r="GE149" s="232"/>
      <c r="GF149" s="232"/>
      <c r="GG149" s="232"/>
      <c r="GH149" s="232"/>
      <c r="GI149" s="232"/>
      <c r="GJ149" s="232"/>
      <c r="GK149" s="232"/>
      <c r="GL149" s="232"/>
      <c r="GM149" s="232"/>
      <c r="GN149" s="232"/>
      <c r="GO149" s="232"/>
      <c r="GP149" s="232"/>
      <c r="GQ149" s="232"/>
      <c r="GR149" s="232"/>
      <c r="GS149" s="232"/>
      <c r="GT149" s="232"/>
      <c r="GU149" s="232"/>
      <c r="GV149" s="232"/>
      <c r="GW149" s="232"/>
      <c r="GX149" s="232"/>
      <c r="GY149" s="232"/>
      <c r="GZ149" s="232"/>
      <c r="HA149" s="232"/>
      <c r="HB149" s="232"/>
      <c r="HC149" s="232"/>
      <c r="HD149" s="232"/>
      <c r="HE149" s="232"/>
      <c r="HF149" s="232"/>
      <c r="HG149" s="232"/>
      <c r="HH149" s="232"/>
      <c r="HI149" s="232"/>
      <c r="HJ149" s="232"/>
      <c r="HK149" s="232"/>
      <c r="HL149" s="232"/>
      <c r="HM149" s="232"/>
      <c r="HN149" s="232"/>
      <c r="HO149" s="232"/>
      <c r="HP149" s="232"/>
      <c r="HQ149" s="232"/>
      <c r="HR149" s="232"/>
      <c r="HS149" s="232"/>
      <c r="HT149" s="232"/>
      <c r="HU149" s="232"/>
      <c r="HV149" s="232"/>
      <c r="HW149" s="232"/>
      <c r="HX149" s="232"/>
      <c r="HY149" s="232"/>
      <c r="HZ149" s="232"/>
      <c r="IA149" s="232"/>
      <c r="IB149" s="232"/>
      <c r="IC149" s="232"/>
      <c r="ID149" s="232"/>
      <c r="IE149" s="232"/>
      <c r="IF149" s="232"/>
      <c r="IG149" s="232"/>
      <c r="IH149" s="232"/>
      <c r="II149" s="232"/>
      <c r="IJ149" s="232"/>
      <c r="IK149" s="232"/>
      <c r="IL149" s="232"/>
      <c r="IM149" s="232"/>
      <c r="IN149" s="232"/>
      <c r="IO149" s="232"/>
      <c r="IP149" s="232"/>
      <c r="IQ149" s="232"/>
      <c r="IR149" s="232"/>
      <c r="IS149" s="232"/>
      <c r="IT149" s="232"/>
      <c r="IU149" s="232"/>
      <c r="IV149" s="232"/>
      <c r="IW149" s="232"/>
      <c r="IX149" s="232"/>
      <c r="IY149" s="232"/>
      <c r="IZ149" s="232"/>
      <c r="JA149" s="232"/>
      <c r="JB149" s="232"/>
      <c r="JC149" s="232"/>
      <c r="JD149" s="232"/>
      <c r="JE149" s="232"/>
      <c r="JF149" s="232"/>
      <c r="JG149" s="232"/>
      <c r="JH149" s="232"/>
      <c r="JI149" s="232"/>
      <c r="JJ149" s="232"/>
      <c r="JK149" s="232"/>
      <c r="JL149" s="232"/>
      <c r="JM149" s="232"/>
      <c r="JN149" s="232"/>
      <c r="JO149" s="232"/>
      <c r="JP149" s="232"/>
      <c r="JQ149" s="232"/>
      <c r="JR149" s="232"/>
      <c r="JS149" s="232"/>
      <c r="JT149" s="232"/>
      <c r="JU149" s="232"/>
      <c r="JV149" s="232"/>
      <c r="JW149" s="232"/>
      <c r="JX149" s="232"/>
      <c r="JY149" s="232"/>
      <c r="JZ149" s="232"/>
      <c r="KA149" s="232"/>
      <c r="KB149" s="232"/>
      <c r="KC149" s="232"/>
      <c r="KD149" s="232"/>
      <c r="KE149" s="232"/>
      <c r="KF149" s="232"/>
      <c r="KG149" s="232"/>
      <c r="KH149" s="232"/>
      <c r="KI149" s="232"/>
      <c r="KJ149" s="232"/>
      <c r="KK149" s="232"/>
      <c r="KL149" s="232"/>
      <c r="KM149" s="232"/>
      <c r="KN149" s="232"/>
      <c r="KO149" s="232"/>
      <c r="KP149" s="232"/>
      <c r="KQ149" s="232"/>
      <c r="KR149" s="232"/>
      <c r="KS149" s="232"/>
      <c r="KT149" s="232"/>
      <c r="KU149" s="232"/>
      <c r="KV149" s="232"/>
      <c r="KW149" s="232"/>
      <c r="KX149" s="232"/>
      <c r="KY149" s="232"/>
      <c r="KZ149" s="232"/>
      <c r="LA149" s="232"/>
      <c r="LB149" s="232"/>
      <c r="LC149" s="232"/>
      <c r="LD149" s="232"/>
      <c r="LE149" s="232"/>
      <c r="LF149" s="232"/>
      <c r="LG149" s="232"/>
      <c r="LH149" s="232"/>
      <c r="LI149" s="232"/>
      <c r="LJ149" s="232"/>
      <c r="LK149" s="232"/>
      <c r="LL149" s="232"/>
      <c r="LM149" s="232"/>
      <c r="LN149" s="232"/>
      <c r="LO149" s="232"/>
      <c r="LP149" s="232"/>
      <c r="LQ149" s="232"/>
      <c r="LR149" s="232"/>
      <c r="LS149" s="232"/>
      <c r="LT149" s="232"/>
      <c r="LU149" s="232"/>
      <c r="LV149" s="232"/>
      <c r="LW149" s="232"/>
      <c r="LX149" s="232"/>
      <c r="LY149" s="232"/>
      <c r="LZ149" s="232"/>
      <c r="MA149" s="232"/>
      <c r="MB149" s="232"/>
      <c r="MC149" s="232"/>
      <c r="MD149" s="232"/>
      <c r="ME149" s="232"/>
      <c r="MF149" s="232"/>
      <c r="MG149" s="232"/>
      <c r="MH149" s="232"/>
      <c r="MI149" s="232"/>
      <c r="MJ149" s="232"/>
      <c r="MK149" s="232"/>
      <c r="ML149" s="232"/>
      <c r="MM149" s="232"/>
      <c r="MN149" s="232"/>
      <c r="MO149" s="232"/>
      <c r="MP149" s="232"/>
      <c r="MQ149" s="232"/>
      <c r="MR149" s="232"/>
      <c r="MS149" s="232"/>
      <c r="MT149" s="232"/>
      <c r="MU149" s="232"/>
      <c r="MV149" s="232"/>
      <c r="MW149" s="232"/>
      <c r="MX149" s="232"/>
      <c r="MY149" s="232"/>
      <c r="MZ149" s="232"/>
      <c r="NA149" s="232"/>
      <c r="NB149" s="232"/>
      <c r="NC149" s="232"/>
      <c r="ND149" s="232"/>
      <c r="NE149" s="232"/>
      <c r="NF149" s="232"/>
      <c r="NG149" s="232"/>
      <c r="NH149" s="232"/>
      <c r="NI149" s="232"/>
      <c r="NJ149" s="232"/>
      <c r="NK149" s="232"/>
      <c r="NL149" s="232"/>
      <c r="NM149" s="232"/>
      <c r="NN149" s="232"/>
      <c r="NO149" s="232"/>
      <c r="NP149" s="232"/>
      <c r="NQ149" s="232"/>
      <c r="NR149" s="232"/>
      <c r="NS149" s="232"/>
      <c r="NT149" s="232"/>
      <c r="NU149" s="232"/>
      <c r="NV149" s="232"/>
      <c r="NW149" s="232"/>
      <c r="NX149" s="232"/>
      <c r="NY149" s="232"/>
      <c r="NZ149" s="232"/>
      <c r="OA149" s="232"/>
      <c r="OB149" s="232"/>
      <c r="OC149" s="232"/>
      <c r="OD149" s="232"/>
      <c r="OE149" s="232"/>
      <c r="OF149" s="232"/>
      <c r="OG149" s="232"/>
      <c r="OH149" s="232"/>
      <c r="OI149" s="232"/>
      <c r="OJ149" s="232"/>
      <c r="OK149" s="232"/>
      <c r="OL149" s="232"/>
      <c r="OM149" s="232"/>
      <c r="ON149" s="232"/>
      <c r="OO149" s="232"/>
      <c r="OP149" s="232"/>
      <c r="OQ149" s="232"/>
      <c r="OR149" s="232"/>
      <c r="OS149" s="232"/>
      <c r="OT149" s="232"/>
      <c r="OU149" s="232"/>
      <c r="OV149" s="232"/>
      <c r="OW149" s="232"/>
      <c r="OX149" s="232"/>
      <c r="OY149" s="232"/>
      <c r="OZ149" s="232"/>
      <c r="PA149" s="232"/>
      <c r="PB149" s="232"/>
      <c r="PC149" s="232"/>
      <c r="PD149" s="232"/>
      <c r="PE149" s="232"/>
      <c r="PF149" s="232"/>
      <c r="PG149" s="232"/>
      <c r="PH149" s="232"/>
      <c r="PI149" s="232"/>
      <c r="PJ149" s="232"/>
      <c r="PK149" s="232"/>
      <c r="PL149" s="232"/>
      <c r="PM149" s="232"/>
      <c r="PN149" s="232"/>
      <c r="PO149" s="232"/>
      <c r="PP149" s="232"/>
      <c r="PQ149" s="232"/>
      <c r="PR149" s="232"/>
      <c r="PS149" s="232"/>
      <c r="PT149" s="232"/>
      <c r="PU149" s="232"/>
      <c r="PV149" s="232"/>
      <c r="PW149" s="232"/>
      <c r="PX149" s="232"/>
      <c r="PY149" s="232"/>
      <c r="PZ149" s="232"/>
      <c r="QA149" s="232"/>
      <c r="QB149" s="232"/>
      <c r="QC149" s="232"/>
      <c r="QD149" s="232"/>
      <c r="QE149" s="232"/>
      <c r="QF149" s="232"/>
      <c r="QG149" s="232"/>
      <c r="QH149" s="232"/>
      <c r="QI149" s="232"/>
      <c r="QJ149" s="232"/>
      <c r="QK149" s="232"/>
      <c r="QL149" s="232"/>
      <c r="QM149" s="232"/>
      <c r="QN149" s="232"/>
      <c r="QO149" s="232"/>
      <c r="QP149" s="232"/>
      <c r="QQ149" s="232"/>
      <c r="QR149" s="232"/>
      <c r="QS149" s="232"/>
      <c r="QT149" s="232"/>
      <c r="QU149" s="232"/>
      <c r="QV149" s="232"/>
      <c r="QW149" s="232"/>
      <c r="QX149" s="232"/>
      <c r="QY149" s="232"/>
      <c r="QZ149" s="232"/>
      <c r="RA149" s="232"/>
      <c r="RB149" s="232"/>
      <c r="RC149" s="232"/>
      <c r="RD149" s="232"/>
      <c r="RE149" s="232"/>
      <c r="RF149" s="232"/>
      <c r="RG149" s="232"/>
      <c r="RH149" s="232"/>
      <c r="RI149" s="232"/>
      <c r="RJ149" s="232"/>
      <c r="RK149" s="232"/>
      <c r="RL149" s="232"/>
      <c r="RM149" s="232"/>
      <c r="RN149" s="232"/>
      <c r="RO149" s="232"/>
      <c r="RP149" s="232"/>
      <c r="RQ149" s="232"/>
      <c r="RR149" s="232"/>
      <c r="RS149" s="232"/>
      <c r="RT149" s="232"/>
      <c r="RU149" s="232"/>
      <c r="RV149" s="232"/>
      <c r="RW149" s="232"/>
      <c r="RX149" s="232"/>
      <c r="RY149" s="232"/>
      <c r="RZ149" s="232"/>
      <c r="SA149" s="232"/>
      <c r="SB149" s="232"/>
      <c r="SC149" s="232"/>
      <c r="SD149" s="232"/>
      <c r="SE149" s="232"/>
      <c r="SF149" s="232"/>
      <c r="SG149" s="232"/>
      <c r="SH149" s="232"/>
      <c r="SI149" s="232"/>
      <c r="SJ149" s="232"/>
      <c r="SK149" s="232"/>
      <c r="SL149" s="232"/>
      <c r="SM149" s="232"/>
      <c r="SN149" s="232"/>
      <c r="SO149" s="232"/>
      <c r="SP149" s="232"/>
      <c r="SQ149" s="232"/>
      <c r="SR149" s="232"/>
      <c r="SS149" s="232"/>
      <c r="ST149" s="232"/>
      <c r="SU149" s="232"/>
      <c r="SV149" s="232"/>
      <c r="SW149" s="232"/>
      <c r="SX149" s="232"/>
      <c r="SY149" s="232"/>
      <c r="SZ149" s="232"/>
      <c r="TA149" s="232"/>
      <c r="TB149" s="232"/>
      <c r="TC149" s="232"/>
      <c r="TD149" s="232"/>
      <c r="TE149" s="232"/>
      <c r="TF149" s="232"/>
      <c r="TG149" s="232"/>
      <c r="TH149" s="232"/>
      <c r="TI149" s="232"/>
      <c r="TJ149" s="232"/>
      <c r="TK149" s="232"/>
      <c r="TL149" s="232"/>
      <c r="TM149" s="232"/>
      <c r="TN149" s="232"/>
      <c r="TO149" s="232"/>
      <c r="TP149" s="232"/>
      <c r="TQ149" s="232"/>
      <c r="TR149" s="232"/>
      <c r="TS149" s="232"/>
      <c r="TT149" s="232"/>
      <c r="TU149" s="232"/>
      <c r="TV149" s="232"/>
      <c r="TW149" s="232"/>
      <c r="TX149" s="232"/>
      <c r="TY149" s="232"/>
      <c r="TZ149" s="232"/>
      <c r="UA149" s="232"/>
      <c r="UB149" s="232"/>
      <c r="UC149" s="232"/>
      <c r="UD149" s="232"/>
      <c r="UE149" s="232"/>
      <c r="UF149" s="232"/>
      <c r="UG149" s="232"/>
      <c r="UH149" s="232"/>
      <c r="UI149" s="232"/>
      <c r="UJ149" s="232"/>
      <c r="UK149" s="232"/>
      <c r="UL149" s="232"/>
      <c r="UM149" s="232"/>
      <c r="UN149" s="232"/>
      <c r="UO149" s="232"/>
      <c r="UP149" s="232"/>
      <c r="UQ149" s="232"/>
      <c r="UR149" s="232"/>
      <c r="US149" s="232"/>
      <c r="UT149" s="232"/>
      <c r="UU149" s="232"/>
      <c r="UV149" s="232"/>
      <c r="UW149" s="232"/>
      <c r="UX149" s="232"/>
      <c r="UY149" s="232"/>
      <c r="UZ149" s="232"/>
      <c r="VA149" s="232"/>
      <c r="VB149" s="232"/>
      <c r="VC149" s="232"/>
      <c r="VD149" s="232"/>
      <c r="VE149" s="232"/>
      <c r="VF149" s="232"/>
      <c r="VG149" s="232"/>
      <c r="VH149" s="232"/>
      <c r="VI149" s="232"/>
      <c r="VJ149" s="232"/>
      <c r="VK149" s="232"/>
      <c r="VL149" s="232"/>
      <c r="VM149" s="232"/>
      <c r="VN149" s="232"/>
      <c r="VO149" s="232"/>
      <c r="VP149" s="232"/>
      <c r="VQ149" s="232"/>
      <c r="VR149" s="232"/>
      <c r="VS149" s="232"/>
      <c r="VT149" s="232"/>
      <c r="VU149" s="232"/>
      <c r="VV149" s="232"/>
      <c r="VW149" s="232"/>
      <c r="VX149" s="232"/>
      <c r="VY149" s="232"/>
      <c r="VZ149" s="232"/>
      <c r="WA149" s="232"/>
      <c r="WB149" s="232"/>
      <c r="WC149" s="232"/>
      <c r="WD149" s="232"/>
      <c r="WE149" s="232"/>
      <c r="WF149" s="232"/>
      <c r="WG149" s="232"/>
      <c r="WH149" s="232"/>
      <c r="WI149" s="232"/>
      <c r="WJ149" s="232"/>
      <c r="WK149" s="232"/>
      <c r="WL149" s="232"/>
      <c r="WM149" s="232"/>
      <c r="WN149" s="232"/>
      <c r="WO149" s="232"/>
      <c r="WP149" s="232"/>
      <c r="WQ149" s="232"/>
      <c r="WR149" s="232"/>
      <c r="WS149" s="232"/>
      <c r="WT149" s="232"/>
      <c r="WU149" s="232"/>
      <c r="WV149" s="232"/>
      <c r="WW149" s="232"/>
      <c r="WX149" s="232"/>
      <c r="WY149" s="232"/>
      <c r="WZ149" s="232"/>
      <c r="XA149" s="232"/>
      <c r="XB149" s="232"/>
      <c r="XC149" s="232"/>
      <c r="XD149" s="232"/>
      <c r="XE149" s="232"/>
      <c r="XF149" s="232"/>
      <c r="XG149" s="232"/>
      <c r="XH149" s="232"/>
      <c r="XI149" s="232"/>
      <c r="XJ149" s="232"/>
      <c r="XK149" s="232"/>
      <c r="XL149" s="232"/>
      <c r="XM149" s="232"/>
      <c r="XN149" s="232"/>
      <c r="XO149" s="232"/>
      <c r="XP149" s="232"/>
      <c r="XQ149" s="232"/>
      <c r="XR149" s="232"/>
      <c r="XS149" s="232"/>
      <c r="XT149" s="232"/>
      <c r="XU149" s="232"/>
      <c r="XV149" s="232"/>
      <c r="XW149" s="232"/>
      <c r="XX149" s="232"/>
      <c r="XY149" s="232"/>
      <c r="XZ149" s="232"/>
      <c r="YA149" s="232"/>
      <c r="YB149" s="232"/>
      <c r="YC149" s="232"/>
      <c r="YD149" s="232"/>
      <c r="YE149" s="232"/>
      <c r="YF149" s="232"/>
      <c r="YG149" s="232"/>
      <c r="YH149" s="232"/>
      <c r="YI149" s="232"/>
      <c r="YJ149" s="232"/>
      <c r="YK149" s="232"/>
      <c r="YL149" s="232"/>
      <c r="YM149" s="232"/>
      <c r="YN149" s="232"/>
      <c r="YO149" s="232"/>
      <c r="YP149" s="232"/>
      <c r="YQ149" s="232"/>
      <c r="YR149" s="232"/>
      <c r="YS149" s="232"/>
      <c r="YT149" s="232"/>
      <c r="YU149" s="232"/>
      <c r="YV149" s="232"/>
      <c r="YW149" s="232"/>
      <c r="YX149" s="232"/>
      <c r="YY149" s="232"/>
      <c r="YZ149" s="232"/>
      <c r="ZA149" s="232"/>
      <c r="ZB149" s="232"/>
      <c r="ZC149" s="232"/>
      <c r="ZD149" s="232"/>
      <c r="ZE149" s="232"/>
      <c r="ZF149" s="232"/>
      <c r="ZG149" s="232"/>
      <c r="ZH149" s="232"/>
      <c r="ZI149" s="232"/>
      <c r="ZJ149" s="232"/>
      <c r="ZK149" s="232"/>
      <c r="ZL149" s="232"/>
      <c r="ZM149" s="232"/>
      <c r="ZN149" s="232"/>
      <c r="ZO149" s="232"/>
      <c r="ZP149" s="232"/>
      <c r="ZQ149" s="232"/>
      <c r="ZR149" s="232"/>
      <c r="ZS149" s="232"/>
      <c r="ZT149" s="232"/>
      <c r="ZU149" s="232"/>
      <c r="ZV149" s="232"/>
      <c r="ZW149" s="232"/>
      <c r="ZX149" s="232"/>
      <c r="ZY149" s="232"/>
      <c r="ZZ149" s="232"/>
      <c r="AAA149" s="232"/>
      <c r="AAB149" s="232"/>
      <c r="AAC149" s="232"/>
      <c r="AAD149" s="232"/>
      <c r="AAE149" s="232"/>
      <c r="AAF149" s="232"/>
      <c r="AAG149" s="232"/>
      <c r="AAH149" s="232"/>
      <c r="AAI149" s="232"/>
      <c r="AAJ149" s="232"/>
      <c r="AAK149" s="232"/>
      <c r="AAL149" s="232"/>
      <c r="AAM149" s="232"/>
      <c r="AAN149" s="232"/>
      <c r="AAO149" s="232"/>
      <c r="AAP149" s="232"/>
      <c r="AAQ149" s="232"/>
      <c r="AAR149" s="232"/>
      <c r="AAS149" s="232"/>
      <c r="AAT149" s="232"/>
      <c r="AAU149" s="232"/>
      <c r="AAV149" s="232"/>
      <c r="AAW149" s="232"/>
      <c r="AAX149" s="232"/>
      <c r="AAY149" s="232"/>
      <c r="AAZ149" s="232"/>
      <c r="ABA149" s="232"/>
      <c r="ABB149" s="232"/>
      <c r="ABC149" s="232"/>
      <c r="ABD149" s="232"/>
      <c r="ABE149" s="232"/>
      <c r="ABF149" s="232"/>
      <c r="ABG149" s="232"/>
      <c r="ABH149" s="232"/>
      <c r="ABI149" s="232"/>
      <c r="ABJ149" s="232"/>
      <c r="ABK149" s="232"/>
      <c r="ABL149" s="232"/>
      <c r="ABM149" s="232"/>
      <c r="ABN149" s="232"/>
      <c r="ABO149" s="232"/>
      <c r="ABP149" s="232"/>
      <c r="ABQ149" s="232"/>
      <c r="ABR149" s="232"/>
      <c r="ABS149" s="232"/>
      <c r="ABT149" s="232"/>
      <c r="ABU149" s="232"/>
      <c r="ABV149" s="232"/>
      <c r="ABW149" s="232"/>
      <c r="ABX149" s="232"/>
      <c r="ABY149" s="232"/>
      <c r="ABZ149" s="232"/>
      <c r="ACA149" s="232"/>
      <c r="ACB149" s="232"/>
      <c r="ACC149" s="232"/>
      <c r="ACD149" s="232"/>
      <c r="ACE149" s="232"/>
      <c r="ACF149" s="232"/>
      <c r="ACG149" s="232"/>
      <c r="ACH149" s="232"/>
      <c r="ACI149" s="232"/>
      <c r="ACJ149" s="232"/>
      <c r="ACK149" s="232"/>
      <c r="ACL149" s="232"/>
      <c r="ACM149" s="232"/>
      <c r="ACN149" s="232"/>
      <c r="ACO149" s="232"/>
      <c r="ACP149" s="232"/>
      <c r="ACQ149" s="232"/>
      <c r="ACR149" s="232"/>
      <c r="ACS149" s="232"/>
      <c r="ACT149" s="232"/>
      <c r="ACU149" s="232"/>
      <c r="ACV149" s="232"/>
      <c r="ACW149" s="232"/>
      <c r="ACX149" s="232"/>
      <c r="ACY149" s="232"/>
      <c r="ACZ149" s="232"/>
      <c r="ADA149" s="232"/>
      <c r="ADB149" s="232"/>
      <c r="ADC149" s="232"/>
      <c r="ADD149" s="232"/>
      <c r="ADE149" s="232"/>
      <c r="ADF149" s="232"/>
      <c r="ADG149" s="232"/>
      <c r="ADH149" s="232"/>
      <c r="ADI149" s="232"/>
      <c r="ADJ149" s="232"/>
      <c r="ADK149" s="232"/>
      <c r="ADL149" s="232"/>
      <c r="ADM149" s="232"/>
      <c r="ADN149" s="232"/>
      <c r="ADO149" s="232"/>
      <c r="ADP149" s="232"/>
      <c r="ADQ149" s="232"/>
      <c r="ADR149" s="232"/>
      <c r="ADS149" s="232"/>
      <c r="ADT149" s="232"/>
      <c r="ADU149" s="232"/>
      <c r="ADV149" s="232"/>
      <c r="ADW149" s="232"/>
      <c r="ADX149" s="232"/>
      <c r="ADY149" s="232"/>
      <c r="ADZ149" s="232"/>
      <c r="AEA149" s="232"/>
      <c r="AEB149" s="232"/>
      <c r="AEC149" s="232"/>
      <c r="AED149" s="232"/>
      <c r="AEE149" s="232"/>
      <c r="AEF149" s="232"/>
      <c r="AEG149" s="232"/>
      <c r="AEH149" s="232"/>
      <c r="AEI149" s="232"/>
      <c r="AEJ149" s="232"/>
      <c r="AEK149" s="232"/>
      <c r="AEL149" s="232"/>
      <c r="AEM149" s="232"/>
      <c r="AEN149" s="232"/>
      <c r="AEO149" s="232"/>
      <c r="AEP149" s="232"/>
      <c r="AEQ149" s="232"/>
      <c r="AER149" s="232"/>
      <c r="AES149" s="232"/>
      <c r="AET149" s="232"/>
      <c r="AEU149" s="232"/>
      <c r="AEV149" s="232"/>
      <c r="AEW149" s="232"/>
      <c r="AEX149" s="232"/>
      <c r="AEY149" s="232"/>
      <c r="AEZ149" s="232"/>
      <c r="AFA149" s="232"/>
      <c r="AFB149" s="232"/>
      <c r="AFC149" s="232"/>
      <c r="AFD149" s="232"/>
      <c r="AFE149" s="232"/>
      <c r="AFF149" s="232"/>
      <c r="AFG149" s="232"/>
      <c r="AFH149" s="232"/>
      <c r="AFI149" s="232"/>
      <c r="AFJ149" s="232"/>
      <c r="AFK149" s="232"/>
      <c r="AFL149" s="232"/>
      <c r="AFM149" s="232"/>
      <c r="AFN149" s="232"/>
      <c r="AFO149" s="232"/>
      <c r="AFP149" s="232"/>
      <c r="AFQ149" s="232"/>
      <c r="AFR149" s="232"/>
      <c r="AFS149" s="232"/>
      <c r="AFT149" s="232"/>
      <c r="AFU149" s="232"/>
      <c r="AFV149" s="232"/>
      <c r="AFW149" s="232"/>
      <c r="AFX149" s="232"/>
      <c r="AFY149" s="232"/>
      <c r="AFZ149" s="232"/>
      <c r="AGA149" s="232"/>
      <c r="AGB149" s="232"/>
      <c r="AGC149" s="232"/>
      <c r="AGD149" s="232"/>
      <c r="AGE149" s="232"/>
      <c r="AGF149" s="232"/>
      <c r="AGG149" s="232"/>
      <c r="AGH149" s="232"/>
      <c r="AGI149" s="232"/>
      <c r="AGJ149" s="232"/>
      <c r="AGK149" s="232"/>
      <c r="AGL149" s="232"/>
      <c r="AGM149" s="232"/>
      <c r="AGN149" s="232"/>
      <c r="AGO149" s="232"/>
      <c r="AGP149" s="232"/>
      <c r="AGQ149" s="232"/>
      <c r="AGR149" s="232"/>
      <c r="AGS149" s="232"/>
      <c r="AGT149" s="232"/>
      <c r="AGU149" s="232"/>
      <c r="AGV149" s="232"/>
      <c r="AGW149" s="232"/>
      <c r="AGX149" s="232"/>
      <c r="AGY149" s="232"/>
      <c r="AGZ149" s="232"/>
      <c r="AHA149" s="232"/>
      <c r="AHB149" s="232"/>
      <c r="AHC149" s="232"/>
      <c r="AHD149" s="232"/>
      <c r="AHE149" s="232"/>
      <c r="AHF149" s="232"/>
      <c r="AHG149" s="232"/>
      <c r="AHH149" s="232"/>
      <c r="AHI149" s="232"/>
      <c r="AHJ149" s="232"/>
      <c r="AHK149" s="232"/>
      <c r="AHL149" s="232"/>
      <c r="AHM149" s="232"/>
      <c r="AHN149" s="232"/>
      <c r="AHO149" s="232"/>
      <c r="AHP149" s="232"/>
      <c r="AHQ149" s="232"/>
      <c r="AHR149" s="232"/>
      <c r="AHS149" s="232"/>
      <c r="AHT149" s="232"/>
      <c r="AHU149" s="232"/>
      <c r="AHV149" s="232"/>
      <c r="AHW149" s="232"/>
      <c r="AHX149" s="232"/>
      <c r="AHY149" s="232"/>
      <c r="AHZ149" s="232"/>
      <c r="AIA149" s="232"/>
      <c r="AIB149" s="232"/>
      <c r="AIC149" s="232"/>
      <c r="AID149" s="232"/>
      <c r="AIE149" s="232"/>
      <c r="AIF149" s="232"/>
      <c r="AIG149" s="232"/>
      <c r="AIH149" s="232"/>
      <c r="AII149" s="232"/>
      <c r="AIJ149" s="232"/>
      <c r="AIK149" s="232"/>
      <c r="AIL149" s="232"/>
      <c r="AIM149" s="232"/>
      <c r="AIN149" s="232"/>
      <c r="AIO149" s="232"/>
      <c r="AIP149" s="232"/>
      <c r="AIQ149" s="232"/>
      <c r="AIR149" s="232"/>
      <c r="AIS149" s="232"/>
      <c r="AIT149" s="232"/>
      <c r="AIU149" s="232"/>
      <c r="AIV149" s="232"/>
      <c r="AIW149" s="232"/>
      <c r="AIX149" s="232"/>
      <c r="AIY149" s="232"/>
      <c r="AIZ149" s="232"/>
      <c r="AJA149" s="232"/>
      <c r="AJB149" s="232"/>
      <c r="AJC149" s="232"/>
      <c r="AJD149" s="232"/>
      <c r="AJE149" s="232"/>
      <c r="AJF149" s="232"/>
      <c r="AJG149" s="232"/>
      <c r="AJH149" s="232"/>
      <c r="AJI149" s="232"/>
      <c r="AJJ149" s="232"/>
      <c r="AJK149" s="232"/>
      <c r="AJL149" s="232"/>
      <c r="AJM149" s="232"/>
      <c r="AJN149" s="232"/>
      <c r="AJO149" s="232"/>
      <c r="AJP149" s="232"/>
      <c r="AJQ149" s="232"/>
      <c r="AJR149" s="232"/>
      <c r="AJS149" s="232"/>
      <c r="AJT149" s="232"/>
      <c r="AJU149" s="232"/>
      <c r="AJV149" s="232"/>
      <c r="AJW149" s="232"/>
      <c r="AJX149" s="232"/>
      <c r="AJY149" s="232"/>
      <c r="AJZ149" s="232"/>
      <c r="AKA149" s="232"/>
      <c r="AKB149" s="232"/>
      <c r="AKC149" s="232"/>
      <c r="AKD149" s="232"/>
      <c r="AKE149" s="232"/>
      <c r="AKF149" s="232"/>
      <c r="AKG149" s="232"/>
      <c r="AKH149" s="232"/>
      <c r="AKI149" s="232"/>
      <c r="AKJ149" s="232"/>
      <c r="AKK149" s="232"/>
      <c r="AKL149" s="232"/>
      <c r="AKM149" s="232"/>
      <c r="AKN149" s="232"/>
      <c r="AKO149" s="232"/>
      <c r="AKP149" s="232"/>
      <c r="AKQ149" s="232"/>
      <c r="AKR149" s="232"/>
      <c r="AKS149" s="232"/>
      <c r="AKT149" s="232"/>
      <c r="AKU149" s="232"/>
      <c r="AKV149" s="232"/>
      <c r="AKW149" s="232"/>
      <c r="AKX149" s="232"/>
      <c r="AKY149" s="232"/>
      <c r="AKZ149" s="232"/>
      <c r="ALA149" s="232"/>
      <c r="ALB149" s="232"/>
      <c r="ALC149" s="232"/>
      <c r="ALD149" s="232"/>
      <c r="ALE149" s="232"/>
      <c r="ALF149" s="232"/>
      <c r="ALG149" s="232"/>
      <c r="ALH149" s="232"/>
      <c r="ALI149" s="232"/>
      <c r="ALJ149" s="232"/>
      <c r="ALK149" s="232"/>
      <c r="ALL149" s="232"/>
      <c r="ALM149" s="232"/>
      <c r="ALN149" s="232"/>
      <c r="ALO149" s="232"/>
      <c r="ALP149" s="232"/>
      <c r="ALQ149" s="232"/>
      <c r="ALR149" s="232"/>
      <c r="ALS149" s="232"/>
      <c r="ALT149" s="232"/>
      <c r="ALU149" s="232"/>
      <c r="ALV149" s="232"/>
      <c r="ALW149" s="232"/>
      <c r="ALX149" s="232"/>
      <c r="ALY149" s="232"/>
      <c r="ALZ149" s="232"/>
      <c r="AMA149" s="232"/>
      <c r="AMB149" s="232"/>
      <c r="AMC149" s="232"/>
      <c r="AMD149" s="232"/>
      <c r="AME149" s="232"/>
      <c r="AMF149" s="232"/>
      <c r="AMG149" s="232"/>
      <c r="AMH149" s="232"/>
      <c r="AMI149" s="232"/>
      <c r="AMJ149" s="232"/>
      <c r="AMK149" s="232"/>
    </row>
    <row r="150" spans="1:1025" s="416" customFormat="1" ht="15.6" customHeight="1">
      <c r="A150" s="1059" t="s">
        <v>2899</v>
      </c>
      <c r="B150" s="1060" t="s">
        <v>1480</v>
      </c>
      <c r="C150" s="564" t="s">
        <v>258</v>
      </c>
      <c r="D150" s="564">
        <v>2</v>
      </c>
      <c r="E150" s="1042"/>
      <c r="F150" s="564">
        <f t="shared" si="1"/>
        <v>0</v>
      </c>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c r="BA150" s="232"/>
      <c r="BB150" s="232"/>
      <c r="BC150" s="232"/>
      <c r="BD150" s="232"/>
      <c r="BE150" s="232"/>
      <c r="BF150" s="232"/>
      <c r="BG150" s="232"/>
      <c r="BH150" s="232"/>
      <c r="BI150" s="232"/>
      <c r="BJ150" s="232"/>
      <c r="BK150" s="232"/>
      <c r="BL150" s="232"/>
      <c r="BM150" s="232"/>
      <c r="BN150" s="232"/>
      <c r="BO150" s="232"/>
      <c r="BP150" s="232"/>
      <c r="BQ150" s="232"/>
      <c r="BR150" s="232"/>
      <c r="BS150" s="232"/>
      <c r="BT150" s="232"/>
      <c r="BU150" s="232"/>
      <c r="BV150" s="232"/>
      <c r="BW150" s="232"/>
      <c r="BX150" s="232"/>
      <c r="BY150" s="232"/>
      <c r="BZ150" s="232"/>
      <c r="CA150" s="232"/>
      <c r="CB150" s="232"/>
      <c r="CC150" s="232"/>
      <c r="CD150" s="232"/>
      <c r="CE150" s="232"/>
      <c r="CF150" s="232"/>
      <c r="CG150" s="232"/>
      <c r="CH150" s="232"/>
      <c r="CI150" s="232"/>
      <c r="CJ150" s="232"/>
      <c r="CK150" s="232"/>
      <c r="CL150" s="232"/>
      <c r="CM150" s="232"/>
      <c r="CN150" s="232"/>
      <c r="CO150" s="232"/>
      <c r="CP150" s="232"/>
      <c r="CQ150" s="232"/>
      <c r="CR150" s="232"/>
      <c r="CS150" s="232"/>
      <c r="CT150" s="232"/>
      <c r="CU150" s="232"/>
      <c r="CV150" s="232"/>
      <c r="CW150" s="232"/>
      <c r="CX150" s="232"/>
      <c r="CY150" s="232"/>
      <c r="CZ150" s="232"/>
      <c r="DA150" s="232"/>
      <c r="DB150" s="232"/>
      <c r="DC150" s="232"/>
      <c r="DD150" s="232"/>
      <c r="DE150" s="232"/>
      <c r="DF150" s="232"/>
      <c r="DG150" s="232"/>
      <c r="DH150" s="232"/>
      <c r="DI150" s="232"/>
      <c r="DJ150" s="232"/>
      <c r="DK150" s="232"/>
      <c r="DL150" s="232"/>
      <c r="DM150" s="232"/>
      <c r="DN150" s="232"/>
      <c r="DO150" s="232"/>
      <c r="DP150" s="232"/>
      <c r="DQ150" s="232"/>
      <c r="DR150" s="232"/>
      <c r="DS150" s="232"/>
      <c r="DT150" s="232"/>
      <c r="DU150" s="232"/>
      <c r="DV150" s="232"/>
      <c r="DW150" s="232"/>
      <c r="DX150" s="232"/>
      <c r="DY150" s="232"/>
      <c r="DZ150" s="232"/>
      <c r="EA150" s="232"/>
      <c r="EB150" s="232"/>
      <c r="EC150" s="232"/>
      <c r="ED150" s="232"/>
      <c r="EE150" s="232"/>
      <c r="EF150" s="232"/>
      <c r="EG150" s="232"/>
      <c r="EH150" s="232"/>
      <c r="EI150" s="232"/>
      <c r="EJ150" s="232"/>
      <c r="EK150" s="232"/>
      <c r="EL150" s="232"/>
      <c r="EM150" s="232"/>
      <c r="EN150" s="232"/>
      <c r="EO150" s="232"/>
      <c r="EP150" s="232"/>
      <c r="EQ150" s="232"/>
      <c r="ER150" s="232"/>
      <c r="ES150" s="232"/>
      <c r="ET150" s="232"/>
      <c r="EU150" s="232"/>
      <c r="EV150" s="232"/>
      <c r="EW150" s="232"/>
      <c r="EX150" s="232"/>
      <c r="EY150" s="232"/>
      <c r="EZ150" s="232"/>
      <c r="FA150" s="232"/>
      <c r="FB150" s="232"/>
      <c r="FC150" s="232"/>
      <c r="FD150" s="232"/>
      <c r="FE150" s="232"/>
      <c r="FF150" s="232"/>
      <c r="FG150" s="232"/>
      <c r="FH150" s="232"/>
      <c r="FI150" s="232"/>
      <c r="FJ150" s="232"/>
      <c r="FK150" s="232"/>
      <c r="FL150" s="232"/>
      <c r="FM150" s="232"/>
      <c r="FN150" s="232"/>
      <c r="FO150" s="232"/>
      <c r="FP150" s="232"/>
      <c r="FQ150" s="232"/>
      <c r="FR150" s="232"/>
      <c r="FS150" s="232"/>
      <c r="FT150" s="232"/>
      <c r="FU150" s="232"/>
      <c r="FV150" s="232"/>
      <c r="FW150" s="232"/>
      <c r="FX150" s="232"/>
      <c r="FY150" s="232"/>
      <c r="FZ150" s="232"/>
      <c r="GA150" s="232"/>
      <c r="GB150" s="232"/>
      <c r="GC150" s="232"/>
      <c r="GD150" s="232"/>
      <c r="GE150" s="232"/>
      <c r="GF150" s="232"/>
      <c r="GG150" s="232"/>
      <c r="GH150" s="232"/>
      <c r="GI150" s="232"/>
      <c r="GJ150" s="232"/>
      <c r="GK150" s="232"/>
      <c r="GL150" s="232"/>
      <c r="GM150" s="232"/>
      <c r="GN150" s="232"/>
      <c r="GO150" s="232"/>
      <c r="GP150" s="232"/>
      <c r="GQ150" s="232"/>
      <c r="GR150" s="232"/>
      <c r="GS150" s="232"/>
      <c r="GT150" s="232"/>
      <c r="GU150" s="232"/>
      <c r="GV150" s="232"/>
      <c r="GW150" s="232"/>
      <c r="GX150" s="232"/>
      <c r="GY150" s="232"/>
      <c r="GZ150" s="232"/>
      <c r="HA150" s="232"/>
      <c r="HB150" s="232"/>
      <c r="HC150" s="232"/>
      <c r="HD150" s="232"/>
      <c r="HE150" s="232"/>
      <c r="HF150" s="232"/>
      <c r="HG150" s="232"/>
      <c r="HH150" s="232"/>
      <c r="HI150" s="232"/>
      <c r="HJ150" s="232"/>
      <c r="HK150" s="232"/>
      <c r="HL150" s="232"/>
      <c r="HM150" s="232"/>
      <c r="HN150" s="232"/>
      <c r="HO150" s="232"/>
      <c r="HP150" s="232"/>
      <c r="HQ150" s="232"/>
      <c r="HR150" s="232"/>
      <c r="HS150" s="232"/>
      <c r="HT150" s="232"/>
      <c r="HU150" s="232"/>
      <c r="HV150" s="232"/>
      <c r="HW150" s="232"/>
      <c r="HX150" s="232"/>
      <c r="HY150" s="232"/>
      <c r="HZ150" s="232"/>
      <c r="IA150" s="232"/>
      <c r="IB150" s="232"/>
      <c r="IC150" s="232"/>
      <c r="ID150" s="232"/>
      <c r="IE150" s="232"/>
      <c r="IF150" s="232"/>
      <c r="IG150" s="232"/>
      <c r="IH150" s="232"/>
      <c r="II150" s="232"/>
      <c r="IJ150" s="232"/>
      <c r="IK150" s="232"/>
      <c r="IL150" s="232"/>
      <c r="IM150" s="232"/>
      <c r="IN150" s="232"/>
      <c r="IO150" s="232"/>
      <c r="IP150" s="232"/>
      <c r="IQ150" s="232"/>
      <c r="IR150" s="232"/>
      <c r="IS150" s="232"/>
      <c r="IT150" s="232"/>
      <c r="IU150" s="232"/>
      <c r="IV150" s="232"/>
      <c r="IW150" s="232"/>
      <c r="IX150" s="232"/>
      <c r="IY150" s="232"/>
      <c r="IZ150" s="232"/>
      <c r="JA150" s="232"/>
      <c r="JB150" s="232"/>
      <c r="JC150" s="232"/>
      <c r="JD150" s="232"/>
      <c r="JE150" s="232"/>
      <c r="JF150" s="232"/>
      <c r="JG150" s="232"/>
      <c r="JH150" s="232"/>
      <c r="JI150" s="232"/>
      <c r="JJ150" s="232"/>
      <c r="JK150" s="232"/>
      <c r="JL150" s="232"/>
      <c r="JM150" s="232"/>
      <c r="JN150" s="232"/>
      <c r="JO150" s="232"/>
      <c r="JP150" s="232"/>
      <c r="JQ150" s="232"/>
      <c r="JR150" s="232"/>
      <c r="JS150" s="232"/>
      <c r="JT150" s="232"/>
      <c r="JU150" s="232"/>
      <c r="JV150" s="232"/>
      <c r="JW150" s="232"/>
      <c r="JX150" s="232"/>
      <c r="JY150" s="232"/>
      <c r="JZ150" s="232"/>
      <c r="KA150" s="232"/>
      <c r="KB150" s="232"/>
      <c r="KC150" s="232"/>
      <c r="KD150" s="232"/>
      <c r="KE150" s="232"/>
      <c r="KF150" s="232"/>
      <c r="KG150" s="232"/>
      <c r="KH150" s="232"/>
      <c r="KI150" s="232"/>
      <c r="KJ150" s="232"/>
      <c r="KK150" s="232"/>
      <c r="KL150" s="232"/>
      <c r="KM150" s="232"/>
      <c r="KN150" s="232"/>
      <c r="KO150" s="232"/>
      <c r="KP150" s="232"/>
      <c r="KQ150" s="232"/>
      <c r="KR150" s="232"/>
      <c r="KS150" s="232"/>
      <c r="KT150" s="232"/>
      <c r="KU150" s="232"/>
      <c r="KV150" s="232"/>
      <c r="KW150" s="232"/>
      <c r="KX150" s="232"/>
      <c r="KY150" s="232"/>
      <c r="KZ150" s="232"/>
      <c r="LA150" s="232"/>
      <c r="LB150" s="232"/>
      <c r="LC150" s="232"/>
      <c r="LD150" s="232"/>
      <c r="LE150" s="232"/>
      <c r="LF150" s="232"/>
      <c r="LG150" s="232"/>
      <c r="LH150" s="232"/>
      <c r="LI150" s="232"/>
      <c r="LJ150" s="232"/>
      <c r="LK150" s="232"/>
      <c r="LL150" s="232"/>
      <c r="LM150" s="232"/>
      <c r="LN150" s="232"/>
      <c r="LO150" s="232"/>
      <c r="LP150" s="232"/>
      <c r="LQ150" s="232"/>
      <c r="LR150" s="232"/>
      <c r="LS150" s="232"/>
      <c r="LT150" s="232"/>
      <c r="LU150" s="232"/>
      <c r="LV150" s="232"/>
      <c r="LW150" s="232"/>
      <c r="LX150" s="232"/>
      <c r="LY150" s="232"/>
      <c r="LZ150" s="232"/>
      <c r="MA150" s="232"/>
      <c r="MB150" s="232"/>
      <c r="MC150" s="232"/>
      <c r="MD150" s="232"/>
      <c r="ME150" s="232"/>
      <c r="MF150" s="232"/>
      <c r="MG150" s="232"/>
      <c r="MH150" s="232"/>
      <c r="MI150" s="232"/>
      <c r="MJ150" s="232"/>
      <c r="MK150" s="232"/>
      <c r="ML150" s="232"/>
      <c r="MM150" s="232"/>
      <c r="MN150" s="232"/>
      <c r="MO150" s="232"/>
      <c r="MP150" s="232"/>
      <c r="MQ150" s="232"/>
      <c r="MR150" s="232"/>
      <c r="MS150" s="232"/>
      <c r="MT150" s="232"/>
      <c r="MU150" s="232"/>
      <c r="MV150" s="232"/>
      <c r="MW150" s="232"/>
      <c r="MX150" s="232"/>
      <c r="MY150" s="232"/>
      <c r="MZ150" s="232"/>
      <c r="NA150" s="232"/>
      <c r="NB150" s="232"/>
      <c r="NC150" s="232"/>
      <c r="ND150" s="232"/>
      <c r="NE150" s="232"/>
      <c r="NF150" s="232"/>
      <c r="NG150" s="232"/>
      <c r="NH150" s="232"/>
      <c r="NI150" s="232"/>
      <c r="NJ150" s="232"/>
      <c r="NK150" s="232"/>
      <c r="NL150" s="232"/>
      <c r="NM150" s="232"/>
      <c r="NN150" s="232"/>
      <c r="NO150" s="232"/>
      <c r="NP150" s="232"/>
      <c r="NQ150" s="232"/>
      <c r="NR150" s="232"/>
      <c r="NS150" s="232"/>
      <c r="NT150" s="232"/>
      <c r="NU150" s="232"/>
      <c r="NV150" s="232"/>
      <c r="NW150" s="232"/>
      <c r="NX150" s="232"/>
      <c r="NY150" s="232"/>
      <c r="NZ150" s="232"/>
      <c r="OA150" s="232"/>
      <c r="OB150" s="232"/>
      <c r="OC150" s="232"/>
      <c r="OD150" s="232"/>
      <c r="OE150" s="232"/>
      <c r="OF150" s="232"/>
      <c r="OG150" s="232"/>
      <c r="OH150" s="232"/>
      <c r="OI150" s="232"/>
      <c r="OJ150" s="232"/>
      <c r="OK150" s="232"/>
      <c r="OL150" s="232"/>
      <c r="OM150" s="232"/>
      <c r="ON150" s="232"/>
      <c r="OO150" s="232"/>
      <c r="OP150" s="232"/>
      <c r="OQ150" s="232"/>
      <c r="OR150" s="232"/>
      <c r="OS150" s="232"/>
      <c r="OT150" s="232"/>
      <c r="OU150" s="232"/>
      <c r="OV150" s="232"/>
      <c r="OW150" s="232"/>
      <c r="OX150" s="232"/>
      <c r="OY150" s="232"/>
      <c r="OZ150" s="232"/>
      <c r="PA150" s="232"/>
      <c r="PB150" s="232"/>
      <c r="PC150" s="232"/>
      <c r="PD150" s="232"/>
      <c r="PE150" s="232"/>
      <c r="PF150" s="232"/>
      <c r="PG150" s="232"/>
      <c r="PH150" s="232"/>
      <c r="PI150" s="232"/>
      <c r="PJ150" s="232"/>
      <c r="PK150" s="232"/>
      <c r="PL150" s="232"/>
      <c r="PM150" s="232"/>
      <c r="PN150" s="232"/>
      <c r="PO150" s="232"/>
      <c r="PP150" s="232"/>
      <c r="PQ150" s="232"/>
      <c r="PR150" s="232"/>
      <c r="PS150" s="232"/>
      <c r="PT150" s="232"/>
      <c r="PU150" s="232"/>
      <c r="PV150" s="232"/>
      <c r="PW150" s="232"/>
      <c r="PX150" s="232"/>
      <c r="PY150" s="232"/>
      <c r="PZ150" s="232"/>
      <c r="QA150" s="232"/>
      <c r="QB150" s="232"/>
      <c r="QC150" s="232"/>
      <c r="QD150" s="232"/>
      <c r="QE150" s="232"/>
      <c r="QF150" s="232"/>
      <c r="QG150" s="232"/>
      <c r="QH150" s="232"/>
      <c r="QI150" s="232"/>
      <c r="QJ150" s="232"/>
      <c r="QK150" s="232"/>
      <c r="QL150" s="232"/>
      <c r="QM150" s="232"/>
      <c r="QN150" s="232"/>
      <c r="QO150" s="232"/>
      <c r="QP150" s="232"/>
      <c r="QQ150" s="232"/>
      <c r="QR150" s="232"/>
      <c r="QS150" s="232"/>
      <c r="QT150" s="232"/>
      <c r="QU150" s="232"/>
      <c r="QV150" s="232"/>
      <c r="QW150" s="232"/>
      <c r="QX150" s="232"/>
      <c r="QY150" s="232"/>
      <c r="QZ150" s="232"/>
      <c r="RA150" s="232"/>
      <c r="RB150" s="232"/>
      <c r="RC150" s="232"/>
      <c r="RD150" s="232"/>
      <c r="RE150" s="232"/>
      <c r="RF150" s="232"/>
      <c r="RG150" s="232"/>
      <c r="RH150" s="232"/>
      <c r="RI150" s="232"/>
      <c r="RJ150" s="232"/>
      <c r="RK150" s="232"/>
      <c r="RL150" s="232"/>
      <c r="RM150" s="232"/>
      <c r="RN150" s="232"/>
      <c r="RO150" s="232"/>
      <c r="RP150" s="232"/>
      <c r="RQ150" s="232"/>
      <c r="RR150" s="232"/>
      <c r="RS150" s="232"/>
      <c r="RT150" s="232"/>
      <c r="RU150" s="232"/>
      <c r="RV150" s="232"/>
      <c r="RW150" s="232"/>
      <c r="RX150" s="232"/>
      <c r="RY150" s="232"/>
      <c r="RZ150" s="232"/>
      <c r="SA150" s="232"/>
      <c r="SB150" s="232"/>
      <c r="SC150" s="232"/>
      <c r="SD150" s="232"/>
      <c r="SE150" s="232"/>
      <c r="SF150" s="232"/>
      <c r="SG150" s="232"/>
      <c r="SH150" s="232"/>
      <c r="SI150" s="232"/>
      <c r="SJ150" s="232"/>
      <c r="SK150" s="232"/>
      <c r="SL150" s="232"/>
      <c r="SM150" s="232"/>
      <c r="SN150" s="232"/>
      <c r="SO150" s="232"/>
      <c r="SP150" s="232"/>
      <c r="SQ150" s="232"/>
      <c r="SR150" s="232"/>
      <c r="SS150" s="232"/>
      <c r="ST150" s="232"/>
      <c r="SU150" s="232"/>
      <c r="SV150" s="232"/>
      <c r="SW150" s="232"/>
      <c r="SX150" s="232"/>
      <c r="SY150" s="232"/>
      <c r="SZ150" s="232"/>
      <c r="TA150" s="232"/>
      <c r="TB150" s="232"/>
      <c r="TC150" s="232"/>
      <c r="TD150" s="232"/>
      <c r="TE150" s="232"/>
      <c r="TF150" s="232"/>
      <c r="TG150" s="232"/>
      <c r="TH150" s="232"/>
      <c r="TI150" s="232"/>
      <c r="TJ150" s="232"/>
      <c r="TK150" s="232"/>
      <c r="TL150" s="232"/>
      <c r="TM150" s="232"/>
      <c r="TN150" s="232"/>
      <c r="TO150" s="232"/>
      <c r="TP150" s="232"/>
      <c r="TQ150" s="232"/>
      <c r="TR150" s="232"/>
      <c r="TS150" s="232"/>
      <c r="TT150" s="232"/>
      <c r="TU150" s="232"/>
      <c r="TV150" s="232"/>
      <c r="TW150" s="232"/>
      <c r="TX150" s="232"/>
      <c r="TY150" s="232"/>
      <c r="TZ150" s="232"/>
      <c r="UA150" s="232"/>
      <c r="UB150" s="232"/>
      <c r="UC150" s="232"/>
      <c r="UD150" s="232"/>
      <c r="UE150" s="232"/>
      <c r="UF150" s="232"/>
      <c r="UG150" s="232"/>
      <c r="UH150" s="232"/>
      <c r="UI150" s="232"/>
      <c r="UJ150" s="232"/>
      <c r="UK150" s="232"/>
      <c r="UL150" s="232"/>
      <c r="UM150" s="232"/>
      <c r="UN150" s="232"/>
      <c r="UO150" s="232"/>
      <c r="UP150" s="232"/>
      <c r="UQ150" s="232"/>
      <c r="UR150" s="232"/>
      <c r="US150" s="232"/>
      <c r="UT150" s="232"/>
      <c r="UU150" s="232"/>
      <c r="UV150" s="232"/>
      <c r="UW150" s="232"/>
      <c r="UX150" s="232"/>
      <c r="UY150" s="232"/>
      <c r="UZ150" s="232"/>
      <c r="VA150" s="232"/>
      <c r="VB150" s="232"/>
      <c r="VC150" s="232"/>
      <c r="VD150" s="232"/>
      <c r="VE150" s="232"/>
      <c r="VF150" s="232"/>
      <c r="VG150" s="232"/>
      <c r="VH150" s="232"/>
      <c r="VI150" s="232"/>
      <c r="VJ150" s="232"/>
      <c r="VK150" s="232"/>
      <c r="VL150" s="232"/>
      <c r="VM150" s="232"/>
      <c r="VN150" s="232"/>
      <c r="VO150" s="232"/>
      <c r="VP150" s="232"/>
      <c r="VQ150" s="232"/>
      <c r="VR150" s="232"/>
      <c r="VS150" s="232"/>
      <c r="VT150" s="232"/>
      <c r="VU150" s="232"/>
      <c r="VV150" s="232"/>
      <c r="VW150" s="232"/>
      <c r="VX150" s="232"/>
      <c r="VY150" s="232"/>
      <c r="VZ150" s="232"/>
      <c r="WA150" s="232"/>
      <c r="WB150" s="232"/>
      <c r="WC150" s="232"/>
      <c r="WD150" s="232"/>
      <c r="WE150" s="232"/>
      <c r="WF150" s="232"/>
      <c r="WG150" s="232"/>
      <c r="WH150" s="232"/>
      <c r="WI150" s="232"/>
      <c r="WJ150" s="232"/>
      <c r="WK150" s="232"/>
      <c r="WL150" s="232"/>
      <c r="WM150" s="232"/>
      <c r="WN150" s="232"/>
      <c r="WO150" s="232"/>
      <c r="WP150" s="232"/>
      <c r="WQ150" s="232"/>
      <c r="WR150" s="232"/>
      <c r="WS150" s="232"/>
      <c r="WT150" s="232"/>
      <c r="WU150" s="232"/>
      <c r="WV150" s="232"/>
      <c r="WW150" s="232"/>
      <c r="WX150" s="232"/>
      <c r="WY150" s="232"/>
      <c r="WZ150" s="232"/>
      <c r="XA150" s="232"/>
      <c r="XB150" s="232"/>
      <c r="XC150" s="232"/>
      <c r="XD150" s="232"/>
      <c r="XE150" s="232"/>
      <c r="XF150" s="232"/>
      <c r="XG150" s="232"/>
      <c r="XH150" s="232"/>
      <c r="XI150" s="232"/>
      <c r="XJ150" s="232"/>
      <c r="XK150" s="232"/>
      <c r="XL150" s="232"/>
      <c r="XM150" s="232"/>
      <c r="XN150" s="232"/>
      <c r="XO150" s="232"/>
      <c r="XP150" s="232"/>
      <c r="XQ150" s="232"/>
      <c r="XR150" s="232"/>
      <c r="XS150" s="232"/>
      <c r="XT150" s="232"/>
      <c r="XU150" s="232"/>
      <c r="XV150" s="232"/>
      <c r="XW150" s="232"/>
      <c r="XX150" s="232"/>
      <c r="XY150" s="232"/>
      <c r="XZ150" s="232"/>
      <c r="YA150" s="232"/>
      <c r="YB150" s="232"/>
      <c r="YC150" s="232"/>
      <c r="YD150" s="232"/>
      <c r="YE150" s="232"/>
      <c r="YF150" s="232"/>
      <c r="YG150" s="232"/>
      <c r="YH150" s="232"/>
      <c r="YI150" s="232"/>
      <c r="YJ150" s="232"/>
      <c r="YK150" s="232"/>
      <c r="YL150" s="232"/>
      <c r="YM150" s="232"/>
      <c r="YN150" s="232"/>
      <c r="YO150" s="232"/>
      <c r="YP150" s="232"/>
      <c r="YQ150" s="232"/>
      <c r="YR150" s="232"/>
      <c r="YS150" s="232"/>
      <c r="YT150" s="232"/>
      <c r="YU150" s="232"/>
      <c r="YV150" s="232"/>
      <c r="YW150" s="232"/>
      <c r="YX150" s="232"/>
      <c r="YY150" s="232"/>
      <c r="YZ150" s="232"/>
      <c r="ZA150" s="232"/>
      <c r="ZB150" s="232"/>
      <c r="ZC150" s="232"/>
      <c r="ZD150" s="232"/>
      <c r="ZE150" s="232"/>
      <c r="ZF150" s="232"/>
      <c r="ZG150" s="232"/>
      <c r="ZH150" s="232"/>
      <c r="ZI150" s="232"/>
      <c r="ZJ150" s="232"/>
      <c r="ZK150" s="232"/>
      <c r="ZL150" s="232"/>
      <c r="ZM150" s="232"/>
      <c r="ZN150" s="232"/>
      <c r="ZO150" s="232"/>
      <c r="ZP150" s="232"/>
      <c r="ZQ150" s="232"/>
      <c r="ZR150" s="232"/>
      <c r="ZS150" s="232"/>
      <c r="ZT150" s="232"/>
      <c r="ZU150" s="232"/>
      <c r="ZV150" s="232"/>
      <c r="ZW150" s="232"/>
      <c r="ZX150" s="232"/>
      <c r="ZY150" s="232"/>
      <c r="ZZ150" s="232"/>
      <c r="AAA150" s="232"/>
      <c r="AAB150" s="232"/>
      <c r="AAC150" s="232"/>
      <c r="AAD150" s="232"/>
      <c r="AAE150" s="232"/>
      <c r="AAF150" s="232"/>
      <c r="AAG150" s="232"/>
      <c r="AAH150" s="232"/>
      <c r="AAI150" s="232"/>
      <c r="AAJ150" s="232"/>
      <c r="AAK150" s="232"/>
      <c r="AAL150" s="232"/>
      <c r="AAM150" s="232"/>
      <c r="AAN150" s="232"/>
      <c r="AAO150" s="232"/>
      <c r="AAP150" s="232"/>
      <c r="AAQ150" s="232"/>
      <c r="AAR150" s="232"/>
      <c r="AAS150" s="232"/>
      <c r="AAT150" s="232"/>
      <c r="AAU150" s="232"/>
      <c r="AAV150" s="232"/>
      <c r="AAW150" s="232"/>
      <c r="AAX150" s="232"/>
      <c r="AAY150" s="232"/>
      <c r="AAZ150" s="232"/>
      <c r="ABA150" s="232"/>
      <c r="ABB150" s="232"/>
      <c r="ABC150" s="232"/>
      <c r="ABD150" s="232"/>
      <c r="ABE150" s="232"/>
      <c r="ABF150" s="232"/>
      <c r="ABG150" s="232"/>
      <c r="ABH150" s="232"/>
      <c r="ABI150" s="232"/>
      <c r="ABJ150" s="232"/>
      <c r="ABK150" s="232"/>
      <c r="ABL150" s="232"/>
      <c r="ABM150" s="232"/>
      <c r="ABN150" s="232"/>
      <c r="ABO150" s="232"/>
      <c r="ABP150" s="232"/>
      <c r="ABQ150" s="232"/>
      <c r="ABR150" s="232"/>
      <c r="ABS150" s="232"/>
      <c r="ABT150" s="232"/>
      <c r="ABU150" s="232"/>
      <c r="ABV150" s="232"/>
      <c r="ABW150" s="232"/>
      <c r="ABX150" s="232"/>
      <c r="ABY150" s="232"/>
      <c r="ABZ150" s="232"/>
      <c r="ACA150" s="232"/>
      <c r="ACB150" s="232"/>
      <c r="ACC150" s="232"/>
      <c r="ACD150" s="232"/>
      <c r="ACE150" s="232"/>
      <c r="ACF150" s="232"/>
      <c r="ACG150" s="232"/>
      <c r="ACH150" s="232"/>
      <c r="ACI150" s="232"/>
      <c r="ACJ150" s="232"/>
      <c r="ACK150" s="232"/>
      <c r="ACL150" s="232"/>
      <c r="ACM150" s="232"/>
      <c r="ACN150" s="232"/>
      <c r="ACO150" s="232"/>
      <c r="ACP150" s="232"/>
      <c r="ACQ150" s="232"/>
      <c r="ACR150" s="232"/>
      <c r="ACS150" s="232"/>
      <c r="ACT150" s="232"/>
      <c r="ACU150" s="232"/>
      <c r="ACV150" s="232"/>
      <c r="ACW150" s="232"/>
      <c r="ACX150" s="232"/>
      <c r="ACY150" s="232"/>
      <c r="ACZ150" s="232"/>
      <c r="ADA150" s="232"/>
      <c r="ADB150" s="232"/>
      <c r="ADC150" s="232"/>
      <c r="ADD150" s="232"/>
      <c r="ADE150" s="232"/>
      <c r="ADF150" s="232"/>
      <c r="ADG150" s="232"/>
      <c r="ADH150" s="232"/>
      <c r="ADI150" s="232"/>
      <c r="ADJ150" s="232"/>
      <c r="ADK150" s="232"/>
      <c r="ADL150" s="232"/>
      <c r="ADM150" s="232"/>
      <c r="ADN150" s="232"/>
      <c r="ADO150" s="232"/>
      <c r="ADP150" s="232"/>
      <c r="ADQ150" s="232"/>
      <c r="ADR150" s="232"/>
      <c r="ADS150" s="232"/>
      <c r="ADT150" s="232"/>
      <c r="ADU150" s="232"/>
      <c r="ADV150" s="232"/>
      <c r="ADW150" s="232"/>
      <c r="ADX150" s="232"/>
      <c r="ADY150" s="232"/>
      <c r="ADZ150" s="232"/>
      <c r="AEA150" s="232"/>
      <c r="AEB150" s="232"/>
      <c r="AEC150" s="232"/>
      <c r="AED150" s="232"/>
      <c r="AEE150" s="232"/>
      <c r="AEF150" s="232"/>
      <c r="AEG150" s="232"/>
      <c r="AEH150" s="232"/>
      <c r="AEI150" s="232"/>
      <c r="AEJ150" s="232"/>
      <c r="AEK150" s="232"/>
      <c r="AEL150" s="232"/>
      <c r="AEM150" s="232"/>
      <c r="AEN150" s="232"/>
      <c r="AEO150" s="232"/>
      <c r="AEP150" s="232"/>
      <c r="AEQ150" s="232"/>
      <c r="AER150" s="232"/>
      <c r="AES150" s="232"/>
      <c r="AET150" s="232"/>
      <c r="AEU150" s="232"/>
      <c r="AEV150" s="232"/>
      <c r="AEW150" s="232"/>
      <c r="AEX150" s="232"/>
      <c r="AEY150" s="232"/>
      <c r="AEZ150" s="232"/>
      <c r="AFA150" s="232"/>
      <c r="AFB150" s="232"/>
      <c r="AFC150" s="232"/>
      <c r="AFD150" s="232"/>
      <c r="AFE150" s="232"/>
      <c r="AFF150" s="232"/>
      <c r="AFG150" s="232"/>
      <c r="AFH150" s="232"/>
      <c r="AFI150" s="232"/>
      <c r="AFJ150" s="232"/>
      <c r="AFK150" s="232"/>
      <c r="AFL150" s="232"/>
      <c r="AFM150" s="232"/>
      <c r="AFN150" s="232"/>
      <c r="AFO150" s="232"/>
      <c r="AFP150" s="232"/>
      <c r="AFQ150" s="232"/>
      <c r="AFR150" s="232"/>
      <c r="AFS150" s="232"/>
      <c r="AFT150" s="232"/>
      <c r="AFU150" s="232"/>
      <c r="AFV150" s="232"/>
      <c r="AFW150" s="232"/>
      <c r="AFX150" s="232"/>
      <c r="AFY150" s="232"/>
      <c r="AFZ150" s="232"/>
      <c r="AGA150" s="232"/>
      <c r="AGB150" s="232"/>
      <c r="AGC150" s="232"/>
      <c r="AGD150" s="232"/>
      <c r="AGE150" s="232"/>
      <c r="AGF150" s="232"/>
      <c r="AGG150" s="232"/>
      <c r="AGH150" s="232"/>
      <c r="AGI150" s="232"/>
      <c r="AGJ150" s="232"/>
      <c r="AGK150" s="232"/>
      <c r="AGL150" s="232"/>
      <c r="AGM150" s="232"/>
      <c r="AGN150" s="232"/>
      <c r="AGO150" s="232"/>
      <c r="AGP150" s="232"/>
      <c r="AGQ150" s="232"/>
      <c r="AGR150" s="232"/>
      <c r="AGS150" s="232"/>
      <c r="AGT150" s="232"/>
      <c r="AGU150" s="232"/>
      <c r="AGV150" s="232"/>
      <c r="AGW150" s="232"/>
      <c r="AGX150" s="232"/>
      <c r="AGY150" s="232"/>
      <c r="AGZ150" s="232"/>
      <c r="AHA150" s="232"/>
      <c r="AHB150" s="232"/>
      <c r="AHC150" s="232"/>
      <c r="AHD150" s="232"/>
      <c r="AHE150" s="232"/>
      <c r="AHF150" s="232"/>
      <c r="AHG150" s="232"/>
      <c r="AHH150" s="232"/>
      <c r="AHI150" s="232"/>
      <c r="AHJ150" s="232"/>
      <c r="AHK150" s="232"/>
      <c r="AHL150" s="232"/>
      <c r="AHM150" s="232"/>
      <c r="AHN150" s="232"/>
      <c r="AHO150" s="232"/>
      <c r="AHP150" s="232"/>
      <c r="AHQ150" s="232"/>
      <c r="AHR150" s="232"/>
      <c r="AHS150" s="232"/>
      <c r="AHT150" s="232"/>
      <c r="AHU150" s="232"/>
      <c r="AHV150" s="232"/>
      <c r="AHW150" s="232"/>
      <c r="AHX150" s="232"/>
      <c r="AHY150" s="232"/>
      <c r="AHZ150" s="232"/>
      <c r="AIA150" s="232"/>
      <c r="AIB150" s="232"/>
      <c r="AIC150" s="232"/>
      <c r="AID150" s="232"/>
      <c r="AIE150" s="232"/>
      <c r="AIF150" s="232"/>
      <c r="AIG150" s="232"/>
      <c r="AIH150" s="232"/>
      <c r="AII150" s="232"/>
      <c r="AIJ150" s="232"/>
      <c r="AIK150" s="232"/>
      <c r="AIL150" s="232"/>
      <c r="AIM150" s="232"/>
      <c r="AIN150" s="232"/>
      <c r="AIO150" s="232"/>
      <c r="AIP150" s="232"/>
      <c r="AIQ150" s="232"/>
      <c r="AIR150" s="232"/>
      <c r="AIS150" s="232"/>
      <c r="AIT150" s="232"/>
      <c r="AIU150" s="232"/>
      <c r="AIV150" s="232"/>
      <c r="AIW150" s="232"/>
      <c r="AIX150" s="232"/>
      <c r="AIY150" s="232"/>
      <c r="AIZ150" s="232"/>
      <c r="AJA150" s="232"/>
      <c r="AJB150" s="232"/>
      <c r="AJC150" s="232"/>
      <c r="AJD150" s="232"/>
      <c r="AJE150" s="232"/>
      <c r="AJF150" s="232"/>
      <c r="AJG150" s="232"/>
      <c r="AJH150" s="232"/>
      <c r="AJI150" s="232"/>
      <c r="AJJ150" s="232"/>
      <c r="AJK150" s="232"/>
      <c r="AJL150" s="232"/>
      <c r="AJM150" s="232"/>
      <c r="AJN150" s="232"/>
      <c r="AJO150" s="232"/>
      <c r="AJP150" s="232"/>
      <c r="AJQ150" s="232"/>
      <c r="AJR150" s="232"/>
      <c r="AJS150" s="232"/>
      <c r="AJT150" s="232"/>
      <c r="AJU150" s="232"/>
      <c r="AJV150" s="232"/>
      <c r="AJW150" s="232"/>
      <c r="AJX150" s="232"/>
      <c r="AJY150" s="232"/>
      <c r="AJZ150" s="232"/>
      <c r="AKA150" s="232"/>
      <c r="AKB150" s="232"/>
      <c r="AKC150" s="232"/>
      <c r="AKD150" s="232"/>
      <c r="AKE150" s="232"/>
      <c r="AKF150" s="232"/>
      <c r="AKG150" s="232"/>
      <c r="AKH150" s="232"/>
      <c r="AKI150" s="232"/>
      <c r="AKJ150" s="232"/>
      <c r="AKK150" s="232"/>
      <c r="AKL150" s="232"/>
      <c r="AKM150" s="232"/>
      <c r="AKN150" s="232"/>
      <c r="AKO150" s="232"/>
      <c r="AKP150" s="232"/>
      <c r="AKQ150" s="232"/>
      <c r="AKR150" s="232"/>
      <c r="AKS150" s="232"/>
      <c r="AKT150" s="232"/>
      <c r="AKU150" s="232"/>
      <c r="AKV150" s="232"/>
      <c r="AKW150" s="232"/>
      <c r="AKX150" s="232"/>
      <c r="AKY150" s="232"/>
      <c r="AKZ150" s="232"/>
      <c r="ALA150" s="232"/>
      <c r="ALB150" s="232"/>
      <c r="ALC150" s="232"/>
      <c r="ALD150" s="232"/>
      <c r="ALE150" s="232"/>
      <c r="ALF150" s="232"/>
      <c r="ALG150" s="232"/>
      <c r="ALH150" s="232"/>
      <c r="ALI150" s="232"/>
      <c r="ALJ150" s="232"/>
      <c r="ALK150" s="232"/>
      <c r="ALL150" s="232"/>
      <c r="ALM150" s="232"/>
      <c r="ALN150" s="232"/>
      <c r="ALO150" s="232"/>
      <c r="ALP150" s="232"/>
      <c r="ALQ150" s="232"/>
      <c r="ALR150" s="232"/>
      <c r="ALS150" s="232"/>
      <c r="ALT150" s="232"/>
      <c r="ALU150" s="232"/>
      <c r="ALV150" s="232"/>
      <c r="ALW150" s="232"/>
      <c r="ALX150" s="232"/>
      <c r="ALY150" s="232"/>
      <c r="ALZ150" s="232"/>
      <c r="AMA150" s="232"/>
      <c r="AMB150" s="232"/>
      <c r="AMC150" s="232"/>
      <c r="AMD150" s="232"/>
      <c r="AME150" s="232"/>
      <c r="AMF150" s="232"/>
      <c r="AMG150" s="232"/>
      <c r="AMH150" s="232"/>
      <c r="AMI150" s="232"/>
      <c r="AMJ150" s="232"/>
      <c r="AMK150" s="232"/>
    </row>
    <row r="151" spans="1:1025" s="416" customFormat="1" ht="15" customHeight="1">
      <c r="A151" s="1059" t="s">
        <v>2900</v>
      </c>
      <c r="B151" s="1060" t="s">
        <v>1481</v>
      </c>
      <c r="C151" s="564" t="s">
        <v>258</v>
      </c>
      <c r="D151" s="564">
        <v>2</v>
      </c>
      <c r="E151" s="1042"/>
      <c r="F151" s="564">
        <f t="shared" si="1"/>
        <v>0</v>
      </c>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c r="BA151" s="232"/>
      <c r="BB151" s="232"/>
      <c r="BC151" s="232"/>
      <c r="BD151" s="232"/>
      <c r="BE151" s="232"/>
      <c r="BF151" s="232"/>
      <c r="BG151" s="232"/>
      <c r="BH151" s="232"/>
      <c r="BI151" s="232"/>
      <c r="BJ151" s="232"/>
      <c r="BK151" s="232"/>
      <c r="BL151" s="232"/>
      <c r="BM151" s="232"/>
      <c r="BN151" s="232"/>
      <c r="BO151" s="232"/>
      <c r="BP151" s="232"/>
      <c r="BQ151" s="232"/>
      <c r="BR151" s="232"/>
      <c r="BS151" s="232"/>
      <c r="BT151" s="232"/>
      <c r="BU151" s="232"/>
      <c r="BV151" s="232"/>
      <c r="BW151" s="232"/>
      <c r="BX151" s="232"/>
      <c r="BY151" s="232"/>
      <c r="BZ151" s="232"/>
      <c r="CA151" s="232"/>
      <c r="CB151" s="232"/>
      <c r="CC151" s="232"/>
      <c r="CD151" s="232"/>
      <c r="CE151" s="232"/>
      <c r="CF151" s="232"/>
      <c r="CG151" s="232"/>
      <c r="CH151" s="232"/>
      <c r="CI151" s="232"/>
      <c r="CJ151" s="232"/>
      <c r="CK151" s="232"/>
      <c r="CL151" s="232"/>
      <c r="CM151" s="232"/>
      <c r="CN151" s="232"/>
      <c r="CO151" s="232"/>
      <c r="CP151" s="232"/>
      <c r="CQ151" s="232"/>
      <c r="CR151" s="232"/>
      <c r="CS151" s="232"/>
      <c r="CT151" s="232"/>
      <c r="CU151" s="232"/>
      <c r="CV151" s="232"/>
      <c r="CW151" s="232"/>
      <c r="CX151" s="232"/>
      <c r="CY151" s="232"/>
      <c r="CZ151" s="232"/>
      <c r="DA151" s="232"/>
      <c r="DB151" s="232"/>
      <c r="DC151" s="232"/>
      <c r="DD151" s="232"/>
      <c r="DE151" s="232"/>
      <c r="DF151" s="232"/>
      <c r="DG151" s="232"/>
      <c r="DH151" s="232"/>
      <c r="DI151" s="232"/>
      <c r="DJ151" s="232"/>
      <c r="DK151" s="232"/>
      <c r="DL151" s="232"/>
      <c r="DM151" s="232"/>
      <c r="DN151" s="232"/>
      <c r="DO151" s="232"/>
      <c r="DP151" s="232"/>
      <c r="DQ151" s="232"/>
      <c r="DR151" s="232"/>
      <c r="DS151" s="232"/>
      <c r="DT151" s="232"/>
      <c r="DU151" s="232"/>
      <c r="DV151" s="232"/>
      <c r="DW151" s="232"/>
      <c r="DX151" s="232"/>
      <c r="DY151" s="232"/>
      <c r="DZ151" s="232"/>
      <c r="EA151" s="232"/>
      <c r="EB151" s="232"/>
      <c r="EC151" s="232"/>
      <c r="ED151" s="232"/>
      <c r="EE151" s="232"/>
      <c r="EF151" s="232"/>
      <c r="EG151" s="232"/>
      <c r="EH151" s="232"/>
      <c r="EI151" s="232"/>
      <c r="EJ151" s="232"/>
      <c r="EK151" s="232"/>
      <c r="EL151" s="232"/>
      <c r="EM151" s="232"/>
      <c r="EN151" s="232"/>
      <c r="EO151" s="232"/>
      <c r="EP151" s="232"/>
      <c r="EQ151" s="232"/>
      <c r="ER151" s="232"/>
      <c r="ES151" s="232"/>
      <c r="ET151" s="232"/>
      <c r="EU151" s="232"/>
      <c r="EV151" s="232"/>
      <c r="EW151" s="232"/>
      <c r="EX151" s="232"/>
      <c r="EY151" s="232"/>
      <c r="EZ151" s="232"/>
      <c r="FA151" s="232"/>
      <c r="FB151" s="232"/>
      <c r="FC151" s="232"/>
      <c r="FD151" s="232"/>
      <c r="FE151" s="232"/>
      <c r="FF151" s="232"/>
      <c r="FG151" s="232"/>
      <c r="FH151" s="232"/>
      <c r="FI151" s="232"/>
      <c r="FJ151" s="232"/>
      <c r="FK151" s="232"/>
      <c r="FL151" s="232"/>
      <c r="FM151" s="232"/>
      <c r="FN151" s="232"/>
      <c r="FO151" s="232"/>
      <c r="FP151" s="232"/>
      <c r="FQ151" s="232"/>
      <c r="FR151" s="232"/>
      <c r="FS151" s="232"/>
      <c r="FT151" s="232"/>
      <c r="FU151" s="232"/>
      <c r="FV151" s="232"/>
      <c r="FW151" s="232"/>
      <c r="FX151" s="232"/>
      <c r="FY151" s="232"/>
      <c r="FZ151" s="232"/>
      <c r="GA151" s="232"/>
      <c r="GB151" s="232"/>
      <c r="GC151" s="232"/>
      <c r="GD151" s="232"/>
      <c r="GE151" s="232"/>
      <c r="GF151" s="232"/>
      <c r="GG151" s="232"/>
      <c r="GH151" s="232"/>
      <c r="GI151" s="232"/>
      <c r="GJ151" s="232"/>
      <c r="GK151" s="232"/>
      <c r="GL151" s="232"/>
      <c r="GM151" s="232"/>
      <c r="GN151" s="232"/>
      <c r="GO151" s="232"/>
      <c r="GP151" s="232"/>
      <c r="GQ151" s="232"/>
      <c r="GR151" s="232"/>
      <c r="GS151" s="232"/>
      <c r="GT151" s="232"/>
      <c r="GU151" s="232"/>
      <c r="GV151" s="232"/>
      <c r="GW151" s="232"/>
      <c r="GX151" s="232"/>
      <c r="GY151" s="232"/>
      <c r="GZ151" s="232"/>
      <c r="HA151" s="232"/>
      <c r="HB151" s="232"/>
      <c r="HC151" s="232"/>
      <c r="HD151" s="232"/>
      <c r="HE151" s="232"/>
      <c r="HF151" s="232"/>
      <c r="HG151" s="232"/>
      <c r="HH151" s="232"/>
      <c r="HI151" s="232"/>
      <c r="HJ151" s="232"/>
      <c r="HK151" s="232"/>
      <c r="HL151" s="232"/>
      <c r="HM151" s="232"/>
      <c r="HN151" s="232"/>
      <c r="HO151" s="232"/>
      <c r="HP151" s="232"/>
      <c r="HQ151" s="232"/>
      <c r="HR151" s="232"/>
      <c r="HS151" s="232"/>
      <c r="HT151" s="232"/>
      <c r="HU151" s="232"/>
      <c r="HV151" s="232"/>
      <c r="HW151" s="232"/>
      <c r="HX151" s="232"/>
      <c r="HY151" s="232"/>
      <c r="HZ151" s="232"/>
      <c r="IA151" s="232"/>
      <c r="IB151" s="232"/>
      <c r="IC151" s="232"/>
      <c r="ID151" s="232"/>
      <c r="IE151" s="232"/>
      <c r="IF151" s="232"/>
      <c r="IG151" s="232"/>
      <c r="IH151" s="232"/>
      <c r="II151" s="232"/>
      <c r="IJ151" s="232"/>
      <c r="IK151" s="232"/>
      <c r="IL151" s="232"/>
      <c r="IM151" s="232"/>
      <c r="IN151" s="232"/>
      <c r="IO151" s="232"/>
      <c r="IP151" s="232"/>
      <c r="IQ151" s="232"/>
      <c r="IR151" s="232"/>
      <c r="IS151" s="232"/>
      <c r="IT151" s="232"/>
      <c r="IU151" s="232"/>
      <c r="IV151" s="232"/>
      <c r="IW151" s="232"/>
      <c r="IX151" s="232"/>
      <c r="IY151" s="232"/>
      <c r="IZ151" s="232"/>
      <c r="JA151" s="232"/>
      <c r="JB151" s="232"/>
      <c r="JC151" s="232"/>
      <c r="JD151" s="232"/>
      <c r="JE151" s="232"/>
      <c r="JF151" s="232"/>
      <c r="JG151" s="232"/>
      <c r="JH151" s="232"/>
      <c r="JI151" s="232"/>
      <c r="JJ151" s="232"/>
      <c r="JK151" s="232"/>
      <c r="JL151" s="232"/>
      <c r="JM151" s="232"/>
      <c r="JN151" s="232"/>
      <c r="JO151" s="232"/>
      <c r="JP151" s="232"/>
      <c r="JQ151" s="232"/>
      <c r="JR151" s="232"/>
      <c r="JS151" s="232"/>
      <c r="JT151" s="232"/>
      <c r="JU151" s="232"/>
      <c r="JV151" s="232"/>
      <c r="JW151" s="232"/>
      <c r="JX151" s="232"/>
      <c r="JY151" s="232"/>
      <c r="JZ151" s="232"/>
      <c r="KA151" s="232"/>
      <c r="KB151" s="232"/>
      <c r="KC151" s="232"/>
      <c r="KD151" s="232"/>
      <c r="KE151" s="232"/>
      <c r="KF151" s="232"/>
      <c r="KG151" s="232"/>
      <c r="KH151" s="232"/>
      <c r="KI151" s="232"/>
      <c r="KJ151" s="232"/>
      <c r="KK151" s="232"/>
      <c r="KL151" s="232"/>
      <c r="KM151" s="232"/>
      <c r="KN151" s="232"/>
      <c r="KO151" s="232"/>
      <c r="KP151" s="232"/>
      <c r="KQ151" s="232"/>
      <c r="KR151" s="232"/>
      <c r="KS151" s="232"/>
      <c r="KT151" s="232"/>
      <c r="KU151" s="232"/>
      <c r="KV151" s="232"/>
      <c r="KW151" s="232"/>
      <c r="KX151" s="232"/>
      <c r="KY151" s="232"/>
      <c r="KZ151" s="232"/>
      <c r="LA151" s="232"/>
      <c r="LB151" s="232"/>
      <c r="LC151" s="232"/>
      <c r="LD151" s="232"/>
      <c r="LE151" s="232"/>
      <c r="LF151" s="232"/>
      <c r="LG151" s="232"/>
      <c r="LH151" s="232"/>
      <c r="LI151" s="232"/>
      <c r="LJ151" s="232"/>
      <c r="LK151" s="232"/>
      <c r="LL151" s="232"/>
      <c r="LM151" s="232"/>
      <c r="LN151" s="232"/>
      <c r="LO151" s="232"/>
      <c r="LP151" s="232"/>
      <c r="LQ151" s="232"/>
      <c r="LR151" s="232"/>
      <c r="LS151" s="232"/>
      <c r="LT151" s="232"/>
      <c r="LU151" s="232"/>
      <c r="LV151" s="232"/>
      <c r="LW151" s="232"/>
      <c r="LX151" s="232"/>
      <c r="LY151" s="232"/>
      <c r="LZ151" s="232"/>
      <c r="MA151" s="232"/>
      <c r="MB151" s="232"/>
      <c r="MC151" s="232"/>
      <c r="MD151" s="232"/>
      <c r="ME151" s="232"/>
      <c r="MF151" s="232"/>
      <c r="MG151" s="232"/>
      <c r="MH151" s="232"/>
      <c r="MI151" s="232"/>
      <c r="MJ151" s="232"/>
      <c r="MK151" s="232"/>
      <c r="ML151" s="232"/>
      <c r="MM151" s="232"/>
      <c r="MN151" s="232"/>
      <c r="MO151" s="232"/>
      <c r="MP151" s="232"/>
      <c r="MQ151" s="232"/>
      <c r="MR151" s="232"/>
      <c r="MS151" s="232"/>
      <c r="MT151" s="232"/>
      <c r="MU151" s="232"/>
      <c r="MV151" s="232"/>
      <c r="MW151" s="232"/>
      <c r="MX151" s="232"/>
      <c r="MY151" s="232"/>
      <c r="MZ151" s="232"/>
      <c r="NA151" s="232"/>
      <c r="NB151" s="232"/>
      <c r="NC151" s="232"/>
      <c r="ND151" s="232"/>
      <c r="NE151" s="232"/>
      <c r="NF151" s="232"/>
      <c r="NG151" s="232"/>
      <c r="NH151" s="232"/>
      <c r="NI151" s="232"/>
      <c r="NJ151" s="232"/>
      <c r="NK151" s="232"/>
      <c r="NL151" s="232"/>
      <c r="NM151" s="232"/>
      <c r="NN151" s="232"/>
      <c r="NO151" s="232"/>
      <c r="NP151" s="232"/>
      <c r="NQ151" s="232"/>
      <c r="NR151" s="232"/>
      <c r="NS151" s="232"/>
      <c r="NT151" s="232"/>
      <c r="NU151" s="232"/>
      <c r="NV151" s="232"/>
      <c r="NW151" s="232"/>
      <c r="NX151" s="232"/>
      <c r="NY151" s="232"/>
      <c r="NZ151" s="232"/>
      <c r="OA151" s="232"/>
      <c r="OB151" s="232"/>
      <c r="OC151" s="232"/>
      <c r="OD151" s="232"/>
      <c r="OE151" s="232"/>
      <c r="OF151" s="232"/>
      <c r="OG151" s="232"/>
      <c r="OH151" s="232"/>
      <c r="OI151" s="232"/>
      <c r="OJ151" s="232"/>
      <c r="OK151" s="232"/>
      <c r="OL151" s="232"/>
      <c r="OM151" s="232"/>
      <c r="ON151" s="232"/>
      <c r="OO151" s="232"/>
      <c r="OP151" s="232"/>
      <c r="OQ151" s="232"/>
      <c r="OR151" s="232"/>
      <c r="OS151" s="232"/>
      <c r="OT151" s="232"/>
      <c r="OU151" s="232"/>
      <c r="OV151" s="232"/>
      <c r="OW151" s="232"/>
      <c r="OX151" s="232"/>
      <c r="OY151" s="232"/>
      <c r="OZ151" s="232"/>
      <c r="PA151" s="232"/>
      <c r="PB151" s="232"/>
      <c r="PC151" s="232"/>
      <c r="PD151" s="232"/>
      <c r="PE151" s="232"/>
      <c r="PF151" s="232"/>
      <c r="PG151" s="232"/>
      <c r="PH151" s="232"/>
      <c r="PI151" s="232"/>
      <c r="PJ151" s="232"/>
      <c r="PK151" s="232"/>
      <c r="PL151" s="232"/>
      <c r="PM151" s="232"/>
      <c r="PN151" s="232"/>
      <c r="PO151" s="232"/>
      <c r="PP151" s="232"/>
      <c r="PQ151" s="232"/>
      <c r="PR151" s="232"/>
      <c r="PS151" s="232"/>
      <c r="PT151" s="232"/>
      <c r="PU151" s="232"/>
      <c r="PV151" s="232"/>
      <c r="PW151" s="232"/>
      <c r="PX151" s="232"/>
      <c r="PY151" s="232"/>
      <c r="PZ151" s="232"/>
      <c r="QA151" s="232"/>
      <c r="QB151" s="232"/>
      <c r="QC151" s="232"/>
      <c r="QD151" s="232"/>
      <c r="QE151" s="232"/>
      <c r="QF151" s="232"/>
      <c r="QG151" s="232"/>
      <c r="QH151" s="232"/>
      <c r="QI151" s="232"/>
      <c r="QJ151" s="232"/>
      <c r="QK151" s="232"/>
      <c r="QL151" s="232"/>
      <c r="QM151" s="232"/>
      <c r="QN151" s="232"/>
      <c r="QO151" s="232"/>
      <c r="QP151" s="232"/>
      <c r="QQ151" s="232"/>
      <c r="QR151" s="232"/>
      <c r="QS151" s="232"/>
      <c r="QT151" s="232"/>
      <c r="QU151" s="232"/>
      <c r="QV151" s="232"/>
      <c r="QW151" s="232"/>
      <c r="QX151" s="232"/>
      <c r="QY151" s="232"/>
      <c r="QZ151" s="232"/>
      <c r="RA151" s="232"/>
      <c r="RB151" s="232"/>
      <c r="RC151" s="232"/>
      <c r="RD151" s="232"/>
      <c r="RE151" s="232"/>
      <c r="RF151" s="232"/>
      <c r="RG151" s="232"/>
      <c r="RH151" s="232"/>
      <c r="RI151" s="232"/>
      <c r="RJ151" s="232"/>
      <c r="RK151" s="232"/>
      <c r="RL151" s="232"/>
      <c r="RM151" s="232"/>
      <c r="RN151" s="232"/>
      <c r="RO151" s="232"/>
      <c r="RP151" s="232"/>
      <c r="RQ151" s="232"/>
      <c r="RR151" s="232"/>
      <c r="RS151" s="232"/>
      <c r="RT151" s="232"/>
      <c r="RU151" s="232"/>
      <c r="RV151" s="232"/>
      <c r="RW151" s="232"/>
      <c r="RX151" s="232"/>
      <c r="RY151" s="232"/>
      <c r="RZ151" s="232"/>
      <c r="SA151" s="232"/>
      <c r="SB151" s="232"/>
      <c r="SC151" s="232"/>
      <c r="SD151" s="232"/>
      <c r="SE151" s="232"/>
      <c r="SF151" s="232"/>
      <c r="SG151" s="232"/>
      <c r="SH151" s="232"/>
      <c r="SI151" s="232"/>
      <c r="SJ151" s="232"/>
      <c r="SK151" s="232"/>
      <c r="SL151" s="232"/>
      <c r="SM151" s="232"/>
      <c r="SN151" s="232"/>
      <c r="SO151" s="232"/>
      <c r="SP151" s="232"/>
      <c r="SQ151" s="232"/>
      <c r="SR151" s="232"/>
      <c r="SS151" s="232"/>
      <c r="ST151" s="232"/>
      <c r="SU151" s="232"/>
      <c r="SV151" s="232"/>
      <c r="SW151" s="232"/>
      <c r="SX151" s="232"/>
      <c r="SY151" s="232"/>
      <c r="SZ151" s="232"/>
      <c r="TA151" s="232"/>
      <c r="TB151" s="232"/>
      <c r="TC151" s="232"/>
      <c r="TD151" s="232"/>
      <c r="TE151" s="232"/>
      <c r="TF151" s="232"/>
      <c r="TG151" s="232"/>
      <c r="TH151" s="232"/>
      <c r="TI151" s="232"/>
      <c r="TJ151" s="232"/>
      <c r="TK151" s="232"/>
      <c r="TL151" s="232"/>
      <c r="TM151" s="232"/>
      <c r="TN151" s="232"/>
      <c r="TO151" s="232"/>
      <c r="TP151" s="232"/>
      <c r="TQ151" s="232"/>
      <c r="TR151" s="232"/>
      <c r="TS151" s="232"/>
      <c r="TT151" s="232"/>
      <c r="TU151" s="232"/>
      <c r="TV151" s="232"/>
      <c r="TW151" s="232"/>
      <c r="TX151" s="232"/>
      <c r="TY151" s="232"/>
      <c r="TZ151" s="232"/>
      <c r="UA151" s="232"/>
      <c r="UB151" s="232"/>
      <c r="UC151" s="232"/>
      <c r="UD151" s="232"/>
      <c r="UE151" s="232"/>
      <c r="UF151" s="232"/>
      <c r="UG151" s="232"/>
      <c r="UH151" s="232"/>
      <c r="UI151" s="232"/>
      <c r="UJ151" s="232"/>
      <c r="UK151" s="232"/>
      <c r="UL151" s="232"/>
      <c r="UM151" s="232"/>
      <c r="UN151" s="232"/>
      <c r="UO151" s="232"/>
      <c r="UP151" s="232"/>
      <c r="UQ151" s="232"/>
      <c r="UR151" s="232"/>
      <c r="US151" s="232"/>
      <c r="UT151" s="232"/>
      <c r="UU151" s="232"/>
      <c r="UV151" s="232"/>
      <c r="UW151" s="232"/>
      <c r="UX151" s="232"/>
      <c r="UY151" s="232"/>
      <c r="UZ151" s="232"/>
      <c r="VA151" s="232"/>
      <c r="VB151" s="232"/>
      <c r="VC151" s="232"/>
      <c r="VD151" s="232"/>
      <c r="VE151" s="232"/>
      <c r="VF151" s="232"/>
      <c r="VG151" s="232"/>
      <c r="VH151" s="232"/>
      <c r="VI151" s="232"/>
      <c r="VJ151" s="232"/>
      <c r="VK151" s="232"/>
      <c r="VL151" s="232"/>
      <c r="VM151" s="232"/>
      <c r="VN151" s="232"/>
      <c r="VO151" s="232"/>
      <c r="VP151" s="232"/>
      <c r="VQ151" s="232"/>
      <c r="VR151" s="232"/>
      <c r="VS151" s="232"/>
      <c r="VT151" s="232"/>
      <c r="VU151" s="232"/>
      <c r="VV151" s="232"/>
      <c r="VW151" s="232"/>
      <c r="VX151" s="232"/>
      <c r="VY151" s="232"/>
      <c r="VZ151" s="232"/>
      <c r="WA151" s="232"/>
      <c r="WB151" s="232"/>
      <c r="WC151" s="232"/>
      <c r="WD151" s="232"/>
      <c r="WE151" s="232"/>
      <c r="WF151" s="232"/>
      <c r="WG151" s="232"/>
      <c r="WH151" s="232"/>
      <c r="WI151" s="232"/>
      <c r="WJ151" s="232"/>
      <c r="WK151" s="232"/>
      <c r="WL151" s="232"/>
      <c r="WM151" s="232"/>
      <c r="WN151" s="232"/>
      <c r="WO151" s="232"/>
      <c r="WP151" s="232"/>
      <c r="WQ151" s="232"/>
      <c r="WR151" s="232"/>
      <c r="WS151" s="232"/>
      <c r="WT151" s="232"/>
      <c r="WU151" s="232"/>
      <c r="WV151" s="232"/>
      <c r="WW151" s="232"/>
      <c r="WX151" s="232"/>
      <c r="WY151" s="232"/>
      <c r="WZ151" s="232"/>
      <c r="XA151" s="232"/>
      <c r="XB151" s="232"/>
      <c r="XC151" s="232"/>
      <c r="XD151" s="232"/>
      <c r="XE151" s="232"/>
      <c r="XF151" s="232"/>
      <c r="XG151" s="232"/>
      <c r="XH151" s="232"/>
      <c r="XI151" s="232"/>
      <c r="XJ151" s="232"/>
      <c r="XK151" s="232"/>
      <c r="XL151" s="232"/>
      <c r="XM151" s="232"/>
      <c r="XN151" s="232"/>
      <c r="XO151" s="232"/>
      <c r="XP151" s="232"/>
      <c r="XQ151" s="232"/>
      <c r="XR151" s="232"/>
      <c r="XS151" s="232"/>
      <c r="XT151" s="232"/>
      <c r="XU151" s="232"/>
      <c r="XV151" s="232"/>
      <c r="XW151" s="232"/>
      <c r="XX151" s="232"/>
      <c r="XY151" s="232"/>
      <c r="XZ151" s="232"/>
      <c r="YA151" s="232"/>
      <c r="YB151" s="232"/>
      <c r="YC151" s="232"/>
      <c r="YD151" s="232"/>
      <c r="YE151" s="232"/>
      <c r="YF151" s="232"/>
      <c r="YG151" s="232"/>
      <c r="YH151" s="232"/>
      <c r="YI151" s="232"/>
      <c r="YJ151" s="232"/>
      <c r="YK151" s="232"/>
      <c r="YL151" s="232"/>
      <c r="YM151" s="232"/>
      <c r="YN151" s="232"/>
      <c r="YO151" s="232"/>
      <c r="YP151" s="232"/>
      <c r="YQ151" s="232"/>
      <c r="YR151" s="232"/>
      <c r="YS151" s="232"/>
      <c r="YT151" s="232"/>
      <c r="YU151" s="232"/>
      <c r="YV151" s="232"/>
      <c r="YW151" s="232"/>
      <c r="YX151" s="232"/>
      <c r="YY151" s="232"/>
      <c r="YZ151" s="232"/>
      <c r="ZA151" s="232"/>
      <c r="ZB151" s="232"/>
      <c r="ZC151" s="232"/>
      <c r="ZD151" s="232"/>
      <c r="ZE151" s="232"/>
      <c r="ZF151" s="232"/>
      <c r="ZG151" s="232"/>
      <c r="ZH151" s="232"/>
      <c r="ZI151" s="232"/>
      <c r="ZJ151" s="232"/>
      <c r="ZK151" s="232"/>
      <c r="ZL151" s="232"/>
      <c r="ZM151" s="232"/>
      <c r="ZN151" s="232"/>
      <c r="ZO151" s="232"/>
      <c r="ZP151" s="232"/>
      <c r="ZQ151" s="232"/>
      <c r="ZR151" s="232"/>
      <c r="ZS151" s="232"/>
      <c r="ZT151" s="232"/>
      <c r="ZU151" s="232"/>
      <c r="ZV151" s="232"/>
      <c r="ZW151" s="232"/>
      <c r="ZX151" s="232"/>
      <c r="ZY151" s="232"/>
      <c r="ZZ151" s="232"/>
      <c r="AAA151" s="232"/>
      <c r="AAB151" s="232"/>
      <c r="AAC151" s="232"/>
      <c r="AAD151" s="232"/>
      <c r="AAE151" s="232"/>
      <c r="AAF151" s="232"/>
      <c r="AAG151" s="232"/>
      <c r="AAH151" s="232"/>
      <c r="AAI151" s="232"/>
      <c r="AAJ151" s="232"/>
      <c r="AAK151" s="232"/>
      <c r="AAL151" s="232"/>
      <c r="AAM151" s="232"/>
      <c r="AAN151" s="232"/>
      <c r="AAO151" s="232"/>
      <c r="AAP151" s="232"/>
      <c r="AAQ151" s="232"/>
      <c r="AAR151" s="232"/>
      <c r="AAS151" s="232"/>
      <c r="AAT151" s="232"/>
      <c r="AAU151" s="232"/>
      <c r="AAV151" s="232"/>
      <c r="AAW151" s="232"/>
      <c r="AAX151" s="232"/>
      <c r="AAY151" s="232"/>
      <c r="AAZ151" s="232"/>
      <c r="ABA151" s="232"/>
      <c r="ABB151" s="232"/>
      <c r="ABC151" s="232"/>
      <c r="ABD151" s="232"/>
      <c r="ABE151" s="232"/>
      <c r="ABF151" s="232"/>
      <c r="ABG151" s="232"/>
      <c r="ABH151" s="232"/>
      <c r="ABI151" s="232"/>
      <c r="ABJ151" s="232"/>
      <c r="ABK151" s="232"/>
      <c r="ABL151" s="232"/>
      <c r="ABM151" s="232"/>
      <c r="ABN151" s="232"/>
      <c r="ABO151" s="232"/>
      <c r="ABP151" s="232"/>
      <c r="ABQ151" s="232"/>
      <c r="ABR151" s="232"/>
      <c r="ABS151" s="232"/>
      <c r="ABT151" s="232"/>
      <c r="ABU151" s="232"/>
      <c r="ABV151" s="232"/>
      <c r="ABW151" s="232"/>
      <c r="ABX151" s="232"/>
      <c r="ABY151" s="232"/>
      <c r="ABZ151" s="232"/>
      <c r="ACA151" s="232"/>
      <c r="ACB151" s="232"/>
      <c r="ACC151" s="232"/>
      <c r="ACD151" s="232"/>
      <c r="ACE151" s="232"/>
      <c r="ACF151" s="232"/>
      <c r="ACG151" s="232"/>
      <c r="ACH151" s="232"/>
      <c r="ACI151" s="232"/>
      <c r="ACJ151" s="232"/>
      <c r="ACK151" s="232"/>
      <c r="ACL151" s="232"/>
      <c r="ACM151" s="232"/>
      <c r="ACN151" s="232"/>
      <c r="ACO151" s="232"/>
      <c r="ACP151" s="232"/>
      <c r="ACQ151" s="232"/>
      <c r="ACR151" s="232"/>
      <c r="ACS151" s="232"/>
      <c r="ACT151" s="232"/>
      <c r="ACU151" s="232"/>
      <c r="ACV151" s="232"/>
      <c r="ACW151" s="232"/>
      <c r="ACX151" s="232"/>
      <c r="ACY151" s="232"/>
      <c r="ACZ151" s="232"/>
      <c r="ADA151" s="232"/>
      <c r="ADB151" s="232"/>
      <c r="ADC151" s="232"/>
      <c r="ADD151" s="232"/>
      <c r="ADE151" s="232"/>
      <c r="ADF151" s="232"/>
      <c r="ADG151" s="232"/>
      <c r="ADH151" s="232"/>
      <c r="ADI151" s="232"/>
      <c r="ADJ151" s="232"/>
      <c r="ADK151" s="232"/>
      <c r="ADL151" s="232"/>
      <c r="ADM151" s="232"/>
      <c r="ADN151" s="232"/>
      <c r="ADO151" s="232"/>
      <c r="ADP151" s="232"/>
      <c r="ADQ151" s="232"/>
      <c r="ADR151" s="232"/>
      <c r="ADS151" s="232"/>
      <c r="ADT151" s="232"/>
      <c r="ADU151" s="232"/>
      <c r="ADV151" s="232"/>
      <c r="ADW151" s="232"/>
      <c r="ADX151" s="232"/>
      <c r="ADY151" s="232"/>
      <c r="ADZ151" s="232"/>
      <c r="AEA151" s="232"/>
      <c r="AEB151" s="232"/>
      <c r="AEC151" s="232"/>
      <c r="AED151" s="232"/>
      <c r="AEE151" s="232"/>
      <c r="AEF151" s="232"/>
      <c r="AEG151" s="232"/>
      <c r="AEH151" s="232"/>
      <c r="AEI151" s="232"/>
      <c r="AEJ151" s="232"/>
      <c r="AEK151" s="232"/>
      <c r="AEL151" s="232"/>
      <c r="AEM151" s="232"/>
      <c r="AEN151" s="232"/>
      <c r="AEO151" s="232"/>
      <c r="AEP151" s="232"/>
      <c r="AEQ151" s="232"/>
      <c r="AER151" s="232"/>
      <c r="AES151" s="232"/>
      <c r="AET151" s="232"/>
      <c r="AEU151" s="232"/>
      <c r="AEV151" s="232"/>
      <c r="AEW151" s="232"/>
      <c r="AEX151" s="232"/>
      <c r="AEY151" s="232"/>
      <c r="AEZ151" s="232"/>
      <c r="AFA151" s="232"/>
      <c r="AFB151" s="232"/>
      <c r="AFC151" s="232"/>
      <c r="AFD151" s="232"/>
      <c r="AFE151" s="232"/>
      <c r="AFF151" s="232"/>
      <c r="AFG151" s="232"/>
      <c r="AFH151" s="232"/>
      <c r="AFI151" s="232"/>
      <c r="AFJ151" s="232"/>
      <c r="AFK151" s="232"/>
      <c r="AFL151" s="232"/>
      <c r="AFM151" s="232"/>
      <c r="AFN151" s="232"/>
      <c r="AFO151" s="232"/>
      <c r="AFP151" s="232"/>
      <c r="AFQ151" s="232"/>
      <c r="AFR151" s="232"/>
      <c r="AFS151" s="232"/>
      <c r="AFT151" s="232"/>
      <c r="AFU151" s="232"/>
      <c r="AFV151" s="232"/>
      <c r="AFW151" s="232"/>
      <c r="AFX151" s="232"/>
      <c r="AFY151" s="232"/>
      <c r="AFZ151" s="232"/>
      <c r="AGA151" s="232"/>
      <c r="AGB151" s="232"/>
      <c r="AGC151" s="232"/>
      <c r="AGD151" s="232"/>
      <c r="AGE151" s="232"/>
      <c r="AGF151" s="232"/>
      <c r="AGG151" s="232"/>
      <c r="AGH151" s="232"/>
      <c r="AGI151" s="232"/>
      <c r="AGJ151" s="232"/>
      <c r="AGK151" s="232"/>
      <c r="AGL151" s="232"/>
      <c r="AGM151" s="232"/>
      <c r="AGN151" s="232"/>
      <c r="AGO151" s="232"/>
      <c r="AGP151" s="232"/>
      <c r="AGQ151" s="232"/>
      <c r="AGR151" s="232"/>
      <c r="AGS151" s="232"/>
      <c r="AGT151" s="232"/>
      <c r="AGU151" s="232"/>
      <c r="AGV151" s="232"/>
      <c r="AGW151" s="232"/>
      <c r="AGX151" s="232"/>
      <c r="AGY151" s="232"/>
      <c r="AGZ151" s="232"/>
      <c r="AHA151" s="232"/>
      <c r="AHB151" s="232"/>
      <c r="AHC151" s="232"/>
      <c r="AHD151" s="232"/>
      <c r="AHE151" s="232"/>
      <c r="AHF151" s="232"/>
      <c r="AHG151" s="232"/>
      <c r="AHH151" s="232"/>
      <c r="AHI151" s="232"/>
      <c r="AHJ151" s="232"/>
      <c r="AHK151" s="232"/>
      <c r="AHL151" s="232"/>
      <c r="AHM151" s="232"/>
      <c r="AHN151" s="232"/>
      <c r="AHO151" s="232"/>
      <c r="AHP151" s="232"/>
      <c r="AHQ151" s="232"/>
      <c r="AHR151" s="232"/>
      <c r="AHS151" s="232"/>
      <c r="AHT151" s="232"/>
      <c r="AHU151" s="232"/>
      <c r="AHV151" s="232"/>
      <c r="AHW151" s="232"/>
      <c r="AHX151" s="232"/>
      <c r="AHY151" s="232"/>
      <c r="AHZ151" s="232"/>
      <c r="AIA151" s="232"/>
      <c r="AIB151" s="232"/>
      <c r="AIC151" s="232"/>
      <c r="AID151" s="232"/>
      <c r="AIE151" s="232"/>
      <c r="AIF151" s="232"/>
      <c r="AIG151" s="232"/>
      <c r="AIH151" s="232"/>
      <c r="AII151" s="232"/>
      <c r="AIJ151" s="232"/>
      <c r="AIK151" s="232"/>
      <c r="AIL151" s="232"/>
      <c r="AIM151" s="232"/>
      <c r="AIN151" s="232"/>
      <c r="AIO151" s="232"/>
      <c r="AIP151" s="232"/>
      <c r="AIQ151" s="232"/>
      <c r="AIR151" s="232"/>
      <c r="AIS151" s="232"/>
      <c r="AIT151" s="232"/>
      <c r="AIU151" s="232"/>
      <c r="AIV151" s="232"/>
      <c r="AIW151" s="232"/>
      <c r="AIX151" s="232"/>
      <c r="AIY151" s="232"/>
      <c r="AIZ151" s="232"/>
      <c r="AJA151" s="232"/>
      <c r="AJB151" s="232"/>
      <c r="AJC151" s="232"/>
      <c r="AJD151" s="232"/>
      <c r="AJE151" s="232"/>
      <c r="AJF151" s="232"/>
      <c r="AJG151" s="232"/>
      <c r="AJH151" s="232"/>
      <c r="AJI151" s="232"/>
      <c r="AJJ151" s="232"/>
      <c r="AJK151" s="232"/>
      <c r="AJL151" s="232"/>
      <c r="AJM151" s="232"/>
      <c r="AJN151" s="232"/>
      <c r="AJO151" s="232"/>
      <c r="AJP151" s="232"/>
      <c r="AJQ151" s="232"/>
      <c r="AJR151" s="232"/>
      <c r="AJS151" s="232"/>
      <c r="AJT151" s="232"/>
      <c r="AJU151" s="232"/>
      <c r="AJV151" s="232"/>
      <c r="AJW151" s="232"/>
      <c r="AJX151" s="232"/>
      <c r="AJY151" s="232"/>
      <c r="AJZ151" s="232"/>
      <c r="AKA151" s="232"/>
      <c r="AKB151" s="232"/>
      <c r="AKC151" s="232"/>
      <c r="AKD151" s="232"/>
      <c r="AKE151" s="232"/>
      <c r="AKF151" s="232"/>
      <c r="AKG151" s="232"/>
      <c r="AKH151" s="232"/>
      <c r="AKI151" s="232"/>
      <c r="AKJ151" s="232"/>
      <c r="AKK151" s="232"/>
      <c r="AKL151" s="232"/>
      <c r="AKM151" s="232"/>
      <c r="AKN151" s="232"/>
      <c r="AKO151" s="232"/>
      <c r="AKP151" s="232"/>
      <c r="AKQ151" s="232"/>
      <c r="AKR151" s="232"/>
      <c r="AKS151" s="232"/>
      <c r="AKT151" s="232"/>
      <c r="AKU151" s="232"/>
      <c r="AKV151" s="232"/>
      <c r="AKW151" s="232"/>
      <c r="AKX151" s="232"/>
      <c r="AKY151" s="232"/>
      <c r="AKZ151" s="232"/>
      <c r="ALA151" s="232"/>
      <c r="ALB151" s="232"/>
      <c r="ALC151" s="232"/>
      <c r="ALD151" s="232"/>
      <c r="ALE151" s="232"/>
      <c r="ALF151" s="232"/>
      <c r="ALG151" s="232"/>
      <c r="ALH151" s="232"/>
      <c r="ALI151" s="232"/>
      <c r="ALJ151" s="232"/>
      <c r="ALK151" s="232"/>
      <c r="ALL151" s="232"/>
      <c r="ALM151" s="232"/>
      <c r="ALN151" s="232"/>
      <c r="ALO151" s="232"/>
      <c r="ALP151" s="232"/>
      <c r="ALQ151" s="232"/>
      <c r="ALR151" s="232"/>
      <c r="ALS151" s="232"/>
      <c r="ALT151" s="232"/>
      <c r="ALU151" s="232"/>
      <c r="ALV151" s="232"/>
      <c r="ALW151" s="232"/>
      <c r="ALX151" s="232"/>
      <c r="ALY151" s="232"/>
      <c r="ALZ151" s="232"/>
      <c r="AMA151" s="232"/>
      <c r="AMB151" s="232"/>
      <c r="AMC151" s="232"/>
      <c r="AMD151" s="232"/>
      <c r="AME151" s="232"/>
      <c r="AMF151" s="232"/>
      <c r="AMG151" s="232"/>
      <c r="AMH151" s="232"/>
      <c r="AMI151" s="232"/>
      <c r="AMJ151" s="232"/>
      <c r="AMK151" s="232"/>
    </row>
    <row r="152" spans="1:1025" s="416" customFormat="1" ht="15" customHeight="1">
      <c r="A152" s="1059" t="s">
        <v>2901</v>
      </c>
      <c r="B152" s="1061" t="s">
        <v>1846</v>
      </c>
      <c r="C152" s="564" t="s">
        <v>258</v>
      </c>
      <c r="D152" s="564">
        <v>2</v>
      </c>
      <c r="E152" s="1042"/>
      <c r="F152" s="564">
        <f t="shared" si="1"/>
        <v>0</v>
      </c>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c r="BA152" s="232"/>
      <c r="BB152" s="232"/>
      <c r="BC152" s="232"/>
      <c r="BD152" s="232"/>
      <c r="BE152" s="232"/>
      <c r="BF152" s="232"/>
      <c r="BG152" s="232"/>
      <c r="BH152" s="232"/>
      <c r="BI152" s="232"/>
      <c r="BJ152" s="232"/>
      <c r="BK152" s="232"/>
      <c r="BL152" s="232"/>
      <c r="BM152" s="232"/>
      <c r="BN152" s="232"/>
      <c r="BO152" s="232"/>
      <c r="BP152" s="232"/>
      <c r="BQ152" s="232"/>
      <c r="BR152" s="232"/>
      <c r="BS152" s="232"/>
      <c r="BT152" s="232"/>
      <c r="BU152" s="232"/>
      <c r="BV152" s="232"/>
      <c r="BW152" s="232"/>
      <c r="BX152" s="232"/>
      <c r="BY152" s="232"/>
      <c r="BZ152" s="232"/>
      <c r="CA152" s="232"/>
      <c r="CB152" s="232"/>
      <c r="CC152" s="232"/>
      <c r="CD152" s="232"/>
      <c r="CE152" s="232"/>
      <c r="CF152" s="232"/>
      <c r="CG152" s="232"/>
      <c r="CH152" s="232"/>
      <c r="CI152" s="232"/>
      <c r="CJ152" s="232"/>
      <c r="CK152" s="232"/>
      <c r="CL152" s="232"/>
      <c r="CM152" s="232"/>
      <c r="CN152" s="232"/>
      <c r="CO152" s="232"/>
      <c r="CP152" s="232"/>
      <c r="CQ152" s="232"/>
      <c r="CR152" s="232"/>
      <c r="CS152" s="232"/>
      <c r="CT152" s="232"/>
      <c r="CU152" s="232"/>
      <c r="CV152" s="232"/>
      <c r="CW152" s="232"/>
      <c r="CX152" s="232"/>
      <c r="CY152" s="232"/>
      <c r="CZ152" s="232"/>
      <c r="DA152" s="232"/>
      <c r="DB152" s="232"/>
      <c r="DC152" s="232"/>
      <c r="DD152" s="232"/>
      <c r="DE152" s="232"/>
      <c r="DF152" s="232"/>
      <c r="DG152" s="232"/>
      <c r="DH152" s="232"/>
      <c r="DI152" s="232"/>
      <c r="DJ152" s="232"/>
      <c r="DK152" s="232"/>
      <c r="DL152" s="232"/>
      <c r="DM152" s="232"/>
      <c r="DN152" s="232"/>
      <c r="DO152" s="232"/>
      <c r="DP152" s="232"/>
      <c r="DQ152" s="232"/>
      <c r="DR152" s="232"/>
      <c r="DS152" s="232"/>
      <c r="DT152" s="232"/>
      <c r="DU152" s="232"/>
      <c r="DV152" s="232"/>
      <c r="DW152" s="232"/>
      <c r="DX152" s="232"/>
      <c r="DY152" s="232"/>
      <c r="DZ152" s="232"/>
      <c r="EA152" s="232"/>
      <c r="EB152" s="232"/>
      <c r="EC152" s="232"/>
      <c r="ED152" s="232"/>
      <c r="EE152" s="232"/>
      <c r="EF152" s="232"/>
      <c r="EG152" s="232"/>
      <c r="EH152" s="232"/>
      <c r="EI152" s="232"/>
      <c r="EJ152" s="232"/>
      <c r="EK152" s="232"/>
      <c r="EL152" s="232"/>
      <c r="EM152" s="232"/>
      <c r="EN152" s="232"/>
      <c r="EO152" s="232"/>
      <c r="EP152" s="232"/>
      <c r="EQ152" s="232"/>
      <c r="ER152" s="232"/>
      <c r="ES152" s="232"/>
      <c r="ET152" s="232"/>
      <c r="EU152" s="232"/>
      <c r="EV152" s="232"/>
      <c r="EW152" s="232"/>
      <c r="EX152" s="232"/>
      <c r="EY152" s="232"/>
      <c r="EZ152" s="232"/>
      <c r="FA152" s="232"/>
      <c r="FB152" s="232"/>
      <c r="FC152" s="232"/>
      <c r="FD152" s="232"/>
      <c r="FE152" s="232"/>
      <c r="FF152" s="232"/>
      <c r="FG152" s="232"/>
      <c r="FH152" s="232"/>
      <c r="FI152" s="232"/>
      <c r="FJ152" s="232"/>
      <c r="FK152" s="232"/>
      <c r="FL152" s="232"/>
      <c r="FM152" s="232"/>
      <c r="FN152" s="232"/>
      <c r="FO152" s="232"/>
      <c r="FP152" s="232"/>
      <c r="FQ152" s="232"/>
      <c r="FR152" s="232"/>
      <c r="FS152" s="232"/>
      <c r="FT152" s="232"/>
      <c r="FU152" s="232"/>
      <c r="FV152" s="232"/>
      <c r="FW152" s="232"/>
      <c r="FX152" s="232"/>
      <c r="FY152" s="232"/>
      <c r="FZ152" s="232"/>
      <c r="GA152" s="232"/>
      <c r="GB152" s="232"/>
      <c r="GC152" s="232"/>
      <c r="GD152" s="232"/>
      <c r="GE152" s="232"/>
      <c r="GF152" s="232"/>
      <c r="GG152" s="232"/>
      <c r="GH152" s="232"/>
      <c r="GI152" s="232"/>
      <c r="GJ152" s="232"/>
      <c r="GK152" s="232"/>
      <c r="GL152" s="232"/>
      <c r="GM152" s="232"/>
      <c r="GN152" s="232"/>
      <c r="GO152" s="232"/>
      <c r="GP152" s="232"/>
      <c r="GQ152" s="232"/>
      <c r="GR152" s="232"/>
      <c r="GS152" s="232"/>
      <c r="GT152" s="232"/>
      <c r="GU152" s="232"/>
      <c r="GV152" s="232"/>
      <c r="GW152" s="232"/>
      <c r="GX152" s="232"/>
      <c r="GY152" s="232"/>
      <c r="GZ152" s="232"/>
      <c r="HA152" s="232"/>
      <c r="HB152" s="232"/>
      <c r="HC152" s="232"/>
      <c r="HD152" s="232"/>
      <c r="HE152" s="232"/>
      <c r="HF152" s="232"/>
      <c r="HG152" s="232"/>
      <c r="HH152" s="232"/>
      <c r="HI152" s="232"/>
      <c r="HJ152" s="232"/>
      <c r="HK152" s="232"/>
      <c r="HL152" s="232"/>
      <c r="HM152" s="232"/>
      <c r="HN152" s="232"/>
      <c r="HO152" s="232"/>
      <c r="HP152" s="232"/>
      <c r="HQ152" s="232"/>
      <c r="HR152" s="232"/>
      <c r="HS152" s="232"/>
      <c r="HT152" s="232"/>
      <c r="HU152" s="232"/>
      <c r="HV152" s="232"/>
      <c r="HW152" s="232"/>
      <c r="HX152" s="232"/>
      <c r="HY152" s="232"/>
      <c r="HZ152" s="232"/>
      <c r="IA152" s="232"/>
      <c r="IB152" s="232"/>
      <c r="IC152" s="232"/>
      <c r="ID152" s="232"/>
      <c r="IE152" s="232"/>
      <c r="IF152" s="232"/>
      <c r="IG152" s="232"/>
      <c r="IH152" s="232"/>
      <c r="II152" s="232"/>
      <c r="IJ152" s="232"/>
      <c r="IK152" s="232"/>
      <c r="IL152" s="232"/>
      <c r="IM152" s="232"/>
      <c r="IN152" s="232"/>
      <c r="IO152" s="232"/>
      <c r="IP152" s="232"/>
      <c r="IQ152" s="232"/>
      <c r="IR152" s="232"/>
      <c r="IS152" s="232"/>
      <c r="IT152" s="232"/>
      <c r="IU152" s="232"/>
      <c r="IV152" s="232"/>
      <c r="IW152" s="232"/>
      <c r="IX152" s="232"/>
      <c r="IY152" s="232"/>
      <c r="IZ152" s="232"/>
      <c r="JA152" s="232"/>
      <c r="JB152" s="232"/>
      <c r="JC152" s="232"/>
      <c r="JD152" s="232"/>
      <c r="JE152" s="232"/>
      <c r="JF152" s="232"/>
      <c r="JG152" s="232"/>
      <c r="JH152" s="232"/>
      <c r="JI152" s="232"/>
      <c r="JJ152" s="232"/>
      <c r="JK152" s="232"/>
      <c r="JL152" s="232"/>
      <c r="JM152" s="232"/>
      <c r="JN152" s="232"/>
      <c r="JO152" s="232"/>
      <c r="JP152" s="232"/>
      <c r="JQ152" s="232"/>
      <c r="JR152" s="232"/>
      <c r="JS152" s="232"/>
      <c r="JT152" s="232"/>
      <c r="JU152" s="232"/>
      <c r="JV152" s="232"/>
      <c r="JW152" s="232"/>
      <c r="JX152" s="232"/>
      <c r="JY152" s="232"/>
      <c r="JZ152" s="232"/>
      <c r="KA152" s="232"/>
      <c r="KB152" s="232"/>
      <c r="KC152" s="232"/>
      <c r="KD152" s="232"/>
      <c r="KE152" s="232"/>
      <c r="KF152" s="232"/>
      <c r="KG152" s="232"/>
      <c r="KH152" s="232"/>
      <c r="KI152" s="232"/>
      <c r="KJ152" s="232"/>
      <c r="KK152" s="232"/>
      <c r="KL152" s="232"/>
      <c r="KM152" s="232"/>
      <c r="KN152" s="232"/>
      <c r="KO152" s="232"/>
      <c r="KP152" s="232"/>
      <c r="KQ152" s="232"/>
      <c r="KR152" s="232"/>
      <c r="KS152" s="232"/>
      <c r="KT152" s="232"/>
      <c r="KU152" s="232"/>
      <c r="KV152" s="232"/>
      <c r="KW152" s="232"/>
      <c r="KX152" s="232"/>
      <c r="KY152" s="232"/>
      <c r="KZ152" s="232"/>
      <c r="LA152" s="232"/>
      <c r="LB152" s="232"/>
      <c r="LC152" s="232"/>
      <c r="LD152" s="232"/>
      <c r="LE152" s="232"/>
      <c r="LF152" s="232"/>
      <c r="LG152" s="232"/>
      <c r="LH152" s="232"/>
      <c r="LI152" s="232"/>
      <c r="LJ152" s="232"/>
      <c r="LK152" s="232"/>
      <c r="LL152" s="232"/>
      <c r="LM152" s="232"/>
      <c r="LN152" s="232"/>
      <c r="LO152" s="232"/>
      <c r="LP152" s="232"/>
      <c r="LQ152" s="232"/>
      <c r="LR152" s="232"/>
      <c r="LS152" s="232"/>
      <c r="LT152" s="232"/>
      <c r="LU152" s="232"/>
      <c r="LV152" s="232"/>
      <c r="LW152" s="232"/>
      <c r="LX152" s="232"/>
      <c r="LY152" s="232"/>
      <c r="LZ152" s="232"/>
      <c r="MA152" s="232"/>
      <c r="MB152" s="232"/>
      <c r="MC152" s="232"/>
      <c r="MD152" s="232"/>
      <c r="ME152" s="232"/>
      <c r="MF152" s="232"/>
      <c r="MG152" s="232"/>
      <c r="MH152" s="232"/>
      <c r="MI152" s="232"/>
      <c r="MJ152" s="232"/>
      <c r="MK152" s="232"/>
      <c r="ML152" s="232"/>
      <c r="MM152" s="232"/>
      <c r="MN152" s="232"/>
      <c r="MO152" s="232"/>
      <c r="MP152" s="232"/>
      <c r="MQ152" s="232"/>
      <c r="MR152" s="232"/>
      <c r="MS152" s="232"/>
      <c r="MT152" s="232"/>
      <c r="MU152" s="232"/>
      <c r="MV152" s="232"/>
      <c r="MW152" s="232"/>
      <c r="MX152" s="232"/>
      <c r="MY152" s="232"/>
      <c r="MZ152" s="232"/>
      <c r="NA152" s="232"/>
      <c r="NB152" s="232"/>
      <c r="NC152" s="232"/>
      <c r="ND152" s="232"/>
      <c r="NE152" s="232"/>
      <c r="NF152" s="232"/>
      <c r="NG152" s="232"/>
      <c r="NH152" s="232"/>
      <c r="NI152" s="232"/>
      <c r="NJ152" s="232"/>
      <c r="NK152" s="232"/>
      <c r="NL152" s="232"/>
      <c r="NM152" s="232"/>
      <c r="NN152" s="232"/>
      <c r="NO152" s="232"/>
      <c r="NP152" s="232"/>
      <c r="NQ152" s="232"/>
      <c r="NR152" s="232"/>
      <c r="NS152" s="232"/>
      <c r="NT152" s="232"/>
      <c r="NU152" s="232"/>
      <c r="NV152" s="232"/>
      <c r="NW152" s="232"/>
      <c r="NX152" s="232"/>
      <c r="NY152" s="232"/>
      <c r="NZ152" s="232"/>
      <c r="OA152" s="232"/>
      <c r="OB152" s="232"/>
      <c r="OC152" s="232"/>
      <c r="OD152" s="232"/>
      <c r="OE152" s="232"/>
      <c r="OF152" s="232"/>
      <c r="OG152" s="232"/>
      <c r="OH152" s="232"/>
      <c r="OI152" s="232"/>
      <c r="OJ152" s="232"/>
      <c r="OK152" s="232"/>
      <c r="OL152" s="232"/>
      <c r="OM152" s="232"/>
      <c r="ON152" s="232"/>
      <c r="OO152" s="232"/>
      <c r="OP152" s="232"/>
      <c r="OQ152" s="232"/>
      <c r="OR152" s="232"/>
      <c r="OS152" s="232"/>
      <c r="OT152" s="232"/>
      <c r="OU152" s="232"/>
      <c r="OV152" s="232"/>
      <c r="OW152" s="232"/>
      <c r="OX152" s="232"/>
      <c r="OY152" s="232"/>
      <c r="OZ152" s="232"/>
      <c r="PA152" s="232"/>
      <c r="PB152" s="232"/>
      <c r="PC152" s="232"/>
      <c r="PD152" s="232"/>
      <c r="PE152" s="232"/>
      <c r="PF152" s="232"/>
      <c r="PG152" s="232"/>
      <c r="PH152" s="232"/>
      <c r="PI152" s="232"/>
      <c r="PJ152" s="232"/>
      <c r="PK152" s="232"/>
      <c r="PL152" s="232"/>
      <c r="PM152" s="232"/>
      <c r="PN152" s="232"/>
      <c r="PO152" s="232"/>
      <c r="PP152" s="232"/>
      <c r="PQ152" s="232"/>
      <c r="PR152" s="232"/>
      <c r="PS152" s="232"/>
      <c r="PT152" s="232"/>
      <c r="PU152" s="232"/>
      <c r="PV152" s="232"/>
      <c r="PW152" s="232"/>
      <c r="PX152" s="232"/>
      <c r="PY152" s="232"/>
      <c r="PZ152" s="232"/>
      <c r="QA152" s="232"/>
      <c r="QB152" s="232"/>
      <c r="QC152" s="232"/>
      <c r="QD152" s="232"/>
      <c r="QE152" s="232"/>
      <c r="QF152" s="232"/>
      <c r="QG152" s="232"/>
      <c r="QH152" s="232"/>
      <c r="QI152" s="232"/>
      <c r="QJ152" s="232"/>
      <c r="QK152" s="232"/>
      <c r="QL152" s="232"/>
      <c r="QM152" s="232"/>
      <c r="QN152" s="232"/>
      <c r="QO152" s="232"/>
      <c r="QP152" s="232"/>
      <c r="QQ152" s="232"/>
      <c r="QR152" s="232"/>
      <c r="QS152" s="232"/>
      <c r="QT152" s="232"/>
      <c r="QU152" s="232"/>
      <c r="QV152" s="232"/>
      <c r="QW152" s="232"/>
      <c r="QX152" s="232"/>
      <c r="QY152" s="232"/>
      <c r="QZ152" s="232"/>
      <c r="RA152" s="232"/>
      <c r="RB152" s="232"/>
      <c r="RC152" s="232"/>
      <c r="RD152" s="232"/>
      <c r="RE152" s="232"/>
      <c r="RF152" s="232"/>
      <c r="RG152" s="232"/>
      <c r="RH152" s="232"/>
      <c r="RI152" s="232"/>
      <c r="RJ152" s="232"/>
      <c r="RK152" s="232"/>
      <c r="RL152" s="232"/>
      <c r="RM152" s="232"/>
      <c r="RN152" s="232"/>
      <c r="RO152" s="232"/>
      <c r="RP152" s="232"/>
      <c r="RQ152" s="232"/>
      <c r="RR152" s="232"/>
      <c r="RS152" s="232"/>
      <c r="RT152" s="232"/>
      <c r="RU152" s="232"/>
      <c r="RV152" s="232"/>
      <c r="RW152" s="232"/>
      <c r="RX152" s="232"/>
      <c r="RY152" s="232"/>
      <c r="RZ152" s="232"/>
      <c r="SA152" s="232"/>
      <c r="SB152" s="232"/>
      <c r="SC152" s="232"/>
      <c r="SD152" s="232"/>
      <c r="SE152" s="232"/>
      <c r="SF152" s="232"/>
      <c r="SG152" s="232"/>
      <c r="SH152" s="232"/>
      <c r="SI152" s="232"/>
      <c r="SJ152" s="232"/>
      <c r="SK152" s="232"/>
      <c r="SL152" s="232"/>
      <c r="SM152" s="232"/>
      <c r="SN152" s="232"/>
      <c r="SO152" s="232"/>
      <c r="SP152" s="232"/>
      <c r="SQ152" s="232"/>
      <c r="SR152" s="232"/>
      <c r="SS152" s="232"/>
      <c r="ST152" s="232"/>
      <c r="SU152" s="232"/>
      <c r="SV152" s="232"/>
      <c r="SW152" s="232"/>
      <c r="SX152" s="232"/>
      <c r="SY152" s="232"/>
      <c r="SZ152" s="232"/>
      <c r="TA152" s="232"/>
      <c r="TB152" s="232"/>
      <c r="TC152" s="232"/>
      <c r="TD152" s="232"/>
      <c r="TE152" s="232"/>
      <c r="TF152" s="232"/>
      <c r="TG152" s="232"/>
      <c r="TH152" s="232"/>
      <c r="TI152" s="232"/>
      <c r="TJ152" s="232"/>
      <c r="TK152" s="232"/>
      <c r="TL152" s="232"/>
      <c r="TM152" s="232"/>
      <c r="TN152" s="232"/>
      <c r="TO152" s="232"/>
      <c r="TP152" s="232"/>
      <c r="TQ152" s="232"/>
      <c r="TR152" s="232"/>
      <c r="TS152" s="232"/>
      <c r="TT152" s="232"/>
      <c r="TU152" s="232"/>
      <c r="TV152" s="232"/>
      <c r="TW152" s="232"/>
      <c r="TX152" s="232"/>
      <c r="TY152" s="232"/>
      <c r="TZ152" s="232"/>
      <c r="UA152" s="232"/>
      <c r="UB152" s="232"/>
      <c r="UC152" s="232"/>
      <c r="UD152" s="232"/>
      <c r="UE152" s="232"/>
      <c r="UF152" s="232"/>
      <c r="UG152" s="232"/>
      <c r="UH152" s="232"/>
      <c r="UI152" s="232"/>
      <c r="UJ152" s="232"/>
      <c r="UK152" s="232"/>
      <c r="UL152" s="232"/>
      <c r="UM152" s="232"/>
      <c r="UN152" s="232"/>
      <c r="UO152" s="232"/>
      <c r="UP152" s="232"/>
      <c r="UQ152" s="232"/>
      <c r="UR152" s="232"/>
      <c r="US152" s="232"/>
      <c r="UT152" s="232"/>
      <c r="UU152" s="232"/>
      <c r="UV152" s="232"/>
      <c r="UW152" s="232"/>
      <c r="UX152" s="232"/>
      <c r="UY152" s="232"/>
      <c r="UZ152" s="232"/>
      <c r="VA152" s="232"/>
      <c r="VB152" s="232"/>
      <c r="VC152" s="232"/>
      <c r="VD152" s="232"/>
      <c r="VE152" s="232"/>
      <c r="VF152" s="232"/>
      <c r="VG152" s="232"/>
      <c r="VH152" s="232"/>
      <c r="VI152" s="232"/>
      <c r="VJ152" s="232"/>
      <c r="VK152" s="232"/>
      <c r="VL152" s="232"/>
      <c r="VM152" s="232"/>
      <c r="VN152" s="232"/>
      <c r="VO152" s="232"/>
      <c r="VP152" s="232"/>
      <c r="VQ152" s="232"/>
      <c r="VR152" s="232"/>
      <c r="VS152" s="232"/>
      <c r="VT152" s="232"/>
      <c r="VU152" s="232"/>
      <c r="VV152" s="232"/>
      <c r="VW152" s="232"/>
      <c r="VX152" s="232"/>
      <c r="VY152" s="232"/>
      <c r="VZ152" s="232"/>
      <c r="WA152" s="232"/>
      <c r="WB152" s="232"/>
      <c r="WC152" s="232"/>
      <c r="WD152" s="232"/>
      <c r="WE152" s="232"/>
      <c r="WF152" s="232"/>
      <c r="WG152" s="232"/>
      <c r="WH152" s="232"/>
      <c r="WI152" s="232"/>
      <c r="WJ152" s="232"/>
      <c r="WK152" s="232"/>
      <c r="WL152" s="232"/>
      <c r="WM152" s="232"/>
      <c r="WN152" s="232"/>
      <c r="WO152" s="232"/>
      <c r="WP152" s="232"/>
      <c r="WQ152" s="232"/>
      <c r="WR152" s="232"/>
      <c r="WS152" s="232"/>
      <c r="WT152" s="232"/>
      <c r="WU152" s="232"/>
      <c r="WV152" s="232"/>
      <c r="WW152" s="232"/>
      <c r="WX152" s="232"/>
      <c r="WY152" s="232"/>
      <c r="WZ152" s="232"/>
      <c r="XA152" s="232"/>
      <c r="XB152" s="232"/>
      <c r="XC152" s="232"/>
      <c r="XD152" s="232"/>
      <c r="XE152" s="232"/>
      <c r="XF152" s="232"/>
      <c r="XG152" s="232"/>
      <c r="XH152" s="232"/>
      <c r="XI152" s="232"/>
      <c r="XJ152" s="232"/>
      <c r="XK152" s="232"/>
      <c r="XL152" s="232"/>
      <c r="XM152" s="232"/>
      <c r="XN152" s="232"/>
      <c r="XO152" s="232"/>
      <c r="XP152" s="232"/>
      <c r="XQ152" s="232"/>
      <c r="XR152" s="232"/>
      <c r="XS152" s="232"/>
      <c r="XT152" s="232"/>
      <c r="XU152" s="232"/>
      <c r="XV152" s="232"/>
      <c r="XW152" s="232"/>
      <c r="XX152" s="232"/>
      <c r="XY152" s="232"/>
      <c r="XZ152" s="232"/>
      <c r="YA152" s="232"/>
      <c r="YB152" s="232"/>
      <c r="YC152" s="232"/>
      <c r="YD152" s="232"/>
      <c r="YE152" s="232"/>
      <c r="YF152" s="232"/>
      <c r="YG152" s="232"/>
      <c r="YH152" s="232"/>
      <c r="YI152" s="232"/>
      <c r="YJ152" s="232"/>
      <c r="YK152" s="232"/>
      <c r="YL152" s="232"/>
      <c r="YM152" s="232"/>
      <c r="YN152" s="232"/>
      <c r="YO152" s="232"/>
      <c r="YP152" s="232"/>
      <c r="YQ152" s="232"/>
      <c r="YR152" s="232"/>
      <c r="YS152" s="232"/>
      <c r="YT152" s="232"/>
      <c r="YU152" s="232"/>
      <c r="YV152" s="232"/>
      <c r="YW152" s="232"/>
      <c r="YX152" s="232"/>
      <c r="YY152" s="232"/>
      <c r="YZ152" s="232"/>
      <c r="ZA152" s="232"/>
      <c r="ZB152" s="232"/>
      <c r="ZC152" s="232"/>
      <c r="ZD152" s="232"/>
      <c r="ZE152" s="232"/>
      <c r="ZF152" s="232"/>
      <c r="ZG152" s="232"/>
      <c r="ZH152" s="232"/>
      <c r="ZI152" s="232"/>
      <c r="ZJ152" s="232"/>
      <c r="ZK152" s="232"/>
      <c r="ZL152" s="232"/>
      <c r="ZM152" s="232"/>
      <c r="ZN152" s="232"/>
      <c r="ZO152" s="232"/>
      <c r="ZP152" s="232"/>
      <c r="ZQ152" s="232"/>
      <c r="ZR152" s="232"/>
      <c r="ZS152" s="232"/>
      <c r="ZT152" s="232"/>
      <c r="ZU152" s="232"/>
      <c r="ZV152" s="232"/>
      <c r="ZW152" s="232"/>
      <c r="ZX152" s="232"/>
      <c r="ZY152" s="232"/>
      <c r="ZZ152" s="232"/>
      <c r="AAA152" s="232"/>
      <c r="AAB152" s="232"/>
      <c r="AAC152" s="232"/>
      <c r="AAD152" s="232"/>
      <c r="AAE152" s="232"/>
      <c r="AAF152" s="232"/>
      <c r="AAG152" s="232"/>
      <c r="AAH152" s="232"/>
      <c r="AAI152" s="232"/>
      <c r="AAJ152" s="232"/>
      <c r="AAK152" s="232"/>
      <c r="AAL152" s="232"/>
      <c r="AAM152" s="232"/>
      <c r="AAN152" s="232"/>
      <c r="AAO152" s="232"/>
      <c r="AAP152" s="232"/>
      <c r="AAQ152" s="232"/>
      <c r="AAR152" s="232"/>
      <c r="AAS152" s="232"/>
      <c r="AAT152" s="232"/>
      <c r="AAU152" s="232"/>
      <c r="AAV152" s="232"/>
      <c r="AAW152" s="232"/>
      <c r="AAX152" s="232"/>
      <c r="AAY152" s="232"/>
      <c r="AAZ152" s="232"/>
      <c r="ABA152" s="232"/>
      <c r="ABB152" s="232"/>
      <c r="ABC152" s="232"/>
      <c r="ABD152" s="232"/>
      <c r="ABE152" s="232"/>
      <c r="ABF152" s="232"/>
      <c r="ABG152" s="232"/>
      <c r="ABH152" s="232"/>
      <c r="ABI152" s="232"/>
      <c r="ABJ152" s="232"/>
      <c r="ABK152" s="232"/>
      <c r="ABL152" s="232"/>
      <c r="ABM152" s="232"/>
      <c r="ABN152" s="232"/>
      <c r="ABO152" s="232"/>
      <c r="ABP152" s="232"/>
      <c r="ABQ152" s="232"/>
      <c r="ABR152" s="232"/>
      <c r="ABS152" s="232"/>
      <c r="ABT152" s="232"/>
      <c r="ABU152" s="232"/>
      <c r="ABV152" s="232"/>
      <c r="ABW152" s="232"/>
      <c r="ABX152" s="232"/>
      <c r="ABY152" s="232"/>
      <c r="ABZ152" s="232"/>
      <c r="ACA152" s="232"/>
      <c r="ACB152" s="232"/>
      <c r="ACC152" s="232"/>
      <c r="ACD152" s="232"/>
      <c r="ACE152" s="232"/>
      <c r="ACF152" s="232"/>
      <c r="ACG152" s="232"/>
      <c r="ACH152" s="232"/>
      <c r="ACI152" s="232"/>
      <c r="ACJ152" s="232"/>
      <c r="ACK152" s="232"/>
      <c r="ACL152" s="232"/>
      <c r="ACM152" s="232"/>
      <c r="ACN152" s="232"/>
      <c r="ACO152" s="232"/>
      <c r="ACP152" s="232"/>
      <c r="ACQ152" s="232"/>
      <c r="ACR152" s="232"/>
      <c r="ACS152" s="232"/>
      <c r="ACT152" s="232"/>
      <c r="ACU152" s="232"/>
      <c r="ACV152" s="232"/>
      <c r="ACW152" s="232"/>
      <c r="ACX152" s="232"/>
      <c r="ACY152" s="232"/>
      <c r="ACZ152" s="232"/>
      <c r="ADA152" s="232"/>
      <c r="ADB152" s="232"/>
      <c r="ADC152" s="232"/>
      <c r="ADD152" s="232"/>
      <c r="ADE152" s="232"/>
      <c r="ADF152" s="232"/>
      <c r="ADG152" s="232"/>
      <c r="ADH152" s="232"/>
      <c r="ADI152" s="232"/>
      <c r="ADJ152" s="232"/>
      <c r="ADK152" s="232"/>
      <c r="ADL152" s="232"/>
      <c r="ADM152" s="232"/>
      <c r="ADN152" s="232"/>
      <c r="ADO152" s="232"/>
      <c r="ADP152" s="232"/>
      <c r="ADQ152" s="232"/>
      <c r="ADR152" s="232"/>
      <c r="ADS152" s="232"/>
      <c r="ADT152" s="232"/>
      <c r="ADU152" s="232"/>
      <c r="ADV152" s="232"/>
      <c r="ADW152" s="232"/>
      <c r="ADX152" s="232"/>
      <c r="ADY152" s="232"/>
      <c r="ADZ152" s="232"/>
      <c r="AEA152" s="232"/>
      <c r="AEB152" s="232"/>
      <c r="AEC152" s="232"/>
      <c r="AED152" s="232"/>
      <c r="AEE152" s="232"/>
      <c r="AEF152" s="232"/>
      <c r="AEG152" s="232"/>
      <c r="AEH152" s="232"/>
      <c r="AEI152" s="232"/>
      <c r="AEJ152" s="232"/>
      <c r="AEK152" s="232"/>
      <c r="AEL152" s="232"/>
      <c r="AEM152" s="232"/>
      <c r="AEN152" s="232"/>
      <c r="AEO152" s="232"/>
      <c r="AEP152" s="232"/>
      <c r="AEQ152" s="232"/>
      <c r="AER152" s="232"/>
      <c r="AES152" s="232"/>
      <c r="AET152" s="232"/>
      <c r="AEU152" s="232"/>
      <c r="AEV152" s="232"/>
      <c r="AEW152" s="232"/>
      <c r="AEX152" s="232"/>
      <c r="AEY152" s="232"/>
      <c r="AEZ152" s="232"/>
      <c r="AFA152" s="232"/>
      <c r="AFB152" s="232"/>
      <c r="AFC152" s="232"/>
      <c r="AFD152" s="232"/>
      <c r="AFE152" s="232"/>
      <c r="AFF152" s="232"/>
      <c r="AFG152" s="232"/>
      <c r="AFH152" s="232"/>
      <c r="AFI152" s="232"/>
      <c r="AFJ152" s="232"/>
      <c r="AFK152" s="232"/>
      <c r="AFL152" s="232"/>
      <c r="AFM152" s="232"/>
      <c r="AFN152" s="232"/>
      <c r="AFO152" s="232"/>
      <c r="AFP152" s="232"/>
      <c r="AFQ152" s="232"/>
      <c r="AFR152" s="232"/>
      <c r="AFS152" s="232"/>
      <c r="AFT152" s="232"/>
      <c r="AFU152" s="232"/>
      <c r="AFV152" s="232"/>
      <c r="AFW152" s="232"/>
      <c r="AFX152" s="232"/>
      <c r="AFY152" s="232"/>
      <c r="AFZ152" s="232"/>
      <c r="AGA152" s="232"/>
      <c r="AGB152" s="232"/>
      <c r="AGC152" s="232"/>
      <c r="AGD152" s="232"/>
      <c r="AGE152" s="232"/>
      <c r="AGF152" s="232"/>
      <c r="AGG152" s="232"/>
      <c r="AGH152" s="232"/>
      <c r="AGI152" s="232"/>
      <c r="AGJ152" s="232"/>
      <c r="AGK152" s="232"/>
      <c r="AGL152" s="232"/>
      <c r="AGM152" s="232"/>
      <c r="AGN152" s="232"/>
      <c r="AGO152" s="232"/>
      <c r="AGP152" s="232"/>
      <c r="AGQ152" s="232"/>
      <c r="AGR152" s="232"/>
      <c r="AGS152" s="232"/>
      <c r="AGT152" s="232"/>
      <c r="AGU152" s="232"/>
      <c r="AGV152" s="232"/>
      <c r="AGW152" s="232"/>
      <c r="AGX152" s="232"/>
      <c r="AGY152" s="232"/>
      <c r="AGZ152" s="232"/>
      <c r="AHA152" s="232"/>
      <c r="AHB152" s="232"/>
      <c r="AHC152" s="232"/>
      <c r="AHD152" s="232"/>
      <c r="AHE152" s="232"/>
      <c r="AHF152" s="232"/>
      <c r="AHG152" s="232"/>
      <c r="AHH152" s="232"/>
      <c r="AHI152" s="232"/>
      <c r="AHJ152" s="232"/>
      <c r="AHK152" s="232"/>
      <c r="AHL152" s="232"/>
      <c r="AHM152" s="232"/>
      <c r="AHN152" s="232"/>
      <c r="AHO152" s="232"/>
      <c r="AHP152" s="232"/>
      <c r="AHQ152" s="232"/>
      <c r="AHR152" s="232"/>
      <c r="AHS152" s="232"/>
      <c r="AHT152" s="232"/>
      <c r="AHU152" s="232"/>
      <c r="AHV152" s="232"/>
      <c r="AHW152" s="232"/>
      <c r="AHX152" s="232"/>
      <c r="AHY152" s="232"/>
      <c r="AHZ152" s="232"/>
      <c r="AIA152" s="232"/>
      <c r="AIB152" s="232"/>
      <c r="AIC152" s="232"/>
      <c r="AID152" s="232"/>
      <c r="AIE152" s="232"/>
      <c r="AIF152" s="232"/>
      <c r="AIG152" s="232"/>
      <c r="AIH152" s="232"/>
      <c r="AII152" s="232"/>
      <c r="AIJ152" s="232"/>
      <c r="AIK152" s="232"/>
      <c r="AIL152" s="232"/>
      <c r="AIM152" s="232"/>
      <c r="AIN152" s="232"/>
      <c r="AIO152" s="232"/>
      <c r="AIP152" s="232"/>
      <c r="AIQ152" s="232"/>
      <c r="AIR152" s="232"/>
      <c r="AIS152" s="232"/>
      <c r="AIT152" s="232"/>
      <c r="AIU152" s="232"/>
      <c r="AIV152" s="232"/>
      <c r="AIW152" s="232"/>
      <c r="AIX152" s="232"/>
      <c r="AIY152" s="232"/>
      <c r="AIZ152" s="232"/>
      <c r="AJA152" s="232"/>
      <c r="AJB152" s="232"/>
      <c r="AJC152" s="232"/>
      <c r="AJD152" s="232"/>
      <c r="AJE152" s="232"/>
      <c r="AJF152" s="232"/>
      <c r="AJG152" s="232"/>
      <c r="AJH152" s="232"/>
      <c r="AJI152" s="232"/>
      <c r="AJJ152" s="232"/>
      <c r="AJK152" s="232"/>
      <c r="AJL152" s="232"/>
      <c r="AJM152" s="232"/>
      <c r="AJN152" s="232"/>
      <c r="AJO152" s="232"/>
      <c r="AJP152" s="232"/>
      <c r="AJQ152" s="232"/>
      <c r="AJR152" s="232"/>
      <c r="AJS152" s="232"/>
      <c r="AJT152" s="232"/>
      <c r="AJU152" s="232"/>
      <c r="AJV152" s="232"/>
      <c r="AJW152" s="232"/>
      <c r="AJX152" s="232"/>
      <c r="AJY152" s="232"/>
      <c r="AJZ152" s="232"/>
      <c r="AKA152" s="232"/>
      <c r="AKB152" s="232"/>
      <c r="AKC152" s="232"/>
      <c r="AKD152" s="232"/>
      <c r="AKE152" s="232"/>
      <c r="AKF152" s="232"/>
      <c r="AKG152" s="232"/>
      <c r="AKH152" s="232"/>
      <c r="AKI152" s="232"/>
      <c r="AKJ152" s="232"/>
      <c r="AKK152" s="232"/>
      <c r="AKL152" s="232"/>
      <c r="AKM152" s="232"/>
      <c r="AKN152" s="232"/>
      <c r="AKO152" s="232"/>
      <c r="AKP152" s="232"/>
      <c r="AKQ152" s="232"/>
      <c r="AKR152" s="232"/>
      <c r="AKS152" s="232"/>
      <c r="AKT152" s="232"/>
      <c r="AKU152" s="232"/>
      <c r="AKV152" s="232"/>
      <c r="AKW152" s="232"/>
      <c r="AKX152" s="232"/>
      <c r="AKY152" s="232"/>
      <c r="AKZ152" s="232"/>
      <c r="ALA152" s="232"/>
      <c r="ALB152" s="232"/>
      <c r="ALC152" s="232"/>
      <c r="ALD152" s="232"/>
      <c r="ALE152" s="232"/>
      <c r="ALF152" s="232"/>
      <c r="ALG152" s="232"/>
      <c r="ALH152" s="232"/>
      <c r="ALI152" s="232"/>
      <c r="ALJ152" s="232"/>
      <c r="ALK152" s="232"/>
      <c r="ALL152" s="232"/>
      <c r="ALM152" s="232"/>
      <c r="ALN152" s="232"/>
      <c r="ALO152" s="232"/>
      <c r="ALP152" s="232"/>
      <c r="ALQ152" s="232"/>
      <c r="ALR152" s="232"/>
      <c r="ALS152" s="232"/>
      <c r="ALT152" s="232"/>
      <c r="ALU152" s="232"/>
      <c r="ALV152" s="232"/>
      <c r="ALW152" s="232"/>
      <c r="ALX152" s="232"/>
      <c r="ALY152" s="232"/>
      <c r="ALZ152" s="232"/>
      <c r="AMA152" s="232"/>
      <c r="AMB152" s="232"/>
      <c r="AMC152" s="232"/>
      <c r="AMD152" s="232"/>
      <c r="AME152" s="232"/>
      <c r="AMF152" s="232"/>
      <c r="AMG152" s="232"/>
      <c r="AMH152" s="232"/>
      <c r="AMI152" s="232"/>
      <c r="AMJ152" s="232"/>
      <c r="AMK152" s="232"/>
    </row>
    <row r="153" spans="1:1025" s="416" customFormat="1" ht="15" customHeight="1">
      <c r="A153" s="1059"/>
      <c r="B153" s="1061"/>
      <c r="C153" s="564"/>
      <c r="D153" s="564"/>
      <c r="E153" s="1042"/>
      <c r="F153" s="564"/>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c r="BA153" s="232"/>
      <c r="BB153" s="232"/>
      <c r="BC153" s="232"/>
      <c r="BD153" s="232"/>
      <c r="BE153" s="232"/>
      <c r="BF153" s="232"/>
      <c r="BG153" s="232"/>
      <c r="BH153" s="232"/>
      <c r="BI153" s="232"/>
      <c r="BJ153" s="232"/>
      <c r="BK153" s="232"/>
      <c r="BL153" s="232"/>
      <c r="BM153" s="232"/>
      <c r="BN153" s="232"/>
      <c r="BO153" s="232"/>
      <c r="BP153" s="232"/>
      <c r="BQ153" s="232"/>
      <c r="BR153" s="232"/>
      <c r="BS153" s="232"/>
      <c r="BT153" s="232"/>
      <c r="BU153" s="232"/>
      <c r="BV153" s="232"/>
      <c r="BW153" s="232"/>
      <c r="BX153" s="232"/>
      <c r="BY153" s="232"/>
      <c r="BZ153" s="232"/>
      <c r="CA153" s="232"/>
      <c r="CB153" s="232"/>
      <c r="CC153" s="232"/>
      <c r="CD153" s="232"/>
      <c r="CE153" s="232"/>
      <c r="CF153" s="232"/>
      <c r="CG153" s="232"/>
      <c r="CH153" s="232"/>
      <c r="CI153" s="232"/>
      <c r="CJ153" s="232"/>
      <c r="CK153" s="232"/>
      <c r="CL153" s="232"/>
      <c r="CM153" s="232"/>
      <c r="CN153" s="232"/>
      <c r="CO153" s="232"/>
      <c r="CP153" s="232"/>
      <c r="CQ153" s="232"/>
      <c r="CR153" s="232"/>
      <c r="CS153" s="232"/>
      <c r="CT153" s="232"/>
      <c r="CU153" s="232"/>
      <c r="CV153" s="232"/>
      <c r="CW153" s="232"/>
      <c r="CX153" s="232"/>
      <c r="CY153" s="232"/>
      <c r="CZ153" s="232"/>
      <c r="DA153" s="232"/>
      <c r="DB153" s="232"/>
      <c r="DC153" s="232"/>
      <c r="DD153" s="232"/>
      <c r="DE153" s="232"/>
      <c r="DF153" s="232"/>
      <c r="DG153" s="232"/>
      <c r="DH153" s="232"/>
      <c r="DI153" s="232"/>
      <c r="DJ153" s="232"/>
      <c r="DK153" s="232"/>
      <c r="DL153" s="232"/>
      <c r="DM153" s="232"/>
      <c r="DN153" s="232"/>
      <c r="DO153" s="232"/>
      <c r="DP153" s="232"/>
      <c r="DQ153" s="232"/>
      <c r="DR153" s="232"/>
      <c r="DS153" s="232"/>
      <c r="DT153" s="232"/>
      <c r="DU153" s="232"/>
      <c r="DV153" s="232"/>
      <c r="DW153" s="232"/>
      <c r="DX153" s="232"/>
      <c r="DY153" s="232"/>
      <c r="DZ153" s="232"/>
      <c r="EA153" s="232"/>
      <c r="EB153" s="232"/>
      <c r="EC153" s="232"/>
      <c r="ED153" s="232"/>
      <c r="EE153" s="232"/>
      <c r="EF153" s="232"/>
      <c r="EG153" s="232"/>
      <c r="EH153" s="232"/>
      <c r="EI153" s="232"/>
      <c r="EJ153" s="232"/>
      <c r="EK153" s="232"/>
      <c r="EL153" s="232"/>
      <c r="EM153" s="232"/>
      <c r="EN153" s="232"/>
      <c r="EO153" s="232"/>
      <c r="EP153" s="232"/>
      <c r="EQ153" s="232"/>
      <c r="ER153" s="232"/>
      <c r="ES153" s="232"/>
      <c r="ET153" s="232"/>
      <c r="EU153" s="232"/>
      <c r="EV153" s="232"/>
      <c r="EW153" s="232"/>
      <c r="EX153" s="232"/>
      <c r="EY153" s="232"/>
      <c r="EZ153" s="232"/>
      <c r="FA153" s="232"/>
      <c r="FB153" s="232"/>
      <c r="FC153" s="232"/>
      <c r="FD153" s="232"/>
      <c r="FE153" s="232"/>
      <c r="FF153" s="232"/>
      <c r="FG153" s="232"/>
      <c r="FH153" s="232"/>
      <c r="FI153" s="232"/>
      <c r="FJ153" s="232"/>
      <c r="FK153" s="232"/>
      <c r="FL153" s="232"/>
      <c r="FM153" s="232"/>
      <c r="FN153" s="232"/>
      <c r="FO153" s="232"/>
      <c r="FP153" s="232"/>
      <c r="FQ153" s="232"/>
      <c r="FR153" s="232"/>
      <c r="FS153" s="232"/>
      <c r="FT153" s="232"/>
      <c r="FU153" s="232"/>
      <c r="FV153" s="232"/>
      <c r="FW153" s="232"/>
      <c r="FX153" s="232"/>
      <c r="FY153" s="232"/>
      <c r="FZ153" s="232"/>
      <c r="GA153" s="232"/>
      <c r="GB153" s="232"/>
      <c r="GC153" s="232"/>
      <c r="GD153" s="232"/>
      <c r="GE153" s="232"/>
      <c r="GF153" s="232"/>
      <c r="GG153" s="232"/>
      <c r="GH153" s="232"/>
      <c r="GI153" s="232"/>
      <c r="GJ153" s="232"/>
      <c r="GK153" s="232"/>
      <c r="GL153" s="232"/>
      <c r="GM153" s="232"/>
      <c r="GN153" s="232"/>
      <c r="GO153" s="232"/>
      <c r="GP153" s="232"/>
      <c r="GQ153" s="232"/>
      <c r="GR153" s="232"/>
      <c r="GS153" s="232"/>
      <c r="GT153" s="232"/>
      <c r="GU153" s="232"/>
      <c r="GV153" s="232"/>
      <c r="GW153" s="232"/>
      <c r="GX153" s="232"/>
      <c r="GY153" s="232"/>
      <c r="GZ153" s="232"/>
      <c r="HA153" s="232"/>
      <c r="HB153" s="232"/>
      <c r="HC153" s="232"/>
      <c r="HD153" s="232"/>
      <c r="HE153" s="232"/>
      <c r="HF153" s="232"/>
      <c r="HG153" s="232"/>
      <c r="HH153" s="232"/>
      <c r="HI153" s="232"/>
      <c r="HJ153" s="232"/>
      <c r="HK153" s="232"/>
      <c r="HL153" s="232"/>
      <c r="HM153" s="232"/>
      <c r="HN153" s="232"/>
      <c r="HO153" s="232"/>
      <c r="HP153" s="232"/>
      <c r="HQ153" s="232"/>
      <c r="HR153" s="232"/>
      <c r="HS153" s="232"/>
      <c r="HT153" s="232"/>
      <c r="HU153" s="232"/>
      <c r="HV153" s="232"/>
      <c r="HW153" s="232"/>
      <c r="HX153" s="232"/>
      <c r="HY153" s="232"/>
      <c r="HZ153" s="232"/>
      <c r="IA153" s="232"/>
      <c r="IB153" s="232"/>
      <c r="IC153" s="232"/>
      <c r="ID153" s="232"/>
      <c r="IE153" s="232"/>
      <c r="IF153" s="232"/>
      <c r="IG153" s="232"/>
      <c r="IH153" s="232"/>
      <c r="II153" s="232"/>
      <c r="IJ153" s="232"/>
      <c r="IK153" s="232"/>
      <c r="IL153" s="232"/>
      <c r="IM153" s="232"/>
      <c r="IN153" s="232"/>
      <c r="IO153" s="232"/>
      <c r="IP153" s="232"/>
      <c r="IQ153" s="232"/>
      <c r="IR153" s="232"/>
      <c r="IS153" s="232"/>
      <c r="IT153" s="232"/>
      <c r="IU153" s="232"/>
      <c r="IV153" s="232"/>
      <c r="IW153" s="232"/>
      <c r="IX153" s="232"/>
      <c r="IY153" s="232"/>
      <c r="IZ153" s="232"/>
      <c r="JA153" s="232"/>
      <c r="JB153" s="232"/>
      <c r="JC153" s="232"/>
      <c r="JD153" s="232"/>
      <c r="JE153" s="232"/>
      <c r="JF153" s="232"/>
      <c r="JG153" s="232"/>
      <c r="JH153" s="232"/>
      <c r="JI153" s="232"/>
      <c r="JJ153" s="232"/>
      <c r="JK153" s="232"/>
      <c r="JL153" s="232"/>
      <c r="JM153" s="232"/>
      <c r="JN153" s="232"/>
      <c r="JO153" s="232"/>
      <c r="JP153" s="232"/>
      <c r="JQ153" s="232"/>
      <c r="JR153" s="232"/>
      <c r="JS153" s="232"/>
      <c r="JT153" s="232"/>
      <c r="JU153" s="232"/>
      <c r="JV153" s="232"/>
      <c r="JW153" s="232"/>
      <c r="JX153" s="232"/>
      <c r="JY153" s="232"/>
      <c r="JZ153" s="232"/>
      <c r="KA153" s="232"/>
      <c r="KB153" s="232"/>
      <c r="KC153" s="232"/>
      <c r="KD153" s="232"/>
      <c r="KE153" s="232"/>
      <c r="KF153" s="232"/>
      <c r="KG153" s="232"/>
      <c r="KH153" s="232"/>
      <c r="KI153" s="232"/>
      <c r="KJ153" s="232"/>
      <c r="KK153" s="232"/>
      <c r="KL153" s="232"/>
      <c r="KM153" s="232"/>
      <c r="KN153" s="232"/>
      <c r="KO153" s="232"/>
      <c r="KP153" s="232"/>
      <c r="KQ153" s="232"/>
      <c r="KR153" s="232"/>
      <c r="KS153" s="232"/>
      <c r="KT153" s="232"/>
      <c r="KU153" s="232"/>
      <c r="KV153" s="232"/>
      <c r="KW153" s="232"/>
      <c r="KX153" s="232"/>
      <c r="KY153" s="232"/>
      <c r="KZ153" s="232"/>
      <c r="LA153" s="232"/>
      <c r="LB153" s="232"/>
      <c r="LC153" s="232"/>
      <c r="LD153" s="232"/>
      <c r="LE153" s="232"/>
      <c r="LF153" s="232"/>
      <c r="LG153" s="232"/>
      <c r="LH153" s="232"/>
      <c r="LI153" s="232"/>
      <c r="LJ153" s="232"/>
      <c r="LK153" s="232"/>
      <c r="LL153" s="232"/>
      <c r="LM153" s="232"/>
      <c r="LN153" s="232"/>
      <c r="LO153" s="232"/>
      <c r="LP153" s="232"/>
      <c r="LQ153" s="232"/>
      <c r="LR153" s="232"/>
      <c r="LS153" s="232"/>
      <c r="LT153" s="232"/>
      <c r="LU153" s="232"/>
      <c r="LV153" s="232"/>
      <c r="LW153" s="232"/>
      <c r="LX153" s="232"/>
      <c r="LY153" s="232"/>
      <c r="LZ153" s="232"/>
      <c r="MA153" s="232"/>
      <c r="MB153" s="232"/>
      <c r="MC153" s="232"/>
      <c r="MD153" s="232"/>
      <c r="ME153" s="232"/>
      <c r="MF153" s="232"/>
      <c r="MG153" s="232"/>
      <c r="MH153" s="232"/>
      <c r="MI153" s="232"/>
      <c r="MJ153" s="232"/>
      <c r="MK153" s="232"/>
      <c r="ML153" s="232"/>
      <c r="MM153" s="232"/>
      <c r="MN153" s="232"/>
      <c r="MO153" s="232"/>
      <c r="MP153" s="232"/>
      <c r="MQ153" s="232"/>
      <c r="MR153" s="232"/>
      <c r="MS153" s="232"/>
      <c r="MT153" s="232"/>
      <c r="MU153" s="232"/>
      <c r="MV153" s="232"/>
      <c r="MW153" s="232"/>
      <c r="MX153" s="232"/>
      <c r="MY153" s="232"/>
      <c r="MZ153" s="232"/>
      <c r="NA153" s="232"/>
      <c r="NB153" s="232"/>
      <c r="NC153" s="232"/>
      <c r="ND153" s="232"/>
      <c r="NE153" s="232"/>
      <c r="NF153" s="232"/>
      <c r="NG153" s="232"/>
      <c r="NH153" s="232"/>
      <c r="NI153" s="232"/>
      <c r="NJ153" s="232"/>
      <c r="NK153" s="232"/>
      <c r="NL153" s="232"/>
      <c r="NM153" s="232"/>
      <c r="NN153" s="232"/>
      <c r="NO153" s="232"/>
      <c r="NP153" s="232"/>
      <c r="NQ153" s="232"/>
      <c r="NR153" s="232"/>
      <c r="NS153" s="232"/>
      <c r="NT153" s="232"/>
      <c r="NU153" s="232"/>
      <c r="NV153" s="232"/>
      <c r="NW153" s="232"/>
      <c r="NX153" s="232"/>
      <c r="NY153" s="232"/>
      <c r="NZ153" s="232"/>
      <c r="OA153" s="232"/>
      <c r="OB153" s="232"/>
      <c r="OC153" s="232"/>
      <c r="OD153" s="232"/>
      <c r="OE153" s="232"/>
      <c r="OF153" s="232"/>
      <c r="OG153" s="232"/>
      <c r="OH153" s="232"/>
      <c r="OI153" s="232"/>
      <c r="OJ153" s="232"/>
      <c r="OK153" s="232"/>
      <c r="OL153" s="232"/>
      <c r="OM153" s="232"/>
      <c r="ON153" s="232"/>
      <c r="OO153" s="232"/>
      <c r="OP153" s="232"/>
      <c r="OQ153" s="232"/>
      <c r="OR153" s="232"/>
      <c r="OS153" s="232"/>
      <c r="OT153" s="232"/>
      <c r="OU153" s="232"/>
      <c r="OV153" s="232"/>
      <c r="OW153" s="232"/>
      <c r="OX153" s="232"/>
      <c r="OY153" s="232"/>
      <c r="OZ153" s="232"/>
      <c r="PA153" s="232"/>
      <c r="PB153" s="232"/>
      <c r="PC153" s="232"/>
      <c r="PD153" s="232"/>
      <c r="PE153" s="232"/>
      <c r="PF153" s="232"/>
      <c r="PG153" s="232"/>
      <c r="PH153" s="232"/>
      <c r="PI153" s="232"/>
      <c r="PJ153" s="232"/>
      <c r="PK153" s="232"/>
      <c r="PL153" s="232"/>
      <c r="PM153" s="232"/>
      <c r="PN153" s="232"/>
      <c r="PO153" s="232"/>
      <c r="PP153" s="232"/>
      <c r="PQ153" s="232"/>
      <c r="PR153" s="232"/>
      <c r="PS153" s="232"/>
      <c r="PT153" s="232"/>
      <c r="PU153" s="232"/>
      <c r="PV153" s="232"/>
      <c r="PW153" s="232"/>
      <c r="PX153" s="232"/>
      <c r="PY153" s="232"/>
      <c r="PZ153" s="232"/>
      <c r="QA153" s="232"/>
      <c r="QB153" s="232"/>
      <c r="QC153" s="232"/>
      <c r="QD153" s="232"/>
      <c r="QE153" s="232"/>
      <c r="QF153" s="232"/>
      <c r="QG153" s="232"/>
      <c r="QH153" s="232"/>
      <c r="QI153" s="232"/>
      <c r="QJ153" s="232"/>
      <c r="QK153" s="232"/>
      <c r="QL153" s="232"/>
      <c r="QM153" s="232"/>
      <c r="QN153" s="232"/>
      <c r="QO153" s="232"/>
      <c r="QP153" s="232"/>
      <c r="QQ153" s="232"/>
      <c r="QR153" s="232"/>
      <c r="QS153" s="232"/>
      <c r="QT153" s="232"/>
      <c r="QU153" s="232"/>
      <c r="QV153" s="232"/>
      <c r="QW153" s="232"/>
      <c r="QX153" s="232"/>
      <c r="QY153" s="232"/>
      <c r="QZ153" s="232"/>
      <c r="RA153" s="232"/>
      <c r="RB153" s="232"/>
      <c r="RC153" s="232"/>
      <c r="RD153" s="232"/>
      <c r="RE153" s="232"/>
      <c r="RF153" s="232"/>
      <c r="RG153" s="232"/>
      <c r="RH153" s="232"/>
      <c r="RI153" s="232"/>
      <c r="RJ153" s="232"/>
      <c r="RK153" s="232"/>
      <c r="RL153" s="232"/>
      <c r="RM153" s="232"/>
      <c r="RN153" s="232"/>
      <c r="RO153" s="232"/>
      <c r="RP153" s="232"/>
      <c r="RQ153" s="232"/>
      <c r="RR153" s="232"/>
      <c r="RS153" s="232"/>
      <c r="RT153" s="232"/>
      <c r="RU153" s="232"/>
      <c r="RV153" s="232"/>
      <c r="RW153" s="232"/>
      <c r="RX153" s="232"/>
      <c r="RY153" s="232"/>
      <c r="RZ153" s="232"/>
      <c r="SA153" s="232"/>
      <c r="SB153" s="232"/>
      <c r="SC153" s="232"/>
      <c r="SD153" s="232"/>
      <c r="SE153" s="232"/>
      <c r="SF153" s="232"/>
      <c r="SG153" s="232"/>
      <c r="SH153" s="232"/>
      <c r="SI153" s="232"/>
      <c r="SJ153" s="232"/>
      <c r="SK153" s="232"/>
      <c r="SL153" s="232"/>
      <c r="SM153" s="232"/>
      <c r="SN153" s="232"/>
      <c r="SO153" s="232"/>
      <c r="SP153" s="232"/>
      <c r="SQ153" s="232"/>
      <c r="SR153" s="232"/>
      <c r="SS153" s="232"/>
      <c r="ST153" s="232"/>
      <c r="SU153" s="232"/>
      <c r="SV153" s="232"/>
      <c r="SW153" s="232"/>
      <c r="SX153" s="232"/>
      <c r="SY153" s="232"/>
      <c r="SZ153" s="232"/>
      <c r="TA153" s="232"/>
      <c r="TB153" s="232"/>
      <c r="TC153" s="232"/>
      <c r="TD153" s="232"/>
      <c r="TE153" s="232"/>
      <c r="TF153" s="232"/>
      <c r="TG153" s="232"/>
      <c r="TH153" s="232"/>
      <c r="TI153" s="232"/>
      <c r="TJ153" s="232"/>
      <c r="TK153" s="232"/>
      <c r="TL153" s="232"/>
      <c r="TM153" s="232"/>
      <c r="TN153" s="232"/>
      <c r="TO153" s="232"/>
      <c r="TP153" s="232"/>
      <c r="TQ153" s="232"/>
      <c r="TR153" s="232"/>
      <c r="TS153" s="232"/>
      <c r="TT153" s="232"/>
      <c r="TU153" s="232"/>
      <c r="TV153" s="232"/>
      <c r="TW153" s="232"/>
      <c r="TX153" s="232"/>
      <c r="TY153" s="232"/>
      <c r="TZ153" s="232"/>
      <c r="UA153" s="232"/>
      <c r="UB153" s="232"/>
      <c r="UC153" s="232"/>
      <c r="UD153" s="232"/>
      <c r="UE153" s="232"/>
      <c r="UF153" s="232"/>
      <c r="UG153" s="232"/>
      <c r="UH153" s="232"/>
      <c r="UI153" s="232"/>
      <c r="UJ153" s="232"/>
      <c r="UK153" s="232"/>
      <c r="UL153" s="232"/>
      <c r="UM153" s="232"/>
      <c r="UN153" s="232"/>
      <c r="UO153" s="232"/>
      <c r="UP153" s="232"/>
      <c r="UQ153" s="232"/>
      <c r="UR153" s="232"/>
      <c r="US153" s="232"/>
      <c r="UT153" s="232"/>
      <c r="UU153" s="232"/>
      <c r="UV153" s="232"/>
      <c r="UW153" s="232"/>
      <c r="UX153" s="232"/>
      <c r="UY153" s="232"/>
      <c r="UZ153" s="232"/>
      <c r="VA153" s="232"/>
      <c r="VB153" s="232"/>
      <c r="VC153" s="232"/>
      <c r="VD153" s="232"/>
      <c r="VE153" s="232"/>
      <c r="VF153" s="232"/>
      <c r="VG153" s="232"/>
      <c r="VH153" s="232"/>
      <c r="VI153" s="232"/>
      <c r="VJ153" s="232"/>
      <c r="VK153" s="232"/>
      <c r="VL153" s="232"/>
      <c r="VM153" s="232"/>
      <c r="VN153" s="232"/>
      <c r="VO153" s="232"/>
      <c r="VP153" s="232"/>
      <c r="VQ153" s="232"/>
      <c r="VR153" s="232"/>
      <c r="VS153" s="232"/>
      <c r="VT153" s="232"/>
      <c r="VU153" s="232"/>
      <c r="VV153" s="232"/>
      <c r="VW153" s="232"/>
      <c r="VX153" s="232"/>
      <c r="VY153" s="232"/>
      <c r="VZ153" s="232"/>
      <c r="WA153" s="232"/>
      <c r="WB153" s="232"/>
      <c r="WC153" s="232"/>
      <c r="WD153" s="232"/>
      <c r="WE153" s="232"/>
      <c r="WF153" s="232"/>
      <c r="WG153" s="232"/>
      <c r="WH153" s="232"/>
      <c r="WI153" s="232"/>
      <c r="WJ153" s="232"/>
      <c r="WK153" s="232"/>
      <c r="WL153" s="232"/>
      <c r="WM153" s="232"/>
      <c r="WN153" s="232"/>
      <c r="WO153" s="232"/>
      <c r="WP153" s="232"/>
      <c r="WQ153" s="232"/>
      <c r="WR153" s="232"/>
      <c r="WS153" s="232"/>
      <c r="WT153" s="232"/>
      <c r="WU153" s="232"/>
      <c r="WV153" s="232"/>
      <c r="WW153" s="232"/>
      <c r="WX153" s="232"/>
      <c r="WY153" s="232"/>
      <c r="WZ153" s="232"/>
      <c r="XA153" s="232"/>
      <c r="XB153" s="232"/>
      <c r="XC153" s="232"/>
      <c r="XD153" s="232"/>
      <c r="XE153" s="232"/>
      <c r="XF153" s="232"/>
      <c r="XG153" s="232"/>
      <c r="XH153" s="232"/>
      <c r="XI153" s="232"/>
      <c r="XJ153" s="232"/>
      <c r="XK153" s="232"/>
      <c r="XL153" s="232"/>
      <c r="XM153" s="232"/>
      <c r="XN153" s="232"/>
      <c r="XO153" s="232"/>
      <c r="XP153" s="232"/>
      <c r="XQ153" s="232"/>
      <c r="XR153" s="232"/>
      <c r="XS153" s="232"/>
      <c r="XT153" s="232"/>
      <c r="XU153" s="232"/>
      <c r="XV153" s="232"/>
      <c r="XW153" s="232"/>
      <c r="XX153" s="232"/>
      <c r="XY153" s="232"/>
      <c r="XZ153" s="232"/>
      <c r="YA153" s="232"/>
      <c r="YB153" s="232"/>
      <c r="YC153" s="232"/>
      <c r="YD153" s="232"/>
      <c r="YE153" s="232"/>
      <c r="YF153" s="232"/>
      <c r="YG153" s="232"/>
      <c r="YH153" s="232"/>
      <c r="YI153" s="232"/>
      <c r="YJ153" s="232"/>
      <c r="YK153" s="232"/>
      <c r="YL153" s="232"/>
      <c r="YM153" s="232"/>
      <c r="YN153" s="232"/>
      <c r="YO153" s="232"/>
      <c r="YP153" s="232"/>
      <c r="YQ153" s="232"/>
      <c r="YR153" s="232"/>
      <c r="YS153" s="232"/>
      <c r="YT153" s="232"/>
      <c r="YU153" s="232"/>
      <c r="YV153" s="232"/>
      <c r="YW153" s="232"/>
      <c r="YX153" s="232"/>
      <c r="YY153" s="232"/>
      <c r="YZ153" s="232"/>
      <c r="ZA153" s="232"/>
      <c r="ZB153" s="232"/>
      <c r="ZC153" s="232"/>
      <c r="ZD153" s="232"/>
      <c r="ZE153" s="232"/>
      <c r="ZF153" s="232"/>
      <c r="ZG153" s="232"/>
      <c r="ZH153" s="232"/>
      <c r="ZI153" s="232"/>
      <c r="ZJ153" s="232"/>
      <c r="ZK153" s="232"/>
      <c r="ZL153" s="232"/>
      <c r="ZM153" s="232"/>
      <c r="ZN153" s="232"/>
      <c r="ZO153" s="232"/>
      <c r="ZP153" s="232"/>
      <c r="ZQ153" s="232"/>
      <c r="ZR153" s="232"/>
      <c r="ZS153" s="232"/>
      <c r="ZT153" s="232"/>
      <c r="ZU153" s="232"/>
      <c r="ZV153" s="232"/>
      <c r="ZW153" s="232"/>
      <c r="ZX153" s="232"/>
      <c r="ZY153" s="232"/>
      <c r="ZZ153" s="232"/>
      <c r="AAA153" s="232"/>
      <c r="AAB153" s="232"/>
      <c r="AAC153" s="232"/>
      <c r="AAD153" s="232"/>
      <c r="AAE153" s="232"/>
      <c r="AAF153" s="232"/>
      <c r="AAG153" s="232"/>
      <c r="AAH153" s="232"/>
      <c r="AAI153" s="232"/>
      <c r="AAJ153" s="232"/>
      <c r="AAK153" s="232"/>
      <c r="AAL153" s="232"/>
      <c r="AAM153" s="232"/>
      <c r="AAN153" s="232"/>
      <c r="AAO153" s="232"/>
      <c r="AAP153" s="232"/>
      <c r="AAQ153" s="232"/>
      <c r="AAR153" s="232"/>
      <c r="AAS153" s="232"/>
      <c r="AAT153" s="232"/>
      <c r="AAU153" s="232"/>
      <c r="AAV153" s="232"/>
      <c r="AAW153" s="232"/>
      <c r="AAX153" s="232"/>
      <c r="AAY153" s="232"/>
      <c r="AAZ153" s="232"/>
      <c r="ABA153" s="232"/>
      <c r="ABB153" s="232"/>
      <c r="ABC153" s="232"/>
      <c r="ABD153" s="232"/>
      <c r="ABE153" s="232"/>
      <c r="ABF153" s="232"/>
      <c r="ABG153" s="232"/>
      <c r="ABH153" s="232"/>
      <c r="ABI153" s="232"/>
      <c r="ABJ153" s="232"/>
      <c r="ABK153" s="232"/>
      <c r="ABL153" s="232"/>
      <c r="ABM153" s="232"/>
      <c r="ABN153" s="232"/>
      <c r="ABO153" s="232"/>
      <c r="ABP153" s="232"/>
      <c r="ABQ153" s="232"/>
      <c r="ABR153" s="232"/>
      <c r="ABS153" s="232"/>
      <c r="ABT153" s="232"/>
      <c r="ABU153" s="232"/>
      <c r="ABV153" s="232"/>
      <c r="ABW153" s="232"/>
      <c r="ABX153" s="232"/>
      <c r="ABY153" s="232"/>
      <c r="ABZ153" s="232"/>
      <c r="ACA153" s="232"/>
      <c r="ACB153" s="232"/>
      <c r="ACC153" s="232"/>
      <c r="ACD153" s="232"/>
      <c r="ACE153" s="232"/>
      <c r="ACF153" s="232"/>
      <c r="ACG153" s="232"/>
      <c r="ACH153" s="232"/>
      <c r="ACI153" s="232"/>
      <c r="ACJ153" s="232"/>
      <c r="ACK153" s="232"/>
      <c r="ACL153" s="232"/>
      <c r="ACM153" s="232"/>
      <c r="ACN153" s="232"/>
      <c r="ACO153" s="232"/>
      <c r="ACP153" s="232"/>
      <c r="ACQ153" s="232"/>
      <c r="ACR153" s="232"/>
      <c r="ACS153" s="232"/>
      <c r="ACT153" s="232"/>
      <c r="ACU153" s="232"/>
      <c r="ACV153" s="232"/>
      <c r="ACW153" s="232"/>
      <c r="ACX153" s="232"/>
      <c r="ACY153" s="232"/>
      <c r="ACZ153" s="232"/>
      <c r="ADA153" s="232"/>
      <c r="ADB153" s="232"/>
      <c r="ADC153" s="232"/>
      <c r="ADD153" s="232"/>
      <c r="ADE153" s="232"/>
      <c r="ADF153" s="232"/>
      <c r="ADG153" s="232"/>
      <c r="ADH153" s="232"/>
      <c r="ADI153" s="232"/>
      <c r="ADJ153" s="232"/>
      <c r="ADK153" s="232"/>
      <c r="ADL153" s="232"/>
      <c r="ADM153" s="232"/>
      <c r="ADN153" s="232"/>
      <c r="ADO153" s="232"/>
      <c r="ADP153" s="232"/>
      <c r="ADQ153" s="232"/>
      <c r="ADR153" s="232"/>
      <c r="ADS153" s="232"/>
      <c r="ADT153" s="232"/>
      <c r="ADU153" s="232"/>
      <c r="ADV153" s="232"/>
      <c r="ADW153" s="232"/>
      <c r="ADX153" s="232"/>
      <c r="ADY153" s="232"/>
      <c r="ADZ153" s="232"/>
      <c r="AEA153" s="232"/>
      <c r="AEB153" s="232"/>
      <c r="AEC153" s="232"/>
      <c r="AED153" s="232"/>
      <c r="AEE153" s="232"/>
      <c r="AEF153" s="232"/>
      <c r="AEG153" s="232"/>
      <c r="AEH153" s="232"/>
      <c r="AEI153" s="232"/>
      <c r="AEJ153" s="232"/>
      <c r="AEK153" s="232"/>
      <c r="AEL153" s="232"/>
      <c r="AEM153" s="232"/>
      <c r="AEN153" s="232"/>
      <c r="AEO153" s="232"/>
      <c r="AEP153" s="232"/>
      <c r="AEQ153" s="232"/>
      <c r="AER153" s="232"/>
      <c r="AES153" s="232"/>
      <c r="AET153" s="232"/>
      <c r="AEU153" s="232"/>
      <c r="AEV153" s="232"/>
      <c r="AEW153" s="232"/>
      <c r="AEX153" s="232"/>
      <c r="AEY153" s="232"/>
      <c r="AEZ153" s="232"/>
      <c r="AFA153" s="232"/>
      <c r="AFB153" s="232"/>
      <c r="AFC153" s="232"/>
      <c r="AFD153" s="232"/>
      <c r="AFE153" s="232"/>
      <c r="AFF153" s="232"/>
      <c r="AFG153" s="232"/>
      <c r="AFH153" s="232"/>
      <c r="AFI153" s="232"/>
      <c r="AFJ153" s="232"/>
      <c r="AFK153" s="232"/>
      <c r="AFL153" s="232"/>
      <c r="AFM153" s="232"/>
      <c r="AFN153" s="232"/>
      <c r="AFO153" s="232"/>
      <c r="AFP153" s="232"/>
      <c r="AFQ153" s="232"/>
      <c r="AFR153" s="232"/>
      <c r="AFS153" s="232"/>
      <c r="AFT153" s="232"/>
      <c r="AFU153" s="232"/>
      <c r="AFV153" s="232"/>
      <c r="AFW153" s="232"/>
      <c r="AFX153" s="232"/>
      <c r="AFY153" s="232"/>
      <c r="AFZ153" s="232"/>
      <c r="AGA153" s="232"/>
      <c r="AGB153" s="232"/>
      <c r="AGC153" s="232"/>
      <c r="AGD153" s="232"/>
      <c r="AGE153" s="232"/>
      <c r="AGF153" s="232"/>
      <c r="AGG153" s="232"/>
      <c r="AGH153" s="232"/>
      <c r="AGI153" s="232"/>
      <c r="AGJ153" s="232"/>
      <c r="AGK153" s="232"/>
      <c r="AGL153" s="232"/>
      <c r="AGM153" s="232"/>
      <c r="AGN153" s="232"/>
      <c r="AGO153" s="232"/>
      <c r="AGP153" s="232"/>
      <c r="AGQ153" s="232"/>
      <c r="AGR153" s="232"/>
      <c r="AGS153" s="232"/>
      <c r="AGT153" s="232"/>
      <c r="AGU153" s="232"/>
      <c r="AGV153" s="232"/>
      <c r="AGW153" s="232"/>
      <c r="AGX153" s="232"/>
      <c r="AGY153" s="232"/>
      <c r="AGZ153" s="232"/>
      <c r="AHA153" s="232"/>
      <c r="AHB153" s="232"/>
      <c r="AHC153" s="232"/>
      <c r="AHD153" s="232"/>
      <c r="AHE153" s="232"/>
      <c r="AHF153" s="232"/>
      <c r="AHG153" s="232"/>
      <c r="AHH153" s="232"/>
      <c r="AHI153" s="232"/>
      <c r="AHJ153" s="232"/>
      <c r="AHK153" s="232"/>
      <c r="AHL153" s="232"/>
      <c r="AHM153" s="232"/>
      <c r="AHN153" s="232"/>
      <c r="AHO153" s="232"/>
      <c r="AHP153" s="232"/>
      <c r="AHQ153" s="232"/>
      <c r="AHR153" s="232"/>
      <c r="AHS153" s="232"/>
      <c r="AHT153" s="232"/>
      <c r="AHU153" s="232"/>
      <c r="AHV153" s="232"/>
      <c r="AHW153" s="232"/>
      <c r="AHX153" s="232"/>
      <c r="AHY153" s="232"/>
      <c r="AHZ153" s="232"/>
      <c r="AIA153" s="232"/>
      <c r="AIB153" s="232"/>
      <c r="AIC153" s="232"/>
      <c r="AID153" s="232"/>
      <c r="AIE153" s="232"/>
      <c r="AIF153" s="232"/>
      <c r="AIG153" s="232"/>
      <c r="AIH153" s="232"/>
      <c r="AII153" s="232"/>
      <c r="AIJ153" s="232"/>
      <c r="AIK153" s="232"/>
      <c r="AIL153" s="232"/>
      <c r="AIM153" s="232"/>
      <c r="AIN153" s="232"/>
      <c r="AIO153" s="232"/>
      <c r="AIP153" s="232"/>
      <c r="AIQ153" s="232"/>
      <c r="AIR153" s="232"/>
      <c r="AIS153" s="232"/>
      <c r="AIT153" s="232"/>
      <c r="AIU153" s="232"/>
      <c r="AIV153" s="232"/>
      <c r="AIW153" s="232"/>
      <c r="AIX153" s="232"/>
      <c r="AIY153" s="232"/>
      <c r="AIZ153" s="232"/>
      <c r="AJA153" s="232"/>
      <c r="AJB153" s="232"/>
      <c r="AJC153" s="232"/>
      <c r="AJD153" s="232"/>
      <c r="AJE153" s="232"/>
      <c r="AJF153" s="232"/>
      <c r="AJG153" s="232"/>
      <c r="AJH153" s="232"/>
      <c r="AJI153" s="232"/>
      <c r="AJJ153" s="232"/>
      <c r="AJK153" s="232"/>
      <c r="AJL153" s="232"/>
      <c r="AJM153" s="232"/>
      <c r="AJN153" s="232"/>
      <c r="AJO153" s="232"/>
      <c r="AJP153" s="232"/>
      <c r="AJQ153" s="232"/>
      <c r="AJR153" s="232"/>
      <c r="AJS153" s="232"/>
      <c r="AJT153" s="232"/>
      <c r="AJU153" s="232"/>
      <c r="AJV153" s="232"/>
      <c r="AJW153" s="232"/>
      <c r="AJX153" s="232"/>
      <c r="AJY153" s="232"/>
      <c r="AJZ153" s="232"/>
      <c r="AKA153" s="232"/>
      <c r="AKB153" s="232"/>
      <c r="AKC153" s="232"/>
      <c r="AKD153" s="232"/>
      <c r="AKE153" s="232"/>
      <c r="AKF153" s="232"/>
      <c r="AKG153" s="232"/>
      <c r="AKH153" s="232"/>
      <c r="AKI153" s="232"/>
      <c r="AKJ153" s="232"/>
      <c r="AKK153" s="232"/>
      <c r="AKL153" s="232"/>
      <c r="AKM153" s="232"/>
      <c r="AKN153" s="232"/>
      <c r="AKO153" s="232"/>
      <c r="AKP153" s="232"/>
      <c r="AKQ153" s="232"/>
      <c r="AKR153" s="232"/>
      <c r="AKS153" s="232"/>
      <c r="AKT153" s="232"/>
      <c r="AKU153" s="232"/>
      <c r="AKV153" s="232"/>
      <c r="AKW153" s="232"/>
      <c r="AKX153" s="232"/>
      <c r="AKY153" s="232"/>
      <c r="AKZ153" s="232"/>
      <c r="ALA153" s="232"/>
      <c r="ALB153" s="232"/>
      <c r="ALC153" s="232"/>
      <c r="ALD153" s="232"/>
      <c r="ALE153" s="232"/>
      <c r="ALF153" s="232"/>
      <c r="ALG153" s="232"/>
      <c r="ALH153" s="232"/>
      <c r="ALI153" s="232"/>
      <c r="ALJ153" s="232"/>
      <c r="ALK153" s="232"/>
      <c r="ALL153" s="232"/>
      <c r="ALM153" s="232"/>
      <c r="ALN153" s="232"/>
      <c r="ALO153" s="232"/>
      <c r="ALP153" s="232"/>
      <c r="ALQ153" s="232"/>
      <c r="ALR153" s="232"/>
      <c r="ALS153" s="232"/>
      <c r="ALT153" s="232"/>
      <c r="ALU153" s="232"/>
      <c r="ALV153" s="232"/>
      <c r="ALW153" s="232"/>
      <c r="ALX153" s="232"/>
      <c r="ALY153" s="232"/>
      <c r="ALZ153" s="232"/>
      <c r="AMA153" s="232"/>
      <c r="AMB153" s="232"/>
      <c r="AMC153" s="232"/>
      <c r="AMD153" s="232"/>
      <c r="AME153" s="232"/>
      <c r="AMF153" s="232"/>
      <c r="AMG153" s="232"/>
      <c r="AMH153" s="232"/>
      <c r="AMI153" s="232"/>
      <c r="AMJ153" s="232"/>
      <c r="AMK153" s="232"/>
    </row>
    <row r="154" spans="1:1025" s="416" customFormat="1" ht="58.5" customHeight="1">
      <c r="A154" s="880" t="s">
        <v>1834</v>
      </c>
      <c r="B154" s="870" t="s">
        <v>2902</v>
      </c>
      <c r="C154" s="362"/>
      <c r="D154" s="88"/>
      <c r="E154" s="1039"/>
      <c r="F154" s="1040"/>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c r="BA154" s="232"/>
      <c r="BB154" s="232"/>
      <c r="BC154" s="232"/>
      <c r="BD154" s="232"/>
      <c r="BE154" s="232"/>
      <c r="BF154" s="232"/>
      <c r="BG154" s="232"/>
      <c r="BH154" s="232"/>
      <c r="BI154" s="232"/>
      <c r="BJ154" s="232"/>
      <c r="BK154" s="232"/>
      <c r="BL154" s="232"/>
      <c r="BM154" s="232"/>
      <c r="BN154" s="232"/>
      <c r="BO154" s="232"/>
      <c r="BP154" s="232"/>
      <c r="BQ154" s="232"/>
      <c r="BR154" s="232"/>
      <c r="BS154" s="232"/>
      <c r="BT154" s="232"/>
      <c r="BU154" s="232"/>
      <c r="BV154" s="232"/>
      <c r="BW154" s="232"/>
      <c r="BX154" s="232"/>
      <c r="BY154" s="232"/>
      <c r="BZ154" s="232"/>
      <c r="CA154" s="232"/>
      <c r="CB154" s="232"/>
      <c r="CC154" s="232"/>
      <c r="CD154" s="232"/>
      <c r="CE154" s="232"/>
      <c r="CF154" s="232"/>
      <c r="CG154" s="232"/>
      <c r="CH154" s="232"/>
      <c r="CI154" s="232"/>
      <c r="CJ154" s="232"/>
      <c r="CK154" s="232"/>
      <c r="CL154" s="232"/>
      <c r="CM154" s="232"/>
      <c r="CN154" s="232"/>
      <c r="CO154" s="232"/>
      <c r="CP154" s="232"/>
      <c r="CQ154" s="232"/>
      <c r="CR154" s="232"/>
      <c r="CS154" s="232"/>
      <c r="CT154" s="232"/>
      <c r="CU154" s="232"/>
      <c r="CV154" s="232"/>
      <c r="CW154" s="232"/>
      <c r="CX154" s="232"/>
      <c r="CY154" s="232"/>
      <c r="CZ154" s="232"/>
      <c r="DA154" s="232"/>
      <c r="DB154" s="232"/>
      <c r="DC154" s="232"/>
      <c r="DD154" s="232"/>
      <c r="DE154" s="232"/>
      <c r="DF154" s="232"/>
      <c r="DG154" s="232"/>
      <c r="DH154" s="232"/>
      <c r="DI154" s="232"/>
      <c r="DJ154" s="232"/>
      <c r="DK154" s="232"/>
      <c r="DL154" s="232"/>
      <c r="DM154" s="232"/>
      <c r="DN154" s="232"/>
      <c r="DO154" s="232"/>
      <c r="DP154" s="232"/>
      <c r="DQ154" s="232"/>
      <c r="DR154" s="232"/>
      <c r="DS154" s="232"/>
      <c r="DT154" s="232"/>
      <c r="DU154" s="232"/>
      <c r="DV154" s="232"/>
      <c r="DW154" s="232"/>
      <c r="DX154" s="232"/>
      <c r="DY154" s="232"/>
      <c r="DZ154" s="232"/>
      <c r="EA154" s="232"/>
      <c r="EB154" s="232"/>
      <c r="EC154" s="232"/>
      <c r="ED154" s="232"/>
      <c r="EE154" s="232"/>
      <c r="EF154" s="232"/>
      <c r="EG154" s="232"/>
      <c r="EH154" s="232"/>
      <c r="EI154" s="232"/>
      <c r="EJ154" s="232"/>
      <c r="EK154" s="232"/>
      <c r="EL154" s="232"/>
      <c r="EM154" s="232"/>
      <c r="EN154" s="232"/>
      <c r="EO154" s="232"/>
      <c r="EP154" s="232"/>
      <c r="EQ154" s="232"/>
      <c r="ER154" s="232"/>
      <c r="ES154" s="232"/>
      <c r="ET154" s="232"/>
      <c r="EU154" s="232"/>
      <c r="EV154" s="232"/>
      <c r="EW154" s="232"/>
      <c r="EX154" s="232"/>
      <c r="EY154" s="232"/>
      <c r="EZ154" s="232"/>
      <c r="FA154" s="232"/>
      <c r="FB154" s="232"/>
      <c r="FC154" s="232"/>
      <c r="FD154" s="232"/>
      <c r="FE154" s="232"/>
      <c r="FF154" s="232"/>
      <c r="FG154" s="232"/>
      <c r="FH154" s="232"/>
      <c r="FI154" s="232"/>
      <c r="FJ154" s="232"/>
      <c r="FK154" s="232"/>
      <c r="FL154" s="232"/>
      <c r="FM154" s="232"/>
      <c r="FN154" s="232"/>
      <c r="FO154" s="232"/>
      <c r="FP154" s="232"/>
      <c r="FQ154" s="232"/>
      <c r="FR154" s="232"/>
      <c r="FS154" s="232"/>
      <c r="FT154" s="232"/>
      <c r="FU154" s="232"/>
      <c r="FV154" s="232"/>
      <c r="FW154" s="232"/>
      <c r="FX154" s="232"/>
      <c r="FY154" s="232"/>
      <c r="FZ154" s="232"/>
      <c r="GA154" s="232"/>
      <c r="GB154" s="232"/>
      <c r="GC154" s="232"/>
      <c r="GD154" s="232"/>
      <c r="GE154" s="232"/>
      <c r="GF154" s="232"/>
      <c r="GG154" s="232"/>
      <c r="GH154" s="232"/>
      <c r="GI154" s="232"/>
      <c r="GJ154" s="232"/>
      <c r="GK154" s="232"/>
      <c r="GL154" s="232"/>
      <c r="GM154" s="232"/>
      <c r="GN154" s="232"/>
      <c r="GO154" s="232"/>
      <c r="GP154" s="232"/>
      <c r="GQ154" s="232"/>
      <c r="GR154" s="232"/>
      <c r="GS154" s="232"/>
      <c r="GT154" s="232"/>
      <c r="GU154" s="232"/>
      <c r="GV154" s="232"/>
      <c r="GW154" s="232"/>
      <c r="GX154" s="232"/>
      <c r="GY154" s="232"/>
      <c r="GZ154" s="232"/>
      <c r="HA154" s="232"/>
      <c r="HB154" s="232"/>
      <c r="HC154" s="232"/>
      <c r="HD154" s="232"/>
      <c r="HE154" s="232"/>
      <c r="HF154" s="232"/>
      <c r="HG154" s="232"/>
      <c r="HH154" s="232"/>
      <c r="HI154" s="232"/>
      <c r="HJ154" s="232"/>
      <c r="HK154" s="232"/>
      <c r="HL154" s="232"/>
      <c r="HM154" s="232"/>
      <c r="HN154" s="232"/>
      <c r="HO154" s="232"/>
      <c r="HP154" s="232"/>
      <c r="HQ154" s="232"/>
      <c r="HR154" s="232"/>
      <c r="HS154" s="232"/>
      <c r="HT154" s="232"/>
      <c r="HU154" s="232"/>
      <c r="HV154" s="232"/>
      <c r="HW154" s="232"/>
      <c r="HX154" s="232"/>
      <c r="HY154" s="232"/>
      <c r="HZ154" s="232"/>
      <c r="IA154" s="232"/>
      <c r="IB154" s="232"/>
      <c r="IC154" s="232"/>
      <c r="ID154" s="232"/>
      <c r="IE154" s="232"/>
      <c r="IF154" s="232"/>
      <c r="IG154" s="232"/>
      <c r="IH154" s="232"/>
      <c r="II154" s="232"/>
      <c r="IJ154" s="232"/>
      <c r="IK154" s="232"/>
      <c r="IL154" s="232"/>
      <c r="IM154" s="232"/>
      <c r="IN154" s="232"/>
      <c r="IO154" s="232"/>
      <c r="IP154" s="232"/>
      <c r="IQ154" s="232"/>
      <c r="IR154" s="232"/>
      <c r="IS154" s="232"/>
      <c r="IT154" s="232"/>
      <c r="IU154" s="232"/>
      <c r="IV154" s="232"/>
      <c r="IW154" s="232"/>
      <c r="IX154" s="232"/>
      <c r="IY154" s="232"/>
      <c r="IZ154" s="232"/>
      <c r="JA154" s="232"/>
      <c r="JB154" s="232"/>
      <c r="JC154" s="232"/>
      <c r="JD154" s="232"/>
      <c r="JE154" s="232"/>
      <c r="JF154" s="232"/>
      <c r="JG154" s="232"/>
      <c r="JH154" s="232"/>
      <c r="JI154" s="232"/>
      <c r="JJ154" s="232"/>
      <c r="JK154" s="232"/>
      <c r="JL154" s="232"/>
      <c r="JM154" s="232"/>
      <c r="JN154" s="232"/>
      <c r="JO154" s="232"/>
      <c r="JP154" s="232"/>
      <c r="JQ154" s="232"/>
      <c r="JR154" s="232"/>
      <c r="JS154" s="232"/>
      <c r="JT154" s="232"/>
      <c r="JU154" s="232"/>
      <c r="JV154" s="232"/>
      <c r="JW154" s="232"/>
      <c r="JX154" s="232"/>
      <c r="JY154" s="232"/>
      <c r="JZ154" s="232"/>
      <c r="KA154" s="232"/>
      <c r="KB154" s="232"/>
      <c r="KC154" s="232"/>
      <c r="KD154" s="232"/>
      <c r="KE154" s="232"/>
      <c r="KF154" s="232"/>
      <c r="KG154" s="232"/>
      <c r="KH154" s="232"/>
      <c r="KI154" s="232"/>
      <c r="KJ154" s="232"/>
      <c r="KK154" s="232"/>
      <c r="KL154" s="232"/>
      <c r="KM154" s="232"/>
      <c r="KN154" s="232"/>
      <c r="KO154" s="232"/>
      <c r="KP154" s="232"/>
      <c r="KQ154" s="232"/>
      <c r="KR154" s="232"/>
      <c r="KS154" s="232"/>
      <c r="KT154" s="232"/>
      <c r="KU154" s="232"/>
      <c r="KV154" s="232"/>
      <c r="KW154" s="232"/>
      <c r="KX154" s="232"/>
      <c r="KY154" s="232"/>
      <c r="KZ154" s="232"/>
      <c r="LA154" s="232"/>
      <c r="LB154" s="232"/>
      <c r="LC154" s="232"/>
      <c r="LD154" s="232"/>
      <c r="LE154" s="232"/>
      <c r="LF154" s="232"/>
      <c r="LG154" s="232"/>
      <c r="LH154" s="232"/>
      <c r="LI154" s="232"/>
      <c r="LJ154" s="232"/>
      <c r="LK154" s="232"/>
      <c r="LL154" s="232"/>
      <c r="LM154" s="232"/>
      <c r="LN154" s="232"/>
      <c r="LO154" s="232"/>
      <c r="LP154" s="232"/>
      <c r="LQ154" s="232"/>
      <c r="LR154" s="232"/>
      <c r="LS154" s="232"/>
      <c r="LT154" s="232"/>
      <c r="LU154" s="232"/>
      <c r="LV154" s="232"/>
      <c r="LW154" s="232"/>
      <c r="LX154" s="232"/>
      <c r="LY154" s="232"/>
      <c r="LZ154" s="232"/>
      <c r="MA154" s="232"/>
      <c r="MB154" s="232"/>
      <c r="MC154" s="232"/>
      <c r="MD154" s="232"/>
      <c r="ME154" s="232"/>
      <c r="MF154" s="232"/>
      <c r="MG154" s="232"/>
      <c r="MH154" s="232"/>
      <c r="MI154" s="232"/>
      <c r="MJ154" s="232"/>
      <c r="MK154" s="232"/>
      <c r="ML154" s="232"/>
      <c r="MM154" s="232"/>
      <c r="MN154" s="232"/>
      <c r="MO154" s="232"/>
      <c r="MP154" s="232"/>
      <c r="MQ154" s="232"/>
      <c r="MR154" s="232"/>
      <c r="MS154" s="232"/>
      <c r="MT154" s="232"/>
      <c r="MU154" s="232"/>
      <c r="MV154" s="232"/>
      <c r="MW154" s="232"/>
      <c r="MX154" s="232"/>
      <c r="MY154" s="232"/>
      <c r="MZ154" s="232"/>
      <c r="NA154" s="232"/>
      <c r="NB154" s="232"/>
      <c r="NC154" s="232"/>
      <c r="ND154" s="232"/>
      <c r="NE154" s="232"/>
      <c r="NF154" s="232"/>
      <c r="NG154" s="232"/>
      <c r="NH154" s="232"/>
      <c r="NI154" s="232"/>
      <c r="NJ154" s="232"/>
      <c r="NK154" s="232"/>
      <c r="NL154" s="232"/>
      <c r="NM154" s="232"/>
      <c r="NN154" s="232"/>
      <c r="NO154" s="232"/>
      <c r="NP154" s="232"/>
      <c r="NQ154" s="232"/>
      <c r="NR154" s="232"/>
      <c r="NS154" s="232"/>
      <c r="NT154" s="232"/>
      <c r="NU154" s="232"/>
      <c r="NV154" s="232"/>
      <c r="NW154" s="232"/>
      <c r="NX154" s="232"/>
      <c r="NY154" s="232"/>
      <c r="NZ154" s="232"/>
      <c r="OA154" s="232"/>
      <c r="OB154" s="232"/>
      <c r="OC154" s="232"/>
      <c r="OD154" s="232"/>
      <c r="OE154" s="232"/>
      <c r="OF154" s="232"/>
      <c r="OG154" s="232"/>
      <c r="OH154" s="232"/>
      <c r="OI154" s="232"/>
      <c r="OJ154" s="232"/>
      <c r="OK154" s="232"/>
      <c r="OL154" s="232"/>
      <c r="OM154" s="232"/>
      <c r="ON154" s="232"/>
      <c r="OO154" s="232"/>
      <c r="OP154" s="232"/>
      <c r="OQ154" s="232"/>
      <c r="OR154" s="232"/>
      <c r="OS154" s="232"/>
      <c r="OT154" s="232"/>
      <c r="OU154" s="232"/>
      <c r="OV154" s="232"/>
      <c r="OW154" s="232"/>
      <c r="OX154" s="232"/>
      <c r="OY154" s="232"/>
      <c r="OZ154" s="232"/>
      <c r="PA154" s="232"/>
      <c r="PB154" s="232"/>
      <c r="PC154" s="232"/>
      <c r="PD154" s="232"/>
      <c r="PE154" s="232"/>
      <c r="PF154" s="232"/>
      <c r="PG154" s="232"/>
      <c r="PH154" s="232"/>
      <c r="PI154" s="232"/>
      <c r="PJ154" s="232"/>
      <c r="PK154" s="232"/>
      <c r="PL154" s="232"/>
      <c r="PM154" s="232"/>
      <c r="PN154" s="232"/>
      <c r="PO154" s="232"/>
      <c r="PP154" s="232"/>
      <c r="PQ154" s="232"/>
      <c r="PR154" s="232"/>
      <c r="PS154" s="232"/>
      <c r="PT154" s="232"/>
      <c r="PU154" s="232"/>
      <c r="PV154" s="232"/>
      <c r="PW154" s="232"/>
      <c r="PX154" s="232"/>
      <c r="PY154" s="232"/>
      <c r="PZ154" s="232"/>
      <c r="QA154" s="232"/>
      <c r="QB154" s="232"/>
      <c r="QC154" s="232"/>
      <c r="QD154" s="232"/>
      <c r="QE154" s="232"/>
      <c r="QF154" s="232"/>
      <c r="QG154" s="232"/>
      <c r="QH154" s="232"/>
      <c r="QI154" s="232"/>
      <c r="QJ154" s="232"/>
      <c r="QK154" s="232"/>
      <c r="QL154" s="232"/>
      <c r="QM154" s="232"/>
      <c r="QN154" s="232"/>
      <c r="QO154" s="232"/>
      <c r="QP154" s="232"/>
      <c r="QQ154" s="232"/>
      <c r="QR154" s="232"/>
      <c r="QS154" s="232"/>
      <c r="QT154" s="232"/>
      <c r="QU154" s="232"/>
      <c r="QV154" s="232"/>
      <c r="QW154" s="232"/>
      <c r="QX154" s="232"/>
      <c r="QY154" s="232"/>
      <c r="QZ154" s="232"/>
      <c r="RA154" s="232"/>
      <c r="RB154" s="232"/>
      <c r="RC154" s="232"/>
      <c r="RD154" s="232"/>
      <c r="RE154" s="232"/>
      <c r="RF154" s="232"/>
      <c r="RG154" s="232"/>
      <c r="RH154" s="232"/>
      <c r="RI154" s="232"/>
      <c r="RJ154" s="232"/>
      <c r="RK154" s="232"/>
      <c r="RL154" s="232"/>
      <c r="RM154" s="232"/>
      <c r="RN154" s="232"/>
      <c r="RO154" s="232"/>
      <c r="RP154" s="232"/>
      <c r="RQ154" s="232"/>
      <c r="RR154" s="232"/>
      <c r="RS154" s="232"/>
      <c r="RT154" s="232"/>
      <c r="RU154" s="232"/>
      <c r="RV154" s="232"/>
      <c r="RW154" s="232"/>
      <c r="RX154" s="232"/>
      <c r="RY154" s="232"/>
      <c r="RZ154" s="232"/>
      <c r="SA154" s="232"/>
      <c r="SB154" s="232"/>
      <c r="SC154" s="232"/>
      <c r="SD154" s="232"/>
      <c r="SE154" s="232"/>
      <c r="SF154" s="232"/>
      <c r="SG154" s="232"/>
      <c r="SH154" s="232"/>
      <c r="SI154" s="232"/>
      <c r="SJ154" s="232"/>
      <c r="SK154" s="232"/>
      <c r="SL154" s="232"/>
      <c r="SM154" s="232"/>
      <c r="SN154" s="232"/>
      <c r="SO154" s="232"/>
      <c r="SP154" s="232"/>
      <c r="SQ154" s="232"/>
      <c r="SR154" s="232"/>
      <c r="SS154" s="232"/>
      <c r="ST154" s="232"/>
      <c r="SU154" s="232"/>
      <c r="SV154" s="232"/>
      <c r="SW154" s="232"/>
      <c r="SX154" s="232"/>
      <c r="SY154" s="232"/>
      <c r="SZ154" s="232"/>
      <c r="TA154" s="232"/>
      <c r="TB154" s="232"/>
      <c r="TC154" s="232"/>
      <c r="TD154" s="232"/>
      <c r="TE154" s="232"/>
      <c r="TF154" s="232"/>
      <c r="TG154" s="232"/>
      <c r="TH154" s="232"/>
      <c r="TI154" s="232"/>
      <c r="TJ154" s="232"/>
      <c r="TK154" s="232"/>
      <c r="TL154" s="232"/>
      <c r="TM154" s="232"/>
      <c r="TN154" s="232"/>
      <c r="TO154" s="232"/>
      <c r="TP154" s="232"/>
      <c r="TQ154" s="232"/>
      <c r="TR154" s="232"/>
      <c r="TS154" s="232"/>
      <c r="TT154" s="232"/>
      <c r="TU154" s="232"/>
      <c r="TV154" s="232"/>
      <c r="TW154" s="232"/>
      <c r="TX154" s="232"/>
      <c r="TY154" s="232"/>
      <c r="TZ154" s="232"/>
      <c r="UA154" s="232"/>
      <c r="UB154" s="232"/>
      <c r="UC154" s="232"/>
      <c r="UD154" s="232"/>
      <c r="UE154" s="232"/>
      <c r="UF154" s="232"/>
      <c r="UG154" s="232"/>
      <c r="UH154" s="232"/>
      <c r="UI154" s="232"/>
      <c r="UJ154" s="232"/>
      <c r="UK154" s="232"/>
      <c r="UL154" s="232"/>
      <c r="UM154" s="232"/>
      <c r="UN154" s="232"/>
      <c r="UO154" s="232"/>
      <c r="UP154" s="232"/>
      <c r="UQ154" s="232"/>
      <c r="UR154" s="232"/>
      <c r="US154" s="232"/>
      <c r="UT154" s="232"/>
      <c r="UU154" s="232"/>
      <c r="UV154" s="232"/>
      <c r="UW154" s="232"/>
      <c r="UX154" s="232"/>
      <c r="UY154" s="232"/>
      <c r="UZ154" s="232"/>
      <c r="VA154" s="232"/>
      <c r="VB154" s="232"/>
      <c r="VC154" s="232"/>
      <c r="VD154" s="232"/>
      <c r="VE154" s="232"/>
      <c r="VF154" s="232"/>
      <c r="VG154" s="232"/>
      <c r="VH154" s="232"/>
      <c r="VI154" s="232"/>
      <c r="VJ154" s="232"/>
      <c r="VK154" s="232"/>
      <c r="VL154" s="232"/>
      <c r="VM154" s="232"/>
      <c r="VN154" s="232"/>
      <c r="VO154" s="232"/>
      <c r="VP154" s="232"/>
      <c r="VQ154" s="232"/>
      <c r="VR154" s="232"/>
      <c r="VS154" s="232"/>
      <c r="VT154" s="232"/>
      <c r="VU154" s="232"/>
      <c r="VV154" s="232"/>
      <c r="VW154" s="232"/>
      <c r="VX154" s="232"/>
      <c r="VY154" s="232"/>
      <c r="VZ154" s="232"/>
      <c r="WA154" s="232"/>
      <c r="WB154" s="232"/>
      <c r="WC154" s="232"/>
      <c r="WD154" s="232"/>
      <c r="WE154" s="232"/>
      <c r="WF154" s="232"/>
      <c r="WG154" s="232"/>
      <c r="WH154" s="232"/>
      <c r="WI154" s="232"/>
      <c r="WJ154" s="232"/>
      <c r="WK154" s="232"/>
      <c r="WL154" s="232"/>
      <c r="WM154" s="232"/>
      <c r="WN154" s="232"/>
      <c r="WO154" s="232"/>
      <c r="WP154" s="232"/>
      <c r="WQ154" s="232"/>
      <c r="WR154" s="232"/>
      <c r="WS154" s="232"/>
      <c r="WT154" s="232"/>
      <c r="WU154" s="232"/>
      <c r="WV154" s="232"/>
      <c r="WW154" s="232"/>
      <c r="WX154" s="232"/>
      <c r="WY154" s="232"/>
      <c r="WZ154" s="232"/>
      <c r="XA154" s="232"/>
      <c r="XB154" s="232"/>
      <c r="XC154" s="232"/>
      <c r="XD154" s="232"/>
      <c r="XE154" s="232"/>
      <c r="XF154" s="232"/>
      <c r="XG154" s="232"/>
      <c r="XH154" s="232"/>
      <c r="XI154" s="232"/>
      <c r="XJ154" s="232"/>
      <c r="XK154" s="232"/>
      <c r="XL154" s="232"/>
      <c r="XM154" s="232"/>
      <c r="XN154" s="232"/>
      <c r="XO154" s="232"/>
      <c r="XP154" s="232"/>
      <c r="XQ154" s="232"/>
      <c r="XR154" s="232"/>
      <c r="XS154" s="232"/>
      <c r="XT154" s="232"/>
      <c r="XU154" s="232"/>
      <c r="XV154" s="232"/>
      <c r="XW154" s="232"/>
      <c r="XX154" s="232"/>
      <c r="XY154" s="232"/>
      <c r="XZ154" s="232"/>
      <c r="YA154" s="232"/>
      <c r="YB154" s="232"/>
      <c r="YC154" s="232"/>
      <c r="YD154" s="232"/>
      <c r="YE154" s="232"/>
      <c r="YF154" s="232"/>
      <c r="YG154" s="232"/>
      <c r="YH154" s="232"/>
      <c r="YI154" s="232"/>
      <c r="YJ154" s="232"/>
      <c r="YK154" s="232"/>
      <c r="YL154" s="232"/>
      <c r="YM154" s="232"/>
      <c r="YN154" s="232"/>
      <c r="YO154" s="232"/>
      <c r="YP154" s="232"/>
      <c r="YQ154" s="232"/>
      <c r="YR154" s="232"/>
      <c r="YS154" s="232"/>
      <c r="YT154" s="232"/>
      <c r="YU154" s="232"/>
      <c r="YV154" s="232"/>
      <c r="YW154" s="232"/>
      <c r="YX154" s="232"/>
      <c r="YY154" s="232"/>
      <c r="YZ154" s="232"/>
      <c r="ZA154" s="232"/>
      <c r="ZB154" s="232"/>
      <c r="ZC154" s="232"/>
      <c r="ZD154" s="232"/>
      <c r="ZE154" s="232"/>
      <c r="ZF154" s="232"/>
      <c r="ZG154" s="232"/>
      <c r="ZH154" s="232"/>
      <c r="ZI154" s="232"/>
      <c r="ZJ154" s="232"/>
      <c r="ZK154" s="232"/>
      <c r="ZL154" s="232"/>
      <c r="ZM154" s="232"/>
      <c r="ZN154" s="232"/>
      <c r="ZO154" s="232"/>
      <c r="ZP154" s="232"/>
      <c r="ZQ154" s="232"/>
      <c r="ZR154" s="232"/>
      <c r="ZS154" s="232"/>
      <c r="ZT154" s="232"/>
      <c r="ZU154" s="232"/>
      <c r="ZV154" s="232"/>
      <c r="ZW154" s="232"/>
      <c r="ZX154" s="232"/>
      <c r="ZY154" s="232"/>
      <c r="ZZ154" s="232"/>
      <c r="AAA154" s="232"/>
      <c r="AAB154" s="232"/>
      <c r="AAC154" s="232"/>
      <c r="AAD154" s="232"/>
      <c r="AAE154" s="232"/>
      <c r="AAF154" s="232"/>
      <c r="AAG154" s="232"/>
      <c r="AAH154" s="232"/>
      <c r="AAI154" s="232"/>
      <c r="AAJ154" s="232"/>
      <c r="AAK154" s="232"/>
      <c r="AAL154" s="232"/>
      <c r="AAM154" s="232"/>
      <c r="AAN154" s="232"/>
      <c r="AAO154" s="232"/>
      <c r="AAP154" s="232"/>
      <c r="AAQ154" s="232"/>
      <c r="AAR154" s="232"/>
      <c r="AAS154" s="232"/>
      <c r="AAT154" s="232"/>
      <c r="AAU154" s="232"/>
      <c r="AAV154" s="232"/>
      <c r="AAW154" s="232"/>
      <c r="AAX154" s="232"/>
      <c r="AAY154" s="232"/>
      <c r="AAZ154" s="232"/>
      <c r="ABA154" s="232"/>
      <c r="ABB154" s="232"/>
      <c r="ABC154" s="232"/>
      <c r="ABD154" s="232"/>
      <c r="ABE154" s="232"/>
      <c r="ABF154" s="232"/>
      <c r="ABG154" s="232"/>
      <c r="ABH154" s="232"/>
      <c r="ABI154" s="232"/>
      <c r="ABJ154" s="232"/>
      <c r="ABK154" s="232"/>
      <c r="ABL154" s="232"/>
      <c r="ABM154" s="232"/>
      <c r="ABN154" s="232"/>
      <c r="ABO154" s="232"/>
      <c r="ABP154" s="232"/>
      <c r="ABQ154" s="232"/>
      <c r="ABR154" s="232"/>
      <c r="ABS154" s="232"/>
      <c r="ABT154" s="232"/>
      <c r="ABU154" s="232"/>
      <c r="ABV154" s="232"/>
      <c r="ABW154" s="232"/>
      <c r="ABX154" s="232"/>
      <c r="ABY154" s="232"/>
      <c r="ABZ154" s="232"/>
      <c r="ACA154" s="232"/>
      <c r="ACB154" s="232"/>
      <c r="ACC154" s="232"/>
      <c r="ACD154" s="232"/>
      <c r="ACE154" s="232"/>
      <c r="ACF154" s="232"/>
      <c r="ACG154" s="232"/>
      <c r="ACH154" s="232"/>
      <c r="ACI154" s="232"/>
      <c r="ACJ154" s="232"/>
      <c r="ACK154" s="232"/>
      <c r="ACL154" s="232"/>
      <c r="ACM154" s="232"/>
      <c r="ACN154" s="232"/>
      <c r="ACO154" s="232"/>
      <c r="ACP154" s="232"/>
      <c r="ACQ154" s="232"/>
      <c r="ACR154" s="232"/>
      <c r="ACS154" s="232"/>
      <c r="ACT154" s="232"/>
      <c r="ACU154" s="232"/>
      <c r="ACV154" s="232"/>
      <c r="ACW154" s="232"/>
      <c r="ACX154" s="232"/>
      <c r="ACY154" s="232"/>
      <c r="ACZ154" s="232"/>
      <c r="ADA154" s="232"/>
      <c r="ADB154" s="232"/>
      <c r="ADC154" s="232"/>
      <c r="ADD154" s="232"/>
      <c r="ADE154" s="232"/>
      <c r="ADF154" s="232"/>
      <c r="ADG154" s="232"/>
      <c r="ADH154" s="232"/>
      <c r="ADI154" s="232"/>
      <c r="ADJ154" s="232"/>
      <c r="ADK154" s="232"/>
      <c r="ADL154" s="232"/>
      <c r="ADM154" s="232"/>
      <c r="ADN154" s="232"/>
      <c r="ADO154" s="232"/>
      <c r="ADP154" s="232"/>
      <c r="ADQ154" s="232"/>
      <c r="ADR154" s="232"/>
      <c r="ADS154" s="232"/>
      <c r="ADT154" s="232"/>
      <c r="ADU154" s="232"/>
      <c r="ADV154" s="232"/>
      <c r="ADW154" s="232"/>
      <c r="ADX154" s="232"/>
      <c r="ADY154" s="232"/>
      <c r="ADZ154" s="232"/>
      <c r="AEA154" s="232"/>
      <c r="AEB154" s="232"/>
      <c r="AEC154" s="232"/>
      <c r="AED154" s="232"/>
      <c r="AEE154" s="232"/>
      <c r="AEF154" s="232"/>
      <c r="AEG154" s="232"/>
      <c r="AEH154" s="232"/>
      <c r="AEI154" s="232"/>
      <c r="AEJ154" s="232"/>
      <c r="AEK154" s="232"/>
      <c r="AEL154" s="232"/>
      <c r="AEM154" s="232"/>
      <c r="AEN154" s="232"/>
      <c r="AEO154" s="232"/>
      <c r="AEP154" s="232"/>
      <c r="AEQ154" s="232"/>
      <c r="AER154" s="232"/>
      <c r="AES154" s="232"/>
      <c r="AET154" s="232"/>
      <c r="AEU154" s="232"/>
      <c r="AEV154" s="232"/>
      <c r="AEW154" s="232"/>
      <c r="AEX154" s="232"/>
      <c r="AEY154" s="232"/>
      <c r="AEZ154" s="232"/>
      <c r="AFA154" s="232"/>
      <c r="AFB154" s="232"/>
      <c r="AFC154" s="232"/>
      <c r="AFD154" s="232"/>
      <c r="AFE154" s="232"/>
      <c r="AFF154" s="232"/>
      <c r="AFG154" s="232"/>
      <c r="AFH154" s="232"/>
      <c r="AFI154" s="232"/>
      <c r="AFJ154" s="232"/>
      <c r="AFK154" s="232"/>
      <c r="AFL154" s="232"/>
      <c r="AFM154" s="232"/>
      <c r="AFN154" s="232"/>
      <c r="AFO154" s="232"/>
      <c r="AFP154" s="232"/>
      <c r="AFQ154" s="232"/>
      <c r="AFR154" s="232"/>
      <c r="AFS154" s="232"/>
      <c r="AFT154" s="232"/>
      <c r="AFU154" s="232"/>
      <c r="AFV154" s="232"/>
      <c r="AFW154" s="232"/>
      <c r="AFX154" s="232"/>
      <c r="AFY154" s="232"/>
      <c r="AFZ154" s="232"/>
      <c r="AGA154" s="232"/>
      <c r="AGB154" s="232"/>
      <c r="AGC154" s="232"/>
      <c r="AGD154" s="232"/>
      <c r="AGE154" s="232"/>
      <c r="AGF154" s="232"/>
      <c r="AGG154" s="232"/>
      <c r="AGH154" s="232"/>
      <c r="AGI154" s="232"/>
      <c r="AGJ154" s="232"/>
      <c r="AGK154" s="232"/>
      <c r="AGL154" s="232"/>
      <c r="AGM154" s="232"/>
      <c r="AGN154" s="232"/>
      <c r="AGO154" s="232"/>
      <c r="AGP154" s="232"/>
      <c r="AGQ154" s="232"/>
      <c r="AGR154" s="232"/>
      <c r="AGS154" s="232"/>
      <c r="AGT154" s="232"/>
      <c r="AGU154" s="232"/>
      <c r="AGV154" s="232"/>
      <c r="AGW154" s="232"/>
      <c r="AGX154" s="232"/>
      <c r="AGY154" s="232"/>
      <c r="AGZ154" s="232"/>
      <c r="AHA154" s="232"/>
      <c r="AHB154" s="232"/>
      <c r="AHC154" s="232"/>
      <c r="AHD154" s="232"/>
      <c r="AHE154" s="232"/>
      <c r="AHF154" s="232"/>
      <c r="AHG154" s="232"/>
      <c r="AHH154" s="232"/>
      <c r="AHI154" s="232"/>
      <c r="AHJ154" s="232"/>
      <c r="AHK154" s="232"/>
      <c r="AHL154" s="232"/>
      <c r="AHM154" s="232"/>
      <c r="AHN154" s="232"/>
      <c r="AHO154" s="232"/>
      <c r="AHP154" s="232"/>
      <c r="AHQ154" s="232"/>
      <c r="AHR154" s="232"/>
      <c r="AHS154" s="232"/>
      <c r="AHT154" s="232"/>
      <c r="AHU154" s="232"/>
      <c r="AHV154" s="232"/>
      <c r="AHW154" s="232"/>
      <c r="AHX154" s="232"/>
      <c r="AHY154" s="232"/>
      <c r="AHZ154" s="232"/>
      <c r="AIA154" s="232"/>
      <c r="AIB154" s="232"/>
      <c r="AIC154" s="232"/>
      <c r="AID154" s="232"/>
      <c r="AIE154" s="232"/>
      <c r="AIF154" s="232"/>
      <c r="AIG154" s="232"/>
      <c r="AIH154" s="232"/>
      <c r="AII154" s="232"/>
      <c r="AIJ154" s="232"/>
      <c r="AIK154" s="232"/>
      <c r="AIL154" s="232"/>
      <c r="AIM154" s="232"/>
      <c r="AIN154" s="232"/>
      <c r="AIO154" s="232"/>
      <c r="AIP154" s="232"/>
      <c r="AIQ154" s="232"/>
      <c r="AIR154" s="232"/>
      <c r="AIS154" s="232"/>
      <c r="AIT154" s="232"/>
      <c r="AIU154" s="232"/>
      <c r="AIV154" s="232"/>
      <c r="AIW154" s="232"/>
      <c r="AIX154" s="232"/>
      <c r="AIY154" s="232"/>
      <c r="AIZ154" s="232"/>
      <c r="AJA154" s="232"/>
      <c r="AJB154" s="232"/>
      <c r="AJC154" s="232"/>
      <c r="AJD154" s="232"/>
      <c r="AJE154" s="232"/>
      <c r="AJF154" s="232"/>
      <c r="AJG154" s="232"/>
      <c r="AJH154" s="232"/>
      <c r="AJI154" s="232"/>
      <c r="AJJ154" s="232"/>
      <c r="AJK154" s="232"/>
      <c r="AJL154" s="232"/>
      <c r="AJM154" s="232"/>
      <c r="AJN154" s="232"/>
      <c r="AJO154" s="232"/>
      <c r="AJP154" s="232"/>
      <c r="AJQ154" s="232"/>
      <c r="AJR154" s="232"/>
      <c r="AJS154" s="232"/>
      <c r="AJT154" s="232"/>
      <c r="AJU154" s="232"/>
      <c r="AJV154" s="232"/>
      <c r="AJW154" s="232"/>
      <c r="AJX154" s="232"/>
      <c r="AJY154" s="232"/>
      <c r="AJZ154" s="232"/>
      <c r="AKA154" s="232"/>
      <c r="AKB154" s="232"/>
      <c r="AKC154" s="232"/>
      <c r="AKD154" s="232"/>
      <c r="AKE154" s="232"/>
      <c r="AKF154" s="232"/>
      <c r="AKG154" s="232"/>
      <c r="AKH154" s="232"/>
      <c r="AKI154" s="232"/>
      <c r="AKJ154" s="232"/>
      <c r="AKK154" s="232"/>
      <c r="AKL154" s="232"/>
      <c r="AKM154" s="232"/>
      <c r="AKN154" s="232"/>
      <c r="AKO154" s="232"/>
      <c r="AKP154" s="232"/>
      <c r="AKQ154" s="232"/>
      <c r="AKR154" s="232"/>
      <c r="AKS154" s="232"/>
      <c r="AKT154" s="232"/>
      <c r="AKU154" s="232"/>
      <c r="AKV154" s="232"/>
      <c r="AKW154" s="232"/>
      <c r="AKX154" s="232"/>
      <c r="AKY154" s="232"/>
      <c r="AKZ154" s="232"/>
      <c r="ALA154" s="232"/>
      <c r="ALB154" s="232"/>
      <c r="ALC154" s="232"/>
      <c r="ALD154" s="232"/>
      <c r="ALE154" s="232"/>
      <c r="ALF154" s="232"/>
      <c r="ALG154" s="232"/>
      <c r="ALH154" s="232"/>
      <c r="ALI154" s="232"/>
      <c r="ALJ154" s="232"/>
      <c r="ALK154" s="232"/>
      <c r="ALL154" s="232"/>
      <c r="ALM154" s="232"/>
      <c r="ALN154" s="232"/>
      <c r="ALO154" s="232"/>
      <c r="ALP154" s="232"/>
      <c r="ALQ154" s="232"/>
      <c r="ALR154" s="232"/>
      <c r="ALS154" s="232"/>
      <c r="ALT154" s="232"/>
      <c r="ALU154" s="232"/>
      <c r="ALV154" s="232"/>
      <c r="ALW154" s="232"/>
      <c r="ALX154" s="232"/>
      <c r="ALY154" s="232"/>
      <c r="ALZ154" s="232"/>
      <c r="AMA154" s="232"/>
      <c r="AMB154" s="232"/>
      <c r="AMC154" s="232"/>
      <c r="AMD154" s="232"/>
      <c r="AME154" s="232"/>
      <c r="AMF154" s="232"/>
      <c r="AMG154" s="232"/>
      <c r="AMH154" s="232"/>
      <c r="AMI154" s="232"/>
      <c r="AMJ154" s="232"/>
      <c r="AMK154" s="232"/>
    </row>
    <row r="155" spans="1:1025" s="416" customFormat="1" ht="14.25">
      <c r="A155" s="1047"/>
      <c r="B155" s="1048"/>
      <c r="C155" s="564" t="s">
        <v>2892</v>
      </c>
      <c r="D155" s="614">
        <v>280</v>
      </c>
      <c r="E155" s="1042"/>
      <c r="F155" s="564">
        <f>D155*ROUND(E155,2)</f>
        <v>0</v>
      </c>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c r="BT155" s="232"/>
      <c r="BU155" s="232"/>
      <c r="BV155" s="232"/>
      <c r="BW155" s="232"/>
      <c r="BX155" s="232"/>
      <c r="BY155" s="232"/>
      <c r="BZ155" s="232"/>
      <c r="CA155" s="232"/>
      <c r="CB155" s="232"/>
      <c r="CC155" s="232"/>
      <c r="CD155" s="232"/>
      <c r="CE155" s="232"/>
      <c r="CF155" s="232"/>
      <c r="CG155" s="232"/>
      <c r="CH155" s="232"/>
      <c r="CI155" s="232"/>
      <c r="CJ155" s="232"/>
      <c r="CK155" s="232"/>
      <c r="CL155" s="232"/>
      <c r="CM155" s="232"/>
      <c r="CN155" s="232"/>
      <c r="CO155" s="232"/>
      <c r="CP155" s="232"/>
      <c r="CQ155" s="232"/>
      <c r="CR155" s="232"/>
      <c r="CS155" s="232"/>
      <c r="CT155" s="232"/>
      <c r="CU155" s="232"/>
      <c r="CV155" s="232"/>
      <c r="CW155" s="232"/>
      <c r="CX155" s="232"/>
      <c r="CY155" s="232"/>
      <c r="CZ155" s="232"/>
      <c r="DA155" s="232"/>
      <c r="DB155" s="232"/>
      <c r="DC155" s="232"/>
      <c r="DD155" s="232"/>
      <c r="DE155" s="232"/>
      <c r="DF155" s="232"/>
      <c r="DG155" s="232"/>
      <c r="DH155" s="232"/>
      <c r="DI155" s="232"/>
      <c r="DJ155" s="232"/>
      <c r="DK155" s="232"/>
      <c r="DL155" s="232"/>
      <c r="DM155" s="232"/>
      <c r="DN155" s="232"/>
      <c r="DO155" s="232"/>
      <c r="DP155" s="232"/>
      <c r="DQ155" s="232"/>
      <c r="DR155" s="232"/>
      <c r="DS155" s="232"/>
      <c r="DT155" s="232"/>
      <c r="DU155" s="232"/>
      <c r="DV155" s="232"/>
      <c r="DW155" s="232"/>
      <c r="DX155" s="232"/>
      <c r="DY155" s="232"/>
      <c r="DZ155" s="232"/>
      <c r="EA155" s="232"/>
      <c r="EB155" s="232"/>
      <c r="EC155" s="232"/>
      <c r="ED155" s="232"/>
      <c r="EE155" s="232"/>
      <c r="EF155" s="232"/>
      <c r="EG155" s="232"/>
      <c r="EH155" s="232"/>
      <c r="EI155" s="232"/>
      <c r="EJ155" s="232"/>
      <c r="EK155" s="232"/>
      <c r="EL155" s="232"/>
      <c r="EM155" s="232"/>
      <c r="EN155" s="232"/>
      <c r="EO155" s="232"/>
      <c r="EP155" s="232"/>
      <c r="EQ155" s="232"/>
      <c r="ER155" s="232"/>
      <c r="ES155" s="232"/>
      <c r="ET155" s="232"/>
      <c r="EU155" s="232"/>
      <c r="EV155" s="232"/>
      <c r="EW155" s="232"/>
      <c r="EX155" s="232"/>
      <c r="EY155" s="232"/>
      <c r="EZ155" s="232"/>
      <c r="FA155" s="232"/>
      <c r="FB155" s="232"/>
      <c r="FC155" s="232"/>
      <c r="FD155" s="232"/>
      <c r="FE155" s="232"/>
      <c r="FF155" s="232"/>
      <c r="FG155" s="232"/>
      <c r="FH155" s="232"/>
      <c r="FI155" s="232"/>
      <c r="FJ155" s="232"/>
      <c r="FK155" s="232"/>
      <c r="FL155" s="232"/>
      <c r="FM155" s="232"/>
      <c r="FN155" s="232"/>
      <c r="FO155" s="232"/>
      <c r="FP155" s="232"/>
      <c r="FQ155" s="232"/>
      <c r="FR155" s="232"/>
      <c r="FS155" s="232"/>
      <c r="FT155" s="232"/>
      <c r="FU155" s="232"/>
      <c r="FV155" s="232"/>
      <c r="FW155" s="232"/>
      <c r="FX155" s="232"/>
      <c r="FY155" s="232"/>
      <c r="FZ155" s="232"/>
      <c r="GA155" s="232"/>
      <c r="GB155" s="232"/>
      <c r="GC155" s="232"/>
      <c r="GD155" s="232"/>
      <c r="GE155" s="232"/>
      <c r="GF155" s="232"/>
      <c r="GG155" s="232"/>
      <c r="GH155" s="232"/>
      <c r="GI155" s="232"/>
      <c r="GJ155" s="232"/>
      <c r="GK155" s="232"/>
      <c r="GL155" s="232"/>
      <c r="GM155" s="232"/>
      <c r="GN155" s="232"/>
      <c r="GO155" s="232"/>
      <c r="GP155" s="232"/>
      <c r="GQ155" s="232"/>
      <c r="GR155" s="232"/>
      <c r="GS155" s="232"/>
      <c r="GT155" s="232"/>
      <c r="GU155" s="232"/>
      <c r="GV155" s="232"/>
      <c r="GW155" s="232"/>
      <c r="GX155" s="232"/>
      <c r="GY155" s="232"/>
      <c r="GZ155" s="232"/>
      <c r="HA155" s="232"/>
      <c r="HB155" s="232"/>
      <c r="HC155" s="232"/>
      <c r="HD155" s="232"/>
      <c r="HE155" s="232"/>
      <c r="HF155" s="232"/>
      <c r="HG155" s="232"/>
      <c r="HH155" s="232"/>
      <c r="HI155" s="232"/>
      <c r="HJ155" s="232"/>
      <c r="HK155" s="232"/>
      <c r="HL155" s="232"/>
      <c r="HM155" s="232"/>
      <c r="HN155" s="232"/>
      <c r="HO155" s="232"/>
      <c r="HP155" s="232"/>
      <c r="HQ155" s="232"/>
      <c r="HR155" s="232"/>
      <c r="HS155" s="232"/>
      <c r="HT155" s="232"/>
      <c r="HU155" s="232"/>
      <c r="HV155" s="232"/>
      <c r="HW155" s="232"/>
      <c r="HX155" s="232"/>
      <c r="HY155" s="232"/>
      <c r="HZ155" s="232"/>
      <c r="IA155" s="232"/>
      <c r="IB155" s="232"/>
      <c r="IC155" s="232"/>
      <c r="ID155" s="232"/>
      <c r="IE155" s="232"/>
      <c r="IF155" s="232"/>
      <c r="IG155" s="232"/>
      <c r="IH155" s="232"/>
      <c r="II155" s="232"/>
      <c r="IJ155" s="232"/>
      <c r="IK155" s="232"/>
      <c r="IL155" s="232"/>
      <c r="IM155" s="232"/>
      <c r="IN155" s="232"/>
      <c r="IO155" s="232"/>
      <c r="IP155" s="232"/>
      <c r="IQ155" s="232"/>
      <c r="IR155" s="232"/>
      <c r="IS155" s="232"/>
      <c r="IT155" s="232"/>
      <c r="IU155" s="232"/>
      <c r="IV155" s="232"/>
      <c r="IW155" s="232"/>
      <c r="IX155" s="232"/>
      <c r="IY155" s="232"/>
      <c r="IZ155" s="232"/>
      <c r="JA155" s="232"/>
      <c r="JB155" s="232"/>
      <c r="JC155" s="232"/>
      <c r="JD155" s="232"/>
      <c r="JE155" s="232"/>
      <c r="JF155" s="232"/>
      <c r="JG155" s="232"/>
      <c r="JH155" s="232"/>
      <c r="JI155" s="232"/>
      <c r="JJ155" s="232"/>
      <c r="JK155" s="232"/>
      <c r="JL155" s="232"/>
      <c r="JM155" s="232"/>
      <c r="JN155" s="232"/>
      <c r="JO155" s="232"/>
      <c r="JP155" s="232"/>
      <c r="JQ155" s="232"/>
      <c r="JR155" s="232"/>
      <c r="JS155" s="232"/>
      <c r="JT155" s="232"/>
      <c r="JU155" s="232"/>
      <c r="JV155" s="232"/>
      <c r="JW155" s="232"/>
      <c r="JX155" s="232"/>
      <c r="JY155" s="232"/>
      <c r="JZ155" s="232"/>
      <c r="KA155" s="232"/>
      <c r="KB155" s="232"/>
      <c r="KC155" s="232"/>
      <c r="KD155" s="232"/>
      <c r="KE155" s="232"/>
      <c r="KF155" s="232"/>
      <c r="KG155" s="232"/>
      <c r="KH155" s="232"/>
      <c r="KI155" s="232"/>
      <c r="KJ155" s="232"/>
      <c r="KK155" s="232"/>
      <c r="KL155" s="232"/>
      <c r="KM155" s="232"/>
      <c r="KN155" s="232"/>
      <c r="KO155" s="232"/>
      <c r="KP155" s="232"/>
      <c r="KQ155" s="232"/>
      <c r="KR155" s="232"/>
      <c r="KS155" s="232"/>
      <c r="KT155" s="232"/>
      <c r="KU155" s="232"/>
      <c r="KV155" s="232"/>
      <c r="KW155" s="232"/>
      <c r="KX155" s="232"/>
      <c r="KY155" s="232"/>
      <c r="KZ155" s="232"/>
      <c r="LA155" s="232"/>
      <c r="LB155" s="232"/>
      <c r="LC155" s="232"/>
      <c r="LD155" s="232"/>
      <c r="LE155" s="232"/>
      <c r="LF155" s="232"/>
      <c r="LG155" s="232"/>
      <c r="LH155" s="232"/>
      <c r="LI155" s="232"/>
      <c r="LJ155" s="232"/>
      <c r="LK155" s="232"/>
      <c r="LL155" s="232"/>
      <c r="LM155" s="232"/>
      <c r="LN155" s="232"/>
      <c r="LO155" s="232"/>
      <c r="LP155" s="232"/>
      <c r="LQ155" s="232"/>
      <c r="LR155" s="232"/>
      <c r="LS155" s="232"/>
      <c r="LT155" s="232"/>
      <c r="LU155" s="232"/>
      <c r="LV155" s="232"/>
      <c r="LW155" s="232"/>
      <c r="LX155" s="232"/>
      <c r="LY155" s="232"/>
      <c r="LZ155" s="232"/>
      <c r="MA155" s="232"/>
      <c r="MB155" s="232"/>
      <c r="MC155" s="232"/>
      <c r="MD155" s="232"/>
      <c r="ME155" s="232"/>
      <c r="MF155" s="232"/>
      <c r="MG155" s="232"/>
      <c r="MH155" s="232"/>
      <c r="MI155" s="232"/>
      <c r="MJ155" s="232"/>
      <c r="MK155" s="232"/>
      <c r="ML155" s="232"/>
      <c r="MM155" s="232"/>
      <c r="MN155" s="232"/>
      <c r="MO155" s="232"/>
      <c r="MP155" s="232"/>
      <c r="MQ155" s="232"/>
      <c r="MR155" s="232"/>
      <c r="MS155" s="232"/>
      <c r="MT155" s="232"/>
      <c r="MU155" s="232"/>
      <c r="MV155" s="232"/>
      <c r="MW155" s="232"/>
      <c r="MX155" s="232"/>
      <c r="MY155" s="232"/>
      <c r="MZ155" s="232"/>
      <c r="NA155" s="232"/>
      <c r="NB155" s="232"/>
      <c r="NC155" s="232"/>
      <c r="ND155" s="232"/>
      <c r="NE155" s="232"/>
      <c r="NF155" s="232"/>
      <c r="NG155" s="232"/>
      <c r="NH155" s="232"/>
      <c r="NI155" s="232"/>
      <c r="NJ155" s="232"/>
      <c r="NK155" s="232"/>
      <c r="NL155" s="232"/>
      <c r="NM155" s="232"/>
      <c r="NN155" s="232"/>
      <c r="NO155" s="232"/>
      <c r="NP155" s="232"/>
      <c r="NQ155" s="232"/>
      <c r="NR155" s="232"/>
      <c r="NS155" s="232"/>
      <c r="NT155" s="232"/>
      <c r="NU155" s="232"/>
      <c r="NV155" s="232"/>
      <c r="NW155" s="232"/>
      <c r="NX155" s="232"/>
      <c r="NY155" s="232"/>
      <c r="NZ155" s="232"/>
      <c r="OA155" s="232"/>
      <c r="OB155" s="232"/>
      <c r="OC155" s="232"/>
      <c r="OD155" s="232"/>
      <c r="OE155" s="232"/>
      <c r="OF155" s="232"/>
      <c r="OG155" s="232"/>
      <c r="OH155" s="232"/>
      <c r="OI155" s="232"/>
      <c r="OJ155" s="232"/>
      <c r="OK155" s="232"/>
      <c r="OL155" s="232"/>
      <c r="OM155" s="232"/>
      <c r="ON155" s="232"/>
      <c r="OO155" s="232"/>
      <c r="OP155" s="232"/>
      <c r="OQ155" s="232"/>
      <c r="OR155" s="232"/>
      <c r="OS155" s="232"/>
      <c r="OT155" s="232"/>
      <c r="OU155" s="232"/>
      <c r="OV155" s="232"/>
      <c r="OW155" s="232"/>
      <c r="OX155" s="232"/>
      <c r="OY155" s="232"/>
      <c r="OZ155" s="232"/>
      <c r="PA155" s="232"/>
      <c r="PB155" s="232"/>
      <c r="PC155" s="232"/>
      <c r="PD155" s="232"/>
      <c r="PE155" s="232"/>
      <c r="PF155" s="232"/>
      <c r="PG155" s="232"/>
      <c r="PH155" s="232"/>
      <c r="PI155" s="232"/>
      <c r="PJ155" s="232"/>
      <c r="PK155" s="232"/>
      <c r="PL155" s="232"/>
      <c r="PM155" s="232"/>
      <c r="PN155" s="232"/>
      <c r="PO155" s="232"/>
      <c r="PP155" s="232"/>
      <c r="PQ155" s="232"/>
      <c r="PR155" s="232"/>
      <c r="PS155" s="232"/>
      <c r="PT155" s="232"/>
      <c r="PU155" s="232"/>
      <c r="PV155" s="232"/>
      <c r="PW155" s="232"/>
      <c r="PX155" s="232"/>
      <c r="PY155" s="232"/>
      <c r="PZ155" s="232"/>
      <c r="QA155" s="232"/>
      <c r="QB155" s="232"/>
      <c r="QC155" s="232"/>
      <c r="QD155" s="232"/>
      <c r="QE155" s="232"/>
      <c r="QF155" s="232"/>
      <c r="QG155" s="232"/>
      <c r="QH155" s="232"/>
      <c r="QI155" s="232"/>
      <c r="QJ155" s="232"/>
      <c r="QK155" s="232"/>
      <c r="QL155" s="232"/>
      <c r="QM155" s="232"/>
      <c r="QN155" s="232"/>
      <c r="QO155" s="232"/>
      <c r="QP155" s="232"/>
      <c r="QQ155" s="232"/>
      <c r="QR155" s="232"/>
      <c r="QS155" s="232"/>
      <c r="QT155" s="232"/>
      <c r="QU155" s="232"/>
      <c r="QV155" s="232"/>
      <c r="QW155" s="232"/>
      <c r="QX155" s="232"/>
      <c r="QY155" s="232"/>
      <c r="QZ155" s="232"/>
      <c r="RA155" s="232"/>
      <c r="RB155" s="232"/>
      <c r="RC155" s="232"/>
      <c r="RD155" s="232"/>
      <c r="RE155" s="232"/>
      <c r="RF155" s="232"/>
      <c r="RG155" s="232"/>
      <c r="RH155" s="232"/>
      <c r="RI155" s="232"/>
      <c r="RJ155" s="232"/>
      <c r="RK155" s="232"/>
      <c r="RL155" s="232"/>
      <c r="RM155" s="232"/>
      <c r="RN155" s="232"/>
      <c r="RO155" s="232"/>
      <c r="RP155" s="232"/>
      <c r="RQ155" s="232"/>
      <c r="RR155" s="232"/>
      <c r="RS155" s="232"/>
      <c r="RT155" s="232"/>
      <c r="RU155" s="232"/>
      <c r="RV155" s="232"/>
      <c r="RW155" s="232"/>
      <c r="RX155" s="232"/>
      <c r="RY155" s="232"/>
      <c r="RZ155" s="232"/>
      <c r="SA155" s="232"/>
      <c r="SB155" s="232"/>
      <c r="SC155" s="232"/>
      <c r="SD155" s="232"/>
      <c r="SE155" s="232"/>
      <c r="SF155" s="232"/>
      <c r="SG155" s="232"/>
      <c r="SH155" s="232"/>
      <c r="SI155" s="232"/>
      <c r="SJ155" s="232"/>
      <c r="SK155" s="232"/>
      <c r="SL155" s="232"/>
      <c r="SM155" s="232"/>
      <c r="SN155" s="232"/>
      <c r="SO155" s="232"/>
      <c r="SP155" s="232"/>
      <c r="SQ155" s="232"/>
      <c r="SR155" s="232"/>
      <c r="SS155" s="232"/>
      <c r="ST155" s="232"/>
      <c r="SU155" s="232"/>
      <c r="SV155" s="232"/>
      <c r="SW155" s="232"/>
      <c r="SX155" s="232"/>
      <c r="SY155" s="232"/>
      <c r="SZ155" s="232"/>
      <c r="TA155" s="232"/>
      <c r="TB155" s="232"/>
      <c r="TC155" s="232"/>
      <c r="TD155" s="232"/>
      <c r="TE155" s="232"/>
      <c r="TF155" s="232"/>
      <c r="TG155" s="232"/>
      <c r="TH155" s="232"/>
      <c r="TI155" s="232"/>
      <c r="TJ155" s="232"/>
      <c r="TK155" s="232"/>
      <c r="TL155" s="232"/>
      <c r="TM155" s="232"/>
      <c r="TN155" s="232"/>
      <c r="TO155" s="232"/>
      <c r="TP155" s="232"/>
      <c r="TQ155" s="232"/>
      <c r="TR155" s="232"/>
      <c r="TS155" s="232"/>
      <c r="TT155" s="232"/>
      <c r="TU155" s="232"/>
      <c r="TV155" s="232"/>
      <c r="TW155" s="232"/>
      <c r="TX155" s="232"/>
      <c r="TY155" s="232"/>
      <c r="TZ155" s="232"/>
      <c r="UA155" s="232"/>
      <c r="UB155" s="232"/>
      <c r="UC155" s="232"/>
      <c r="UD155" s="232"/>
      <c r="UE155" s="232"/>
      <c r="UF155" s="232"/>
      <c r="UG155" s="232"/>
      <c r="UH155" s="232"/>
      <c r="UI155" s="232"/>
      <c r="UJ155" s="232"/>
      <c r="UK155" s="232"/>
      <c r="UL155" s="232"/>
      <c r="UM155" s="232"/>
      <c r="UN155" s="232"/>
      <c r="UO155" s="232"/>
      <c r="UP155" s="232"/>
      <c r="UQ155" s="232"/>
      <c r="UR155" s="232"/>
      <c r="US155" s="232"/>
      <c r="UT155" s="232"/>
      <c r="UU155" s="232"/>
      <c r="UV155" s="232"/>
      <c r="UW155" s="232"/>
      <c r="UX155" s="232"/>
      <c r="UY155" s="232"/>
      <c r="UZ155" s="232"/>
      <c r="VA155" s="232"/>
      <c r="VB155" s="232"/>
      <c r="VC155" s="232"/>
      <c r="VD155" s="232"/>
      <c r="VE155" s="232"/>
      <c r="VF155" s="232"/>
      <c r="VG155" s="232"/>
      <c r="VH155" s="232"/>
      <c r="VI155" s="232"/>
      <c r="VJ155" s="232"/>
      <c r="VK155" s="232"/>
      <c r="VL155" s="232"/>
      <c r="VM155" s="232"/>
      <c r="VN155" s="232"/>
      <c r="VO155" s="232"/>
      <c r="VP155" s="232"/>
      <c r="VQ155" s="232"/>
      <c r="VR155" s="232"/>
      <c r="VS155" s="232"/>
      <c r="VT155" s="232"/>
      <c r="VU155" s="232"/>
      <c r="VV155" s="232"/>
      <c r="VW155" s="232"/>
      <c r="VX155" s="232"/>
      <c r="VY155" s="232"/>
      <c r="VZ155" s="232"/>
      <c r="WA155" s="232"/>
      <c r="WB155" s="232"/>
      <c r="WC155" s="232"/>
      <c r="WD155" s="232"/>
      <c r="WE155" s="232"/>
      <c r="WF155" s="232"/>
      <c r="WG155" s="232"/>
      <c r="WH155" s="232"/>
      <c r="WI155" s="232"/>
      <c r="WJ155" s="232"/>
      <c r="WK155" s="232"/>
      <c r="WL155" s="232"/>
      <c r="WM155" s="232"/>
      <c r="WN155" s="232"/>
      <c r="WO155" s="232"/>
      <c r="WP155" s="232"/>
      <c r="WQ155" s="232"/>
      <c r="WR155" s="232"/>
      <c r="WS155" s="232"/>
      <c r="WT155" s="232"/>
      <c r="WU155" s="232"/>
      <c r="WV155" s="232"/>
      <c r="WW155" s="232"/>
      <c r="WX155" s="232"/>
      <c r="WY155" s="232"/>
      <c r="WZ155" s="232"/>
      <c r="XA155" s="232"/>
      <c r="XB155" s="232"/>
      <c r="XC155" s="232"/>
      <c r="XD155" s="232"/>
      <c r="XE155" s="232"/>
      <c r="XF155" s="232"/>
      <c r="XG155" s="232"/>
      <c r="XH155" s="232"/>
      <c r="XI155" s="232"/>
      <c r="XJ155" s="232"/>
      <c r="XK155" s="232"/>
      <c r="XL155" s="232"/>
      <c r="XM155" s="232"/>
      <c r="XN155" s="232"/>
      <c r="XO155" s="232"/>
      <c r="XP155" s="232"/>
      <c r="XQ155" s="232"/>
      <c r="XR155" s="232"/>
      <c r="XS155" s="232"/>
      <c r="XT155" s="232"/>
      <c r="XU155" s="232"/>
      <c r="XV155" s="232"/>
      <c r="XW155" s="232"/>
      <c r="XX155" s="232"/>
      <c r="XY155" s="232"/>
      <c r="XZ155" s="232"/>
      <c r="YA155" s="232"/>
      <c r="YB155" s="232"/>
      <c r="YC155" s="232"/>
      <c r="YD155" s="232"/>
      <c r="YE155" s="232"/>
      <c r="YF155" s="232"/>
      <c r="YG155" s="232"/>
      <c r="YH155" s="232"/>
      <c r="YI155" s="232"/>
      <c r="YJ155" s="232"/>
      <c r="YK155" s="232"/>
      <c r="YL155" s="232"/>
      <c r="YM155" s="232"/>
      <c r="YN155" s="232"/>
      <c r="YO155" s="232"/>
      <c r="YP155" s="232"/>
      <c r="YQ155" s="232"/>
      <c r="YR155" s="232"/>
      <c r="YS155" s="232"/>
      <c r="YT155" s="232"/>
      <c r="YU155" s="232"/>
      <c r="YV155" s="232"/>
      <c r="YW155" s="232"/>
      <c r="YX155" s="232"/>
      <c r="YY155" s="232"/>
      <c r="YZ155" s="232"/>
      <c r="ZA155" s="232"/>
      <c r="ZB155" s="232"/>
      <c r="ZC155" s="232"/>
      <c r="ZD155" s="232"/>
      <c r="ZE155" s="232"/>
      <c r="ZF155" s="232"/>
      <c r="ZG155" s="232"/>
      <c r="ZH155" s="232"/>
      <c r="ZI155" s="232"/>
      <c r="ZJ155" s="232"/>
      <c r="ZK155" s="232"/>
      <c r="ZL155" s="232"/>
      <c r="ZM155" s="232"/>
      <c r="ZN155" s="232"/>
      <c r="ZO155" s="232"/>
      <c r="ZP155" s="232"/>
      <c r="ZQ155" s="232"/>
      <c r="ZR155" s="232"/>
      <c r="ZS155" s="232"/>
      <c r="ZT155" s="232"/>
      <c r="ZU155" s="232"/>
      <c r="ZV155" s="232"/>
      <c r="ZW155" s="232"/>
      <c r="ZX155" s="232"/>
      <c r="ZY155" s="232"/>
      <c r="ZZ155" s="232"/>
      <c r="AAA155" s="232"/>
      <c r="AAB155" s="232"/>
      <c r="AAC155" s="232"/>
      <c r="AAD155" s="232"/>
      <c r="AAE155" s="232"/>
      <c r="AAF155" s="232"/>
      <c r="AAG155" s="232"/>
      <c r="AAH155" s="232"/>
      <c r="AAI155" s="232"/>
      <c r="AAJ155" s="232"/>
      <c r="AAK155" s="232"/>
      <c r="AAL155" s="232"/>
      <c r="AAM155" s="232"/>
      <c r="AAN155" s="232"/>
      <c r="AAO155" s="232"/>
      <c r="AAP155" s="232"/>
      <c r="AAQ155" s="232"/>
      <c r="AAR155" s="232"/>
      <c r="AAS155" s="232"/>
      <c r="AAT155" s="232"/>
      <c r="AAU155" s="232"/>
      <c r="AAV155" s="232"/>
      <c r="AAW155" s="232"/>
      <c r="AAX155" s="232"/>
      <c r="AAY155" s="232"/>
      <c r="AAZ155" s="232"/>
      <c r="ABA155" s="232"/>
      <c r="ABB155" s="232"/>
      <c r="ABC155" s="232"/>
      <c r="ABD155" s="232"/>
      <c r="ABE155" s="232"/>
      <c r="ABF155" s="232"/>
      <c r="ABG155" s="232"/>
      <c r="ABH155" s="232"/>
      <c r="ABI155" s="232"/>
      <c r="ABJ155" s="232"/>
      <c r="ABK155" s="232"/>
      <c r="ABL155" s="232"/>
      <c r="ABM155" s="232"/>
      <c r="ABN155" s="232"/>
      <c r="ABO155" s="232"/>
      <c r="ABP155" s="232"/>
      <c r="ABQ155" s="232"/>
      <c r="ABR155" s="232"/>
      <c r="ABS155" s="232"/>
      <c r="ABT155" s="232"/>
      <c r="ABU155" s="232"/>
      <c r="ABV155" s="232"/>
      <c r="ABW155" s="232"/>
      <c r="ABX155" s="232"/>
      <c r="ABY155" s="232"/>
      <c r="ABZ155" s="232"/>
      <c r="ACA155" s="232"/>
      <c r="ACB155" s="232"/>
      <c r="ACC155" s="232"/>
      <c r="ACD155" s="232"/>
      <c r="ACE155" s="232"/>
      <c r="ACF155" s="232"/>
      <c r="ACG155" s="232"/>
      <c r="ACH155" s="232"/>
      <c r="ACI155" s="232"/>
      <c r="ACJ155" s="232"/>
      <c r="ACK155" s="232"/>
      <c r="ACL155" s="232"/>
      <c r="ACM155" s="232"/>
      <c r="ACN155" s="232"/>
      <c r="ACO155" s="232"/>
      <c r="ACP155" s="232"/>
      <c r="ACQ155" s="232"/>
      <c r="ACR155" s="232"/>
      <c r="ACS155" s="232"/>
      <c r="ACT155" s="232"/>
      <c r="ACU155" s="232"/>
      <c r="ACV155" s="232"/>
      <c r="ACW155" s="232"/>
      <c r="ACX155" s="232"/>
      <c r="ACY155" s="232"/>
      <c r="ACZ155" s="232"/>
      <c r="ADA155" s="232"/>
      <c r="ADB155" s="232"/>
      <c r="ADC155" s="232"/>
      <c r="ADD155" s="232"/>
      <c r="ADE155" s="232"/>
      <c r="ADF155" s="232"/>
      <c r="ADG155" s="232"/>
      <c r="ADH155" s="232"/>
      <c r="ADI155" s="232"/>
      <c r="ADJ155" s="232"/>
      <c r="ADK155" s="232"/>
      <c r="ADL155" s="232"/>
      <c r="ADM155" s="232"/>
      <c r="ADN155" s="232"/>
      <c r="ADO155" s="232"/>
      <c r="ADP155" s="232"/>
      <c r="ADQ155" s="232"/>
      <c r="ADR155" s="232"/>
      <c r="ADS155" s="232"/>
      <c r="ADT155" s="232"/>
      <c r="ADU155" s="232"/>
      <c r="ADV155" s="232"/>
      <c r="ADW155" s="232"/>
      <c r="ADX155" s="232"/>
      <c r="ADY155" s="232"/>
      <c r="ADZ155" s="232"/>
      <c r="AEA155" s="232"/>
      <c r="AEB155" s="232"/>
      <c r="AEC155" s="232"/>
      <c r="AED155" s="232"/>
      <c r="AEE155" s="232"/>
      <c r="AEF155" s="232"/>
      <c r="AEG155" s="232"/>
      <c r="AEH155" s="232"/>
      <c r="AEI155" s="232"/>
      <c r="AEJ155" s="232"/>
      <c r="AEK155" s="232"/>
      <c r="AEL155" s="232"/>
      <c r="AEM155" s="232"/>
      <c r="AEN155" s="232"/>
      <c r="AEO155" s="232"/>
      <c r="AEP155" s="232"/>
      <c r="AEQ155" s="232"/>
      <c r="AER155" s="232"/>
      <c r="AES155" s="232"/>
      <c r="AET155" s="232"/>
      <c r="AEU155" s="232"/>
      <c r="AEV155" s="232"/>
      <c r="AEW155" s="232"/>
      <c r="AEX155" s="232"/>
      <c r="AEY155" s="232"/>
      <c r="AEZ155" s="232"/>
      <c r="AFA155" s="232"/>
      <c r="AFB155" s="232"/>
      <c r="AFC155" s="232"/>
      <c r="AFD155" s="232"/>
      <c r="AFE155" s="232"/>
      <c r="AFF155" s="232"/>
      <c r="AFG155" s="232"/>
      <c r="AFH155" s="232"/>
      <c r="AFI155" s="232"/>
      <c r="AFJ155" s="232"/>
      <c r="AFK155" s="232"/>
      <c r="AFL155" s="232"/>
      <c r="AFM155" s="232"/>
      <c r="AFN155" s="232"/>
      <c r="AFO155" s="232"/>
      <c r="AFP155" s="232"/>
      <c r="AFQ155" s="232"/>
      <c r="AFR155" s="232"/>
      <c r="AFS155" s="232"/>
      <c r="AFT155" s="232"/>
      <c r="AFU155" s="232"/>
      <c r="AFV155" s="232"/>
      <c r="AFW155" s="232"/>
      <c r="AFX155" s="232"/>
      <c r="AFY155" s="232"/>
      <c r="AFZ155" s="232"/>
      <c r="AGA155" s="232"/>
      <c r="AGB155" s="232"/>
      <c r="AGC155" s="232"/>
      <c r="AGD155" s="232"/>
      <c r="AGE155" s="232"/>
      <c r="AGF155" s="232"/>
      <c r="AGG155" s="232"/>
      <c r="AGH155" s="232"/>
      <c r="AGI155" s="232"/>
      <c r="AGJ155" s="232"/>
      <c r="AGK155" s="232"/>
      <c r="AGL155" s="232"/>
      <c r="AGM155" s="232"/>
      <c r="AGN155" s="232"/>
      <c r="AGO155" s="232"/>
      <c r="AGP155" s="232"/>
      <c r="AGQ155" s="232"/>
      <c r="AGR155" s="232"/>
      <c r="AGS155" s="232"/>
      <c r="AGT155" s="232"/>
      <c r="AGU155" s="232"/>
      <c r="AGV155" s="232"/>
      <c r="AGW155" s="232"/>
      <c r="AGX155" s="232"/>
      <c r="AGY155" s="232"/>
      <c r="AGZ155" s="232"/>
      <c r="AHA155" s="232"/>
      <c r="AHB155" s="232"/>
      <c r="AHC155" s="232"/>
      <c r="AHD155" s="232"/>
      <c r="AHE155" s="232"/>
      <c r="AHF155" s="232"/>
      <c r="AHG155" s="232"/>
      <c r="AHH155" s="232"/>
      <c r="AHI155" s="232"/>
      <c r="AHJ155" s="232"/>
      <c r="AHK155" s="232"/>
      <c r="AHL155" s="232"/>
      <c r="AHM155" s="232"/>
      <c r="AHN155" s="232"/>
      <c r="AHO155" s="232"/>
      <c r="AHP155" s="232"/>
      <c r="AHQ155" s="232"/>
      <c r="AHR155" s="232"/>
      <c r="AHS155" s="232"/>
      <c r="AHT155" s="232"/>
      <c r="AHU155" s="232"/>
      <c r="AHV155" s="232"/>
      <c r="AHW155" s="232"/>
      <c r="AHX155" s="232"/>
      <c r="AHY155" s="232"/>
      <c r="AHZ155" s="232"/>
      <c r="AIA155" s="232"/>
      <c r="AIB155" s="232"/>
      <c r="AIC155" s="232"/>
      <c r="AID155" s="232"/>
      <c r="AIE155" s="232"/>
      <c r="AIF155" s="232"/>
      <c r="AIG155" s="232"/>
      <c r="AIH155" s="232"/>
      <c r="AII155" s="232"/>
      <c r="AIJ155" s="232"/>
      <c r="AIK155" s="232"/>
      <c r="AIL155" s="232"/>
      <c r="AIM155" s="232"/>
      <c r="AIN155" s="232"/>
      <c r="AIO155" s="232"/>
      <c r="AIP155" s="232"/>
      <c r="AIQ155" s="232"/>
      <c r="AIR155" s="232"/>
      <c r="AIS155" s="232"/>
      <c r="AIT155" s="232"/>
      <c r="AIU155" s="232"/>
      <c r="AIV155" s="232"/>
      <c r="AIW155" s="232"/>
      <c r="AIX155" s="232"/>
      <c r="AIY155" s="232"/>
      <c r="AIZ155" s="232"/>
      <c r="AJA155" s="232"/>
      <c r="AJB155" s="232"/>
      <c r="AJC155" s="232"/>
      <c r="AJD155" s="232"/>
      <c r="AJE155" s="232"/>
      <c r="AJF155" s="232"/>
      <c r="AJG155" s="232"/>
      <c r="AJH155" s="232"/>
      <c r="AJI155" s="232"/>
      <c r="AJJ155" s="232"/>
      <c r="AJK155" s="232"/>
      <c r="AJL155" s="232"/>
      <c r="AJM155" s="232"/>
      <c r="AJN155" s="232"/>
      <c r="AJO155" s="232"/>
      <c r="AJP155" s="232"/>
      <c r="AJQ155" s="232"/>
      <c r="AJR155" s="232"/>
      <c r="AJS155" s="232"/>
      <c r="AJT155" s="232"/>
      <c r="AJU155" s="232"/>
      <c r="AJV155" s="232"/>
      <c r="AJW155" s="232"/>
      <c r="AJX155" s="232"/>
      <c r="AJY155" s="232"/>
      <c r="AJZ155" s="232"/>
      <c r="AKA155" s="232"/>
      <c r="AKB155" s="232"/>
      <c r="AKC155" s="232"/>
      <c r="AKD155" s="232"/>
      <c r="AKE155" s="232"/>
      <c r="AKF155" s="232"/>
      <c r="AKG155" s="232"/>
      <c r="AKH155" s="232"/>
      <c r="AKI155" s="232"/>
      <c r="AKJ155" s="232"/>
      <c r="AKK155" s="232"/>
      <c r="AKL155" s="232"/>
      <c r="AKM155" s="232"/>
      <c r="AKN155" s="232"/>
      <c r="AKO155" s="232"/>
      <c r="AKP155" s="232"/>
      <c r="AKQ155" s="232"/>
      <c r="AKR155" s="232"/>
      <c r="AKS155" s="232"/>
      <c r="AKT155" s="232"/>
      <c r="AKU155" s="232"/>
      <c r="AKV155" s="232"/>
      <c r="AKW155" s="232"/>
      <c r="AKX155" s="232"/>
      <c r="AKY155" s="232"/>
      <c r="AKZ155" s="232"/>
      <c r="ALA155" s="232"/>
      <c r="ALB155" s="232"/>
      <c r="ALC155" s="232"/>
      <c r="ALD155" s="232"/>
      <c r="ALE155" s="232"/>
      <c r="ALF155" s="232"/>
      <c r="ALG155" s="232"/>
      <c r="ALH155" s="232"/>
      <c r="ALI155" s="232"/>
      <c r="ALJ155" s="232"/>
      <c r="ALK155" s="232"/>
      <c r="ALL155" s="232"/>
      <c r="ALM155" s="232"/>
      <c r="ALN155" s="232"/>
      <c r="ALO155" s="232"/>
      <c r="ALP155" s="232"/>
      <c r="ALQ155" s="232"/>
      <c r="ALR155" s="232"/>
      <c r="ALS155" s="232"/>
      <c r="ALT155" s="232"/>
      <c r="ALU155" s="232"/>
      <c r="ALV155" s="232"/>
      <c r="ALW155" s="232"/>
      <c r="ALX155" s="232"/>
      <c r="ALY155" s="232"/>
      <c r="ALZ155" s="232"/>
      <c r="AMA155" s="232"/>
      <c r="AMB155" s="232"/>
      <c r="AMC155" s="232"/>
      <c r="AMD155" s="232"/>
      <c r="AME155" s="232"/>
      <c r="AMF155" s="232"/>
      <c r="AMG155" s="232"/>
      <c r="AMH155" s="232"/>
      <c r="AMI155" s="232"/>
      <c r="AMJ155" s="232"/>
      <c r="AMK155" s="232"/>
    </row>
    <row r="156" spans="1:1025" s="416" customFormat="1">
      <c r="A156" s="880"/>
      <c r="B156" s="870"/>
      <c r="C156" s="250"/>
      <c r="D156" s="152"/>
      <c r="E156" s="1037"/>
      <c r="F156" s="1038"/>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232"/>
      <c r="AR156" s="232"/>
      <c r="AS156" s="232"/>
      <c r="AT156" s="232"/>
      <c r="AU156" s="232"/>
      <c r="AV156" s="232"/>
      <c r="AW156" s="232"/>
      <c r="AX156" s="232"/>
      <c r="AY156" s="232"/>
      <c r="AZ156" s="232"/>
      <c r="BA156" s="232"/>
      <c r="BB156" s="232"/>
      <c r="BC156" s="232"/>
      <c r="BD156" s="232"/>
      <c r="BE156" s="232"/>
      <c r="BF156" s="232"/>
      <c r="BG156" s="232"/>
      <c r="BH156" s="232"/>
      <c r="BI156" s="232"/>
      <c r="BJ156" s="232"/>
      <c r="BK156" s="232"/>
      <c r="BL156" s="232"/>
      <c r="BM156" s="232"/>
      <c r="BN156" s="232"/>
      <c r="BO156" s="232"/>
      <c r="BP156" s="232"/>
      <c r="BQ156" s="232"/>
      <c r="BR156" s="232"/>
      <c r="BS156" s="232"/>
      <c r="BT156" s="232"/>
      <c r="BU156" s="232"/>
      <c r="BV156" s="232"/>
      <c r="BW156" s="232"/>
      <c r="BX156" s="232"/>
      <c r="BY156" s="232"/>
      <c r="BZ156" s="232"/>
      <c r="CA156" s="232"/>
      <c r="CB156" s="232"/>
      <c r="CC156" s="232"/>
      <c r="CD156" s="232"/>
      <c r="CE156" s="232"/>
      <c r="CF156" s="232"/>
      <c r="CG156" s="232"/>
      <c r="CH156" s="232"/>
      <c r="CI156" s="232"/>
      <c r="CJ156" s="232"/>
      <c r="CK156" s="232"/>
      <c r="CL156" s="232"/>
      <c r="CM156" s="232"/>
      <c r="CN156" s="232"/>
      <c r="CO156" s="232"/>
      <c r="CP156" s="232"/>
      <c r="CQ156" s="232"/>
      <c r="CR156" s="232"/>
      <c r="CS156" s="232"/>
      <c r="CT156" s="232"/>
      <c r="CU156" s="232"/>
      <c r="CV156" s="232"/>
      <c r="CW156" s="232"/>
      <c r="CX156" s="232"/>
      <c r="CY156" s="232"/>
      <c r="CZ156" s="232"/>
      <c r="DA156" s="232"/>
      <c r="DB156" s="232"/>
      <c r="DC156" s="232"/>
      <c r="DD156" s="232"/>
      <c r="DE156" s="232"/>
      <c r="DF156" s="232"/>
      <c r="DG156" s="232"/>
      <c r="DH156" s="232"/>
      <c r="DI156" s="232"/>
      <c r="DJ156" s="232"/>
      <c r="DK156" s="232"/>
      <c r="DL156" s="232"/>
      <c r="DM156" s="232"/>
      <c r="DN156" s="232"/>
      <c r="DO156" s="232"/>
      <c r="DP156" s="232"/>
      <c r="DQ156" s="232"/>
      <c r="DR156" s="232"/>
      <c r="DS156" s="232"/>
      <c r="DT156" s="232"/>
      <c r="DU156" s="232"/>
      <c r="DV156" s="232"/>
      <c r="DW156" s="232"/>
      <c r="DX156" s="232"/>
      <c r="DY156" s="232"/>
      <c r="DZ156" s="232"/>
      <c r="EA156" s="232"/>
      <c r="EB156" s="232"/>
      <c r="EC156" s="232"/>
      <c r="ED156" s="232"/>
      <c r="EE156" s="232"/>
      <c r="EF156" s="232"/>
      <c r="EG156" s="232"/>
      <c r="EH156" s="232"/>
      <c r="EI156" s="232"/>
      <c r="EJ156" s="232"/>
      <c r="EK156" s="232"/>
      <c r="EL156" s="232"/>
      <c r="EM156" s="232"/>
      <c r="EN156" s="232"/>
      <c r="EO156" s="232"/>
      <c r="EP156" s="232"/>
      <c r="EQ156" s="232"/>
      <c r="ER156" s="232"/>
      <c r="ES156" s="232"/>
      <c r="ET156" s="232"/>
      <c r="EU156" s="232"/>
      <c r="EV156" s="232"/>
      <c r="EW156" s="232"/>
      <c r="EX156" s="232"/>
      <c r="EY156" s="232"/>
      <c r="EZ156" s="232"/>
      <c r="FA156" s="232"/>
      <c r="FB156" s="232"/>
      <c r="FC156" s="232"/>
      <c r="FD156" s="232"/>
      <c r="FE156" s="232"/>
      <c r="FF156" s="232"/>
      <c r="FG156" s="232"/>
      <c r="FH156" s="232"/>
      <c r="FI156" s="232"/>
      <c r="FJ156" s="232"/>
      <c r="FK156" s="232"/>
      <c r="FL156" s="232"/>
      <c r="FM156" s="232"/>
      <c r="FN156" s="232"/>
      <c r="FO156" s="232"/>
      <c r="FP156" s="232"/>
      <c r="FQ156" s="232"/>
      <c r="FR156" s="232"/>
      <c r="FS156" s="232"/>
      <c r="FT156" s="232"/>
      <c r="FU156" s="232"/>
      <c r="FV156" s="232"/>
      <c r="FW156" s="232"/>
      <c r="FX156" s="232"/>
      <c r="FY156" s="232"/>
      <c r="FZ156" s="232"/>
      <c r="GA156" s="232"/>
      <c r="GB156" s="232"/>
      <c r="GC156" s="232"/>
      <c r="GD156" s="232"/>
      <c r="GE156" s="232"/>
      <c r="GF156" s="232"/>
      <c r="GG156" s="232"/>
      <c r="GH156" s="232"/>
      <c r="GI156" s="232"/>
      <c r="GJ156" s="232"/>
      <c r="GK156" s="232"/>
      <c r="GL156" s="232"/>
      <c r="GM156" s="232"/>
      <c r="GN156" s="232"/>
      <c r="GO156" s="232"/>
      <c r="GP156" s="232"/>
      <c r="GQ156" s="232"/>
      <c r="GR156" s="232"/>
      <c r="GS156" s="232"/>
      <c r="GT156" s="232"/>
      <c r="GU156" s="232"/>
      <c r="GV156" s="232"/>
      <c r="GW156" s="232"/>
      <c r="GX156" s="232"/>
      <c r="GY156" s="232"/>
      <c r="GZ156" s="232"/>
      <c r="HA156" s="232"/>
      <c r="HB156" s="232"/>
      <c r="HC156" s="232"/>
      <c r="HD156" s="232"/>
      <c r="HE156" s="232"/>
      <c r="HF156" s="232"/>
      <c r="HG156" s="232"/>
      <c r="HH156" s="232"/>
      <c r="HI156" s="232"/>
      <c r="HJ156" s="232"/>
      <c r="HK156" s="232"/>
      <c r="HL156" s="232"/>
      <c r="HM156" s="232"/>
      <c r="HN156" s="232"/>
      <c r="HO156" s="232"/>
      <c r="HP156" s="232"/>
      <c r="HQ156" s="232"/>
      <c r="HR156" s="232"/>
      <c r="HS156" s="232"/>
      <c r="HT156" s="232"/>
      <c r="HU156" s="232"/>
      <c r="HV156" s="232"/>
      <c r="HW156" s="232"/>
      <c r="HX156" s="232"/>
      <c r="HY156" s="232"/>
      <c r="HZ156" s="232"/>
      <c r="IA156" s="232"/>
      <c r="IB156" s="232"/>
      <c r="IC156" s="232"/>
      <c r="ID156" s="232"/>
      <c r="IE156" s="232"/>
      <c r="IF156" s="232"/>
      <c r="IG156" s="232"/>
      <c r="IH156" s="232"/>
      <c r="II156" s="232"/>
      <c r="IJ156" s="232"/>
      <c r="IK156" s="232"/>
      <c r="IL156" s="232"/>
      <c r="IM156" s="232"/>
      <c r="IN156" s="232"/>
      <c r="IO156" s="232"/>
      <c r="IP156" s="232"/>
      <c r="IQ156" s="232"/>
      <c r="IR156" s="232"/>
      <c r="IS156" s="232"/>
      <c r="IT156" s="232"/>
      <c r="IU156" s="232"/>
      <c r="IV156" s="232"/>
      <c r="IW156" s="232"/>
      <c r="IX156" s="232"/>
      <c r="IY156" s="232"/>
      <c r="IZ156" s="232"/>
      <c r="JA156" s="232"/>
      <c r="JB156" s="232"/>
      <c r="JC156" s="232"/>
      <c r="JD156" s="232"/>
      <c r="JE156" s="232"/>
      <c r="JF156" s="232"/>
      <c r="JG156" s="232"/>
      <c r="JH156" s="232"/>
      <c r="JI156" s="232"/>
      <c r="JJ156" s="232"/>
      <c r="JK156" s="232"/>
      <c r="JL156" s="232"/>
      <c r="JM156" s="232"/>
      <c r="JN156" s="232"/>
      <c r="JO156" s="232"/>
      <c r="JP156" s="232"/>
      <c r="JQ156" s="232"/>
      <c r="JR156" s="232"/>
      <c r="JS156" s="232"/>
      <c r="JT156" s="232"/>
      <c r="JU156" s="232"/>
      <c r="JV156" s="232"/>
      <c r="JW156" s="232"/>
      <c r="JX156" s="232"/>
      <c r="JY156" s="232"/>
      <c r="JZ156" s="232"/>
      <c r="KA156" s="232"/>
      <c r="KB156" s="232"/>
      <c r="KC156" s="232"/>
      <c r="KD156" s="232"/>
      <c r="KE156" s="232"/>
      <c r="KF156" s="232"/>
      <c r="KG156" s="232"/>
      <c r="KH156" s="232"/>
      <c r="KI156" s="232"/>
      <c r="KJ156" s="232"/>
      <c r="KK156" s="232"/>
      <c r="KL156" s="232"/>
      <c r="KM156" s="232"/>
      <c r="KN156" s="232"/>
      <c r="KO156" s="232"/>
      <c r="KP156" s="232"/>
      <c r="KQ156" s="232"/>
      <c r="KR156" s="232"/>
      <c r="KS156" s="232"/>
      <c r="KT156" s="232"/>
      <c r="KU156" s="232"/>
      <c r="KV156" s="232"/>
      <c r="KW156" s="232"/>
      <c r="KX156" s="232"/>
      <c r="KY156" s="232"/>
      <c r="KZ156" s="232"/>
      <c r="LA156" s="232"/>
      <c r="LB156" s="232"/>
      <c r="LC156" s="232"/>
      <c r="LD156" s="232"/>
      <c r="LE156" s="232"/>
      <c r="LF156" s="232"/>
      <c r="LG156" s="232"/>
      <c r="LH156" s="232"/>
      <c r="LI156" s="232"/>
      <c r="LJ156" s="232"/>
      <c r="LK156" s="232"/>
      <c r="LL156" s="232"/>
      <c r="LM156" s="232"/>
      <c r="LN156" s="232"/>
      <c r="LO156" s="232"/>
      <c r="LP156" s="232"/>
      <c r="LQ156" s="232"/>
      <c r="LR156" s="232"/>
      <c r="LS156" s="232"/>
      <c r="LT156" s="232"/>
      <c r="LU156" s="232"/>
      <c r="LV156" s="232"/>
      <c r="LW156" s="232"/>
      <c r="LX156" s="232"/>
      <c r="LY156" s="232"/>
      <c r="LZ156" s="232"/>
      <c r="MA156" s="232"/>
      <c r="MB156" s="232"/>
      <c r="MC156" s="232"/>
      <c r="MD156" s="232"/>
      <c r="ME156" s="232"/>
      <c r="MF156" s="232"/>
      <c r="MG156" s="232"/>
      <c r="MH156" s="232"/>
      <c r="MI156" s="232"/>
      <c r="MJ156" s="232"/>
      <c r="MK156" s="232"/>
      <c r="ML156" s="232"/>
      <c r="MM156" s="232"/>
      <c r="MN156" s="232"/>
      <c r="MO156" s="232"/>
      <c r="MP156" s="232"/>
      <c r="MQ156" s="232"/>
      <c r="MR156" s="232"/>
      <c r="MS156" s="232"/>
      <c r="MT156" s="232"/>
      <c r="MU156" s="232"/>
      <c r="MV156" s="232"/>
      <c r="MW156" s="232"/>
      <c r="MX156" s="232"/>
      <c r="MY156" s="232"/>
      <c r="MZ156" s="232"/>
      <c r="NA156" s="232"/>
      <c r="NB156" s="232"/>
      <c r="NC156" s="232"/>
      <c r="ND156" s="232"/>
      <c r="NE156" s="232"/>
      <c r="NF156" s="232"/>
      <c r="NG156" s="232"/>
      <c r="NH156" s="232"/>
      <c r="NI156" s="232"/>
      <c r="NJ156" s="232"/>
      <c r="NK156" s="232"/>
      <c r="NL156" s="232"/>
      <c r="NM156" s="232"/>
      <c r="NN156" s="232"/>
      <c r="NO156" s="232"/>
      <c r="NP156" s="232"/>
      <c r="NQ156" s="232"/>
      <c r="NR156" s="232"/>
      <c r="NS156" s="232"/>
      <c r="NT156" s="232"/>
      <c r="NU156" s="232"/>
      <c r="NV156" s="232"/>
      <c r="NW156" s="232"/>
      <c r="NX156" s="232"/>
      <c r="NY156" s="232"/>
      <c r="NZ156" s="232"/>
      <c r="OA156" s="232"/>
      <c r="OB156" s="232"/>
      <c r="OC156" s="232"/>
      <c r="OD156" s="232"/>
      <c r="OE156" s="232"/>
      <c r="OF156" s="232"/>
      <c r="OG156" s="232"/>
      <c r="OH156" s="232"/>
      <c r="OI156" s="232"/>
      <c r="OJ156" s="232"/>
      <c r="OK156" s="232"/>
      <c r="OL156" s="232"/>
      <c r="OM156" s="232"/>
      <c r="ON156" s="232"/>
      <c r="OO156" s="232"/>
      <c r="OP156" s="232"/>
      <c r="OQ156" s="232"/>
      <c r="OR156" s="232"/>
      <c r="OS156" s="232"/>
      <c r="OT156" s="232"/>
      <c r="OU156" s="232"/>
      <c r="OV156" s="232"/>
      <c r="OW156" s="232"/>
      <c r="OX156" s="232"/>
      <c r="OY156" s="232"/>
      <c r="OZ156" s="232"/>
      <c r="PA156" s="232"/>
      <c r="PB156" s="232"/>
      <c r="PC156" s="232"/>
      <c r="PD156" s="232"/>
      <c r="PE156" s="232"/>
      <c r="PF156" s="232"/>
      <c r="PG156" s="232"/>
      <c r="PH156" s="232"/>
      <c r="PI156" s="232"/>
      <c r="PJ156" s="232"/>
      <c r="PK156" s="232"/>
      <c r="PL156" s="232"/>
      <c r="PM156" s="232"/>
      <c r="PN156" s="232"/>
      <c r="PO156" s="232"/>
      <c r="PP156" s="232"/>
      <c r="PQ156" s="232"/>
      <c r="PR156" s="232"/>
      <c r="PS156" s="232"/>
      <c r="PT156" s="232"/>
      <c r="PU156" s="232"/>
      <c r="PV156" s="232"/>
      <c r="PW156" s="232"/>
      <c r="PX156" s="232"/>
      <c r="PY156" s="232"/>
      <c r="PZ156" s="232"/>
      <c r="QA156" s="232"/>
      <c r="QB156" s="232"/>
      <c r="QC156" s="232"/>
      <c r="QD156" s="232"/>
      <c r="QE156" s="232"/>
      <c r="QF156" s="232"/>
      <c r="QG156" s="232"/>
      <c r="QH156" s="232"/>
      <c r="QI156" s="232"/>
      <c r="QJ156" s="232"/>
      <c r="QK156" s="232"/>
      <c r="QL156" s="232"/>
      <c r="QM156" s="232"/>
      <c r="QN156" s="232"/>
      <c r="QO156" s="232"/>
      <c r="QP156" s="232"/>
      <c r="QQ156" s="232"/>
      <c r="QR156" s="232"/>
      <c r="QS156" s="232"/>
      <c r="QT156" s="232"/>
      <c r="QU156" s="232"/>
      <c r="QV156" s="232"/>
      <c r="QW156" s="232"/>
      <c r="QX156" s="232"/>
      <c r="QY156" s="232"/>
      <c r="QZ156" s="232"/>
      <c r="RA156" s="232"/>
      <c r="RB156" s="232"/>
      <c r="RC156" s="232"/>
      <c r="RD156" s="232"/>
      <c r="RE156" s="232"/>
      <c r="RF156" s="232"/>
      <c r="RG156" s="232"/>
      <c r="RH156" s="232"/>
      <c r="RI156" s="232"/>
      <c r="RJ156" s="232"/>
      <c r="RK156" s="232"/>
      <c r="RL156" s="232"/>
      <c r="RM156" s="232"/>
      <c r="RN156" s="232"/>
      <c r="RO156" s="232"/>
      <c r="RP156" s="232"/>
      <c r="RQ156" s="232"/>
      <c r="RR156" s="232"/>
      <c r="RS156" s="232"/>
      <c r="RT156" s="232"/>
      <c r="RU156" s="232"/>
      <c r="RV156" s="232"/>
      <c r="RW156" s="232"/>
      <c r="RX156" s="232"/>
      <c r="RY156" s="232"/>
      <c r="RZ156" s="232"/>
      <c r="SA156" s="232"/>
      <c r="SB156" s="232"/>
      <c r="SC156" s="232"/>
      <c r="SD156" s="232"/>
      <c r="SE156" s="232"/>
      <c r="SF156" s="232"/>
      <c r="SG156" s="232"/>
      <c r="SH156" s="232"/>
      <c r="SI156" s="232"/>
      <c r="SJ156" s="232"/>
      <c r="SK156" s="232"/>
      <c r="SL156" s="232"/>
      <c r="SM156" s="232"/>
      <c r="SN156" s="232"/>
      <c r="SO156" s="232"/>
      <c r="SP156" s="232"/>
      <c r="SQ156" s="232"/>
      <c r="SR156" s="232"/>
      <c r="SS156" s="232"/>
      <c r="ST156" s="232"/>
      <c r="SU156" s="232"/>
      <c r="SV156" s="232"/>
      <c r="SW156" s="232"/>
      <c r="SX156" s="232"/>
      <c r="SY156" s="232"/>
      <c r="SZ156" s="232"/>
      <c r="TA156" s="232"/>
      <c r="TB156" s="232"/>
      <c r="TC156" s="232"/>
      <c r="TD156" s="232"/>
      <c r="TE156" s="232"/>
      <c r="TF156" s="232"/>
      <c r="TG156" s="232"/>
      <c r="TH156" s="232"/>
      <c r="TI156" s="232"/>
      <c r="TJ156" s="232"/>
      <c r="TK156" s="232"/>
      <c r="TL156" s="232"/>
      <c r="TM156" s="232"/>
      <c r="TN156" s="232"/>
      <c r="TO156" s="232"/>
      <c r="TP156" s="232"/>
      <c r="TQ156" s="232"/>
      <c r="TR156" s="232"/>
      <c r="TS156" s="232"/>
      <c r="TT156" s="232"/>
      <c r="TU156" s="232"/>
      <c r="TV156" s="232"/>
      <c r="TW156" s="232"/>
      <c r="TX156" s="232"/>
      <c r="TY156" s="232"/>
      <c r="TZ156" s="232"/>
      <c r="UA156" s="232"/>
      <c r="UB156" s="232"/>
      <c r="UC156" s="232"/>
      <c r="UD156" s="232"/>
      <c r="UE156" s="232"/>
      <c r="UF156" s="232"/>
      <c r="UG156" s="232"/>
      <c r="UH156" s="232"/>
      <c r="UI156" s="232"/>
      <c r="UJ156" s="232"/>
      <c r="UK156" s="232"/>
      <c r="UL156" s="232"/>
      <c r="UM156" s="232"/>
      <c r="UN156" s="232"/>
      <c r="UO156" s="232"/>
      <c r="UP156" s="232"/>
      <c r="UQ156" s="232"/>
      <c r="UR156" s="232"/>
      <c r="US156" s="232"/>
      <c r="UT156" s="232"/>
      <c r="UU156" s="232"/>
      <c r="UV156" s="232"/>
      <c r="UW156" s="232"/>
      <c r="UX156" s="232"/>
      <c r="UY156" s="232"/>
      <c r="UZ156" s="232"/>
      <c r="VA156" s="232"/>
      <c r="VB156" s="232"/>
      <c r="VC156" s="232"/>
      <c r="VD156" s="232"/>
      <c r="VE156" s="232"/>
      <c r="VF156" s="232"/>
      <c r="VG156" s="232"/>
      <c r="VH156" s="232"/>
      <c r="VI156" s="232"/>
      <c r="VJ156" s="232"/>
      <c r="VK156" s="232"/>
      <c r="VL156" s="232"/>
      <c r="VM156" s="232"/>
      <c r="VN156" s="232"/>
      <c r="VO156" s="232"/>
      <c r="VP156" s="232"/>
      <c r="VQ156" s="232"/>
      <c r="VR156" s="232"/>
      <c r="VS156" s="232"/>
      <c r="VT156" s="232"/>
      <c r="VU156" s="232"/>
      <c r="VV156" s="232"/>
      <c r="VW156" s="232"/>
      <c r="VX156" s="232"/>
      <c r="VY156" s="232"/>
      <c r="VZ156" s="232"/>
      <c r="WA156" s="232"/>
      <c r="WB156" s="232"/>
      <c r="WC156" s="232"/>
      <c r="WD156" s="232"/>
      <c r="WE156" s="232"/>
      <c r="WF156" s="232"/>
      <c r="WG156" s="232"/>
      <c r="WH156" s="232"/>
      <c r="WI156" s="232"/>
      <c r="WJ156" s="232"/>
      <c r="WK156" s="232"/>
      <c r="WL156" s="232"/>
      <c r="WM156" s="232"/>
      <c r="WN156" s="232"/>
      <c r="WO156" s="232"/>
      <c r="WP156" s="232"/>
      <c r="WQ156" s="232"/>
      <c r="WR156" s="232"/>
      <c r="WS156" s="232"/>
      <c r="WT156" s="232"/>
      <c r="WU156" s="232"/>
      <c r="WV156" s="232"/>
      <c r="WW156" s="232"/>
      <c r="WX156" s="232"/>
      <c r="WY156" s="232"/>
      <c r="WZ156" s="232"/>
      <c r="XA156" s="232"/>
      <c r="XB156" s="232"/>
      <c r="XC156" s="232"/>
      <c r="XD156" s="232"/>
      <c r="XE156" s="232"/>
      <c r="XF156" s="232"/>
      <c r="XG156" s="232"/>
      <c r="XH156" s="232"/>
      <c r="XI156" s="232"/>
      <c r="XJ156" s="232"/>
      <c r="XK156" s="232"/>
      <c r="XL156" s="232"/>
      <c r="XM156" s="232"/>
      <c r="XN156" s="232"/>
      <c r="XO156" s="232"/>
      <c r="XP156" s="232"/>
      <c r="XQ156" s="232"/>
      <c r="XR156" s="232"/>
      <c r="XS156" s="232"/>
      <c r="XT156" s="232"/>
      <c r="XU156" s="232"/>
      <c r="XV156" s="232"/>
      <c r="XW156" s="232"/>
      <c r="XX156" s="232"/>
      <c r="XY156" s="232"/>
      <c r="XZ156" s="232"/>
      <c r="YA156" s="232"/>
      <c r="YB156" s="232"/>
      <c r="YC156" s="232"/>
      <c r="YD156" s="232"/>
      <c r="YE156" s="232"/>
      <c r="YF156" s="232"/>
      <c r="YG156" s="232"/>
      <c r="YH156" s="232"/>
      <c r="YI156" s="232"/>
      <c r="YJ156" s="232"/>
      <c r="YK156" s="232"/>
      <c r="YL156" s="232"/>
      <c r="YM156" s="232"/>
      <c r="YN156" s="232"/>
      <c r="YO156" s="232"/>
      <c r="YP156" s="232"/>
      <c r="YQ156" s="232"/>
      <c r="YR156" s="232"/>
      <c r="YS156" s="232"/>
      <c r="YT156" s="232"/>
      <c r="YU156" s="232"/>
      <c r="YV156" s="232"/>
      <c r="YW156" s="232"/>
      <c r="YX156" s="232"/>
      <c r="YY156" s="232"/>
      <c r="YZ156" s="232"/>
      <c r="ZA156" s="232"/>
      <c r="ZB156" s="232"/>
      <c r="ZC156" s="232"/>
      <c r="ZD156" s="232"/>
      <c r="ZE156" s="232"/>
      <c r="ZF156" s="232"/>
      <c r="ZG156" s="232"/>
      <c r="ZH156" s="232"/>
      <c r="ZI156" s="232"/>
      <c r="ZJ156" s="232"/>
      <c r="ZK156" s="232"/>
      <c r="ZL156" s="232"/>
      <c r="ZM156" s="232"/>
      <c r="ZN156" s="232"/>
      <c r="ZO156" s="232"/>
      <c r="ZP156" s="232"/>
      <c r="ZQ156" s="232"/>
      <c r="ZR156" s="232"/>
      <c r="ZS156" s="232"/>
      <c r="ZT156" s="232"/>
      <c r="ZU156" s="232"/>
      <c r="ZV156" s="232"/>
      <c r="ZW156" s="232"/>
      <c r="ZX156" s="232"/>
      <c r="ZY156" s="232"/>
      <c r="ZZ156" s="232"/>
      <c r="AAA156" s="232"/>
      <c r="AAB156" s="232"/>
      <c r="AAC156" s="232"/>
      <c r="AAD156" s="232"/>
      <c r="AAE156" s="232"/>
      <c r="AAF156" s="232"/>
      <c r="AAG156" s="232"/>
      <c r="AAH156" s="232"/>
      <c r="AAI156" s="232"/>
      <c r="AAJ156" s="232"/>
      <c r="AAK156" s="232"/>
      <c r="AAL156" s="232"/>
      <c r="AAM156" s="232"/>
      <c r="AAN156" s="232"/>
      <c r="AAO156" s="232"/>
      <c r="AAP156" s="232"/>
      <c r="AAQ156" s="232"/>
      <c r="AAR156" s="232"/>
      <c r="AAS156" s="232"/>
      <c r="AAT156" s="232"/>
      <c r="AAU156" s="232"/>
      <c r="AAV156" s="232"/>
      <c r="AAW156" s="232"/>
      <c r="AAX156" s="232"/>
      <c r="AAY156" s="232"/>
      <c r="AAZ156" s="232"/>
      <c r="ABA156" s="232"/>
      <c r="ABB156" s="232"/>
      <c r="ABC156" s="232"/>
      <c r="ABD156" s="232"/>
      <c r="ABE156" s="232"/>
      <c r="ABF156" s="232"/>
      <c r="ABG156" s="232"/>
      <c r="ABH156" s="232"/>
      <c r="ABI156" s="232"/>
      <c r="ABJ156" s="232"/>
      <c r="ABK156" s="232"/>
      <c r="ABL156" s="232"/>
      <c r="ABM156" s="232"/>
      <c r="ABN156" s="232"/>
      <c r="ABO156" s="232"/>
      <c r="ABP156" s="232"/>
      <c r="ABQ156" s="232"/>
      <c r="ABR156" s="232"/>
      <c r="ABS156" s="232"/>
      <c r="ABT156" s="232"/>
      <c r="ABU156" s="232"/>
      <c r="ABV156" s="232"/>
      <c r="ABW156" s="232"/>
      <c r="ABX156" s="232"/>
      <c r="ABY156" s="232"/>
      <c r="ABZ156" s="232"/>
      <c r="ACA156" s="232"/>
      <c r="ACB156" s="232"/>
      <c r="ACC156" s="232"/>
      <c r="ACD156" s="232"/>
      <c r="ACE156" s="232"/>
      <c r="ACF156" s="232"/>
      <c r="ACG156" s="232"/>
      <c r="ACH156" s="232"/>
      <c r="ACI156" s="232"/>
      <c r="ACJ156" s="232"/>
      <c r="ACK156" s="232"/>
      <c r="ACL156" s="232"/>
      <c r="ACM156" s="232"/>
      <c r="ACN156" s="232"/>
      <c r="ACO156" s="232"/>
      <c r="ACP156" s="232"/>
      <c r="ACQ156" s="232"/>
      <c r="ACR156" s="232"/>
      <c r="ACS156" s="232"/>
      <c r="ACT156" s="232"/>
      <c r="ACU156" s="232"/>
      <c r="ACV156" s="232"/>
      <c r="ACW156" s="232"/>
      <c r="ACX156" s="232"/>
      <c r="ACY156" s="232"/>
      <c r="ACZ156" s="232"/>
      <c r="ADA156" s="232"/>
      <c r="ADB156" s="232"/>
      <c r="ADC156" s="232"/>
      <c r="ADD156" s="232"/>
      <c r="ADE156" s="232"/>
      <c r="ADF156" s="232"/>
      <c r="ADG156" s="232"/>
      <c r="ADH156" s="232"/>
      <c r="ADI156" s="232"/>
      <c r="ADJ156" s="232"/>
      <c r="ADK156" s="232"/>
      <c r="ADL156" s="232"/>
      <c r="ADM156" s="232"/>
      <c r="ADN156" s="232"/>
      <c r="ADO156" s="232"/>
      <c r="ADP156" s="232"/>
      <c r="ADQ156" s="232"/>
      <c r="ADR156" s="232"/>
      <c r="ADS156" s="232"/>
      <c r="ADT156" s="232"/>
      <c r="ADU156" s="232"/>
      <c r="ADV156" s="232"/>
      <c r="ADW156" s="232"/>
      <c r="ADX156" s="232"/>
      <c r="ADY156" s="232"/>
      <c r="ADZ156" s="232"/>
      <c r="AEA156" s="232"/>
      <c r="AEB156" s="232"/>
      <c r="AEC156" s="232"/>
      <c r="AED156" s="232"/>
      <c r="AEE156" s="232"/>
      <c r="AEF156" s="232"/>
      <c r="AEG156" s="232"/>
      <c r="AEH156" s="232"/>
      <c r="AEI156" s="232"/>
      <c r="AEJ156" s="232"/>
      <c r="AEK156" s="232"/>
      <c r="AEL156" s="232"/>
      <c r="AEM156" s="232"/>
      <c r="AEN156" s="232"/>
      <c r="AEO156" s="232"/>
      <c r="AEP156" s="232"/>
      <c r="AEQ156" s="232"/>
      <c r="AER156" s="232"/>
      <c r="AES156" s="232"/>
      <c r="AET156" s="232"/>
      <c r="AEU156" s="232"/>
      <c r="AEV156" s="232"/>
      <c r="AEW156" s="232"/>
      <c r="AEX156" s="232"/>
      <c r="AEY156" s="232"/>
      <c r="AEZ156" s="232"/>
      <c r="AFA156" s="232"/>
      <c r="AFB156" s="232"/>
      <c r="AFC156" s="232"/>
      <c r="AFD156" s="232"/>
      <c r="AFE156" s="232"/>
      <c r="AFF156" s="232"/>
      <c r="AFG156" s="232"/>
      <c r="AFH156" s="232"/>
      <c r="AFI156" s="232"/>
      <c r="AFJ156" s="232"/>
      <c r="AFK156" s="232"/>
      <c r="AFL156" s="232"/>
      <c r="AFM156" s="232"/>
      <c r="AFN156" s="232"/>
      <c r="AFO156" s="232"/>
      <c r="AFP156" s="232"/>
      <c r="AFQ156" s="232"/>
      <c r="AFR156" s="232"/>
      <c r="AFS156" s="232"/>
      <c r="AFT156" s="232"/>
      <c r="AFU156" s="232"/>
      <c r="AFV156" s="232"/>
      <c r="AFW156" s="232"/>
      <c r="AFX156" s="232"/>
      <c r="AFY156" s="232"/>
      <c r="AFZ156" s="232"/>
      <c r="AGA156" s="232"/>
      <c r="AGB156" s="232"/>
      <c r="AGC156" s="232"/>
      <c r="AGD156" s="232"/>
      <c r="AGE156" s="232"/>
      <c r="AGF156" s="232"/>
      <c r="AGG156" s="232"/>
      <c r="AGH156" s="232"/>
      <c r="AGI156" s="232"/>
      <c r="AGJ156" s="232"/>
      <c r="AGK156" s="232"/>
      <c r="AGL156" s="232"/>
      <c r="AGM156" s="232"/>
      <c r="AGN156" s="232"/>
      <c r="AGO156" s="232"/>
      <c r="AGP156" s="232"/>
      <c r="AGQ156" s="232"/>
      <c r="AGR156" s="232"/>
      <c r="AGS156" s="232"/>
      <c r="AGT156" s="232"/>
      <c r="AGU156" s="232"/>
      <c r="AGV156" s="232"/>
      <c r="AGW156" s="232"/>
      <c r="AGX156" s="232"/>
      <c r="AGY156" s="232"/>
      <c r="AGZ156" s="232"/>
      <c r="AHA156" s="232"/>
      <c r="AHB156" s="232"/>
      <c r="AHC156" s="232"/>
      <c r="AHD156" s="232"/>
      <c r="AHE156" s="232"/>
      <c r="AHF156" s="232"/>
      <c r="AHG156" s="232"/>
      <c r="AHH156" s="232"/>
      <c r="AHI156" s="232"/>
      <c r="AHJ156" s="232"/>
      <c r="AHK156" s="232"/>
      <c r="AHL156" s="232"/>
      <c r="AHM156" s="232"/>
      <c r="AHN156" s="232"/>
      <c r="AHO156" s="232"/>
      <c r="AHP156" s="232"/>
      <c r="AHQ156" s="232"/>
      <c r="AHR156" s="232"/>
      <c r="AHS156" s="232"/>
      <c r="AHT156" s="232"/>
      <c r="AHU156" s="232"/>
      <c r="AHV156" s="232"/>
      <c r="AHW156" s="232"/>
      <c r="AHX156" s="232"/>
      <c r="AHY156" s="232"/>
      <c r="AHZ156" s="232"/>
      <c r="AIA156" s="232"/>
      <c r="AIB156" s="232"/>
      <c r="AIC156" s="232"/>
      <c r="AID156" s="232"/>
      <c r="AIE156" s="232"/>
      <c r="AIF156" s="232"/>
      <c r="AIG156" s="232"/>
      <c r="AIH156" s="232"/>
      <c r="AII156" s="232"/>
      <c r="AIJ156" s="232"/>
      <c r="AIK156" s="232"/>
      <c r="AIL156" s="232"/>
      <c r="AIM156" s="232"/>
      <c r="AIN156" s="232"/>
      <c r="AIO156" s="232"/>
      <c r="AIP156" s="232"/>
      <c r="AIQ156" s="232"/>
      <c r="AIR156" s="232"/>
      <c r="AIS156" s="232"/>
      <c r="AIT156" s="232"/>
      <c r="AIU156" s="232"/>
      <c r="AIV156" s="232"/>
      <c r="AIW156" s="232"/>
      <c r="AIX156" s="232"/>
      <c r="AIY156" s="232"/>
      <c r="AIZ156" s="232"/>
      <c r="AJA156" s="232"/>
      <c r="AJB156" s="232"/>
      <c r="AJC156" s="232"/>
      <c r="AJD156" s="232"/>
      <c r="AJE156" s="232"/>
      <c r="AJF156" s="232"/>
      <c r="AJG156" s="232"/>
      <c r="AJH156" s="232"/>
      <c r="AJI156" s="232"/>
      <c r="AJJ156" s="232"/>
      <c r="AJK156" s="232"/>
      <c r="AJL156" s="232"/>
      <c r="AJM156" s="232"/>
      <c r="AJN156" s="232"/>
      <c r="AJO156" s="232"/>
      <c r="AJP156" s="232"/>
      <c r="AJQ156" s="232"/>
      <c r="AJR156" s="232"/>
      <c r="AJS156" s="232"/>
      <c r="AJT156" s="232"/>
      <c r="AJU156" s="232"/>
      <c r="AJV156" s="232"/>
      <c r="AJW156" s="232"/>
      <c r="AJX156" s="232"/>
      <c r="AJY156" s="232"/>
      <c r="AJZ156" s="232"/>
      <c r="AKA156" s="232"/>
      <c r="AKB156" s="232"/>
      <c r="AKC156" s="232"/>
      <c r="AKD156" s="232"/>
      <c r="AKE156" s="232"/>
      <c r="AKF156" s="232"/>
      <c r="AKG156" s="232"/>
      <c r="AKH156" s="232"/>
      <c r="AKI156" s="232"/>
      <c r="AKJ156" s="232"/>
      <c r="AKK156" s="232"/>
      <c r="AKL156" s="232"/>
      <c r="AKM156" s="232"/>
      <c r="AKN156" s="232"/>
      <c r="AKO156" s="232"/>
      <c r="AKP156" s="232"/>
      <c r="AKQ156" s="232"/>
      <c r="AKR156" s="232"/>
      <c r="AKS156" s="232"/>
      <c r="AKT156" s="232"/>
      <c r="AKU156" s="232"/>
      <c r="AKV156" s="232"/>
      <c r="AKW156" s="232"/>
      <c r="AKX156" s="232"/>
      <c r="AKY156" s="232"/>
      <c r="AKZ156" s="232"/>
      <c r="ALA156" s="232"/>
      <c r="ALB156" s="232"/>
      <c r="ALC156" s="232"/>
      <c r="ALD156" s="232"/>
      <c r="ALE156" s="232"/>
      <c r="ALF156" s="232"/>
      <c r="ALG156" s="232"/>
      <c r="ALH156" s="232"/>
      <c r="ALI156" s="232"/>
      <c r="ALJ156" s="232"/>
      <c r="ALK156" s="232"/>
      <c r="ALL156" s="232"/>
      <c r="ALM156" s="232"/>
      <c r="ALN156" s="232"/>
      <c r="ALO156" s="232"/>
      <c r="ALP156" s="232"/>
      <c r="ALQ156" s="232"/>
      <c r="ALR156" s="232"/>
      <c r="ALS156" s="232"/>
      <c r="ALT156" s="232"/>
      <c r="ALU156" s="232"/>
      <c r="ALV156" s="232"/>
      <c r="ALW156" s="232"/>
      <c r="ALX156" s="232"/>
      <c r="ALY156" s="232"/>
      <c r="ALZ156" s="232"/>
      <c r="AMA156" s="232"/>
      <c r="AMB156" s="232"/>
      <c r="AMC156" s="232"/>
      <c r="AMD156" s="232"/>
      <c r="AME156" s="232"/>
      <c r="AMF156" s="232"/>
      <c r="AMG156" s="232"/>
      <c r="AMH156" s="232"/>
      <c r="AMI156" s="232"/>
      <c r="AMJ156" s="232"/>
      <c r="AMK156" s="232"/>
    </row>
    <row r="157" spans="1:1025" s="416" customFormat="1" ht="23.65" customHeight="1">
      <c r="A157" s="880" t="s">
        <v>1835</v>
      </c>
      <c r="B157" s="1058" t="s">
        <v>1447</v>
      </c>
      <c r="C157" s="362"/>
      <c r="D157" s="88"/>
      <c r="E157" s="1039"/>
      <c r="F157" s="1040"/>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232"/>
      <c r="AR157" s="232"/>
      <c r="AS157" s="232"/>
      <c r="AT157" s="232"/>
      <c r="AU157" s="232"/>
      <c r="AV157" s="232"/>
      <c r="AW157" s="232"/>
      <c r="AX157" s="232"/>
      <c r="AY157" s="232"/>
      <c r="AZ157" s="232"/>
      <c r="BA157" s="232"/>
      <c r="BB157" s="232"/>
      <c r="BC157" s="232"/>
      <c r="BD157" s="232"/>
      <c r="BE157" s="232"/>
      <c r="BF157" s="232"/>
      <c r="BG157" s="232"/>
      <c r="BH157" s="232"/>
      <c r="BI157" s="232"/>
      <c r="BJ157" s="232"/>
      <c r="BK157" s="232"/>
      <c r="BL157" s="232"/>
      <c r="BM157" s="232"/>
      <c r="BN157" s="232"/>
      <c r="BO157" s="232"/>
      <c r="BP157" s="232"/>
      <c r="BQ157" s="232"/>
      <c r="BR157" s="232"/>
      <c r="BS157" s="232"/>
      <c r="BT157" s="232"/>
      <c r="BU157" s="232"/>
      <c r="BV157" s="232"/>
      <c r="BW157" s="232"/>
      <c r="BX157" s="232"/>
      <c r="BY157" s="232"/>
      <c r="BZ157" s="232"/>
      <c r="CA157" s="232"/>
      <c r="CB157" s="232"/>
      <c r="CC157" s="232"/>
      <c r="CD157" s="232"/>
      <c r="CE157" s="232"/>
      <c r="CF157" s="232"/>
      <c r="CG157" s="232"/>
      <c r="CH157" s="232"/>
      <c r="CI157" s="232"/>
      <c r="CJ157" s="232"/>
      <c r="CK157" s="232"/>
      <c r="CL157" s="232"/>
      <c r="CM157" s="232"/>
      <c r="CN157" s="232"/>
      <c r="CO157" s="232"/>
      <c r="CP157" s="232"/>
      <c r="CQ157" s="232"/>
      <c r="CR157" s="232"/>
      <c r="CS157" s="232"/>
      <c r="CT157" s="232"/>
      <c r="CU157" s="232"/>
      <c r="CV157" s="232"/>
      <c r="CW157" s="232"/>
      <c r="CX157" s="232"/>
      <c r="CY157" s="232"/>
      <c r="CZ157" s="232"/>
      <c r="DA157" s="232"/>
      <c r="DB157" s="232"/>
      <c r="DC157" s="232"/>
      <c r="DD157" s="232"/>
      <c r="DE157" s="232"/>
      <c r="DF157" s="232"/>
      <c r="DG157" s="232"/>
      <c r="DH157" s="232"/>
      <c r="DI157" s="232"/>
      <c r="DJ157" s="232"/>
      <c r="DK157" s="232"/>
      <c r="DL157" s="232"/>
      <c r="DM157" s="232"/>
      <c r="DN157" s="232"/>
      <c r="DO157" s="232"/>
      <c r="DP157" s="232"/>
      <c r="DQ157" s="232"/>
      <c r="DR157" s="232"/>
      <c r="DS157" s="232"/>
      <c r="DT157" s="232"/>
      <c r="DU157" s="232"/>
      <c r="DV157" s="232"/>
      <c r="DW157" s="232"/>
      <c r="DX157" s="232"/>
      <c r="DY157" s="232"/>
      <c r="DZ157" s="232"/>
      <c r="EA157" s="232"/>
      <c r="EB157" s="232"/>
      <c r="EC157" s="232"/>
      <c r="ED157" s="232"/>
      <c r="EE157" s="232"/>
      <c r="EF157" s="232"/>
      <c r="EG157" s="232"/>
      <c r="EH157" s="232"/>
      <c r="EI157" s="232"/>
      <c r="EJ157" s="232"/>
      <c r="EK157" s="232"/>
      <c r="EL157" s="232"/>
      <c r="EM157" s="232"/>
      <c r="EN157" s="232"/>
      <c r="EO157" s="232"/>
      <c r="EP157" s="232"/>
      <c r="EQ157" s="232"/>
      <c r="ER157" s="232"/>
      <c r="ES157" s="232"/>
      <c r="ET157" s="232"/>
      <c r="EU157" s="232"/>
      <c r="EV157" s="232"/>
      <c r="EW157" s="232"/>
      <c r="EX157" s="232"/>
      <c r="EY157" s="232"/>
      <c r="EZ157" s="232"/>
      <c r="FA157" s="232"/>
      <c r="FB157" s="232"/>
      <c r="FC157" s="232"/>
      <c r="FD157" s="232"/>
      <c r="FE157" s="232"/>
      <c r="FF157" s="232"/>
      <c r="FG157" s="232"/>
      <c r="FH157" s="232"/>
      <c r="FI157" s="232"/>
      <c r="FJ157" s="232"/>
      <c r="FK157" s="232"/>
      <c r="FL157" s="232"/>
      <c r="FM157" s="232"/>
      <c r="FN157" s="232"/>
      <c r="FO157" s="232"/>
      <c r="FP157" s="232"/>
      <c r="FQ157" s="232"/>
      <c r="FR157" s="232"/>
      <c r="FS157" s="232"/>
      <c r="FT157" s="232"/>
      <c r="FU157" s="232"/>
      <c r="FV157" s="232"/>
      <c r="FW157" s="232"/>
      <c r="FX157" s="232"/>
      <c r="FY157" s="232"/>
      <c r="FZ157" s="232"/>
      <c r="GA157" s="232"/>
      <c r="GB157" s="232"/>
      <c r="GC157" s="232"/>
      <c r="GD157" s="232"/>
      <c r="GE157" s="232"/>
      <c r="GF157" s="232"/>
      <c r="GG157" s="232"/>
      <c r="GH157" s="232"/>
      <c r="GI157" s="232"/>
      <c r="GJ157" s="232"/>
      <c r="GK157" s="232"/>
      <c r="GL157" s="232"/>
      <c r="GM157" s="232"/>
      <c r="GN157" s="232"/>
      <c r="GO157" s="232"/>
      <c r="GP157" s="232"/>
      <c r="GQ157" s="232"/>
      <c r="GR157" s="232"/>
      <c r="GS157" s="232"/>
      <c r="GT157" s="232"/>
      <c r="GU157" s="232"/>
      <c r="GV157" s="232"/>
      <c r="GW157" s="232"/>
      <c r="GX157" s="232"/>
      <c r="GY157" s="232"/>
      <c r="GZ157" s="232"/>
      <c r="HA157" s="232"/>
      <c r="HB157" s="232"/>
      <c r="HC157" s="232"/>
      <c r="HD157" s="232"/>
      <c r="HE157" s="232"/>
      <c r="HF157" s="232"/>
      <c r="HG157" s="232"/>
      <c r="HH157" s="232"/>
      <c r="HI157" s="232"/>
      <c r="HJ157" s="232"/>
      <c r="HK157" s="232"/>
      <c r="HL157" s="232"/>
      <c r="HM157" s="232"/>
      <c r="HN157" s="232"/>
      <c r="HO157" s="232"/>
      <c r="HP157" s="232"/>
      <c r="HQ157" s="232"/>
      <c r="HR157" s="232"/>
      <c r="HS157" s="232"/>
      <c r="HT157" s="232"/>
      <c r="HU157" s="232"/>
      <c r="HV157" s="232"/>
      <c r="HW157" s="232"/>
      <c r="HX157" s="232"/>
      <c r="HY157" s="232"/>
      <c r="HZ157" s="232"/>
      <c r="IA157" s="232"/>
      <c r="IB157" s="232"/>
      <c r="IC157" s="232"/>
      <c r="ID157" s="232"/>
      <c r="IE157" s="232"/>
      <c r="IF157" s="232"/>
      <c r="IG157" s="232"/>
      <c r="IH157" s="232"/>
      <c r="II157" s="232"/>
      <c r="IJ157" s="232"/>
      <c r="IK157" s="232"/>
      <c r="IL157" s="232"/>
      <c r="IM157" s="232"/>
      <c r="IN157" s="232"/>
      <c r="IO157" s="232"/>
      <c r="IP157" s="232"/>
      <c r="IQ157" s="232"/>
      <c r="IR157" s="232"/>
      <c r="IS157" s="232"/>
      <c r="IT157" s="232"/>
      <c r="IU157" s="232"/>
      <c r="IV157" s="232"/>
      <c r="IW157" s="232"/>
      <c r="IX157" s="232"/>
      <c r="IY157" s="232"/>
      <c r="IZ157" s="232"/>
      <c r="JA157" s="232"/>
      <c r="JB157" s="232"/>
      <c r="JC157" s="232"/>
      <c r="JD157" s="232"/>
      <c r="JE157" s="232"/>
      <c r="JF157" s="232"/>
      <c r="JG157" s="232"/>
      <c r="JH157" s="232"/>
      <c r="JI157" s="232"/>
      <c r="JJ157" s="232"/>
      <c r="JK157" s="232"/>
      <c r="JL157" s="232"/>
      <c r="JM157" s="232"/>
      <c r="JN157" s="232"/>
      <c r="JO157" s="232"/>
      <c r="JP157" s="232"/>
      <c r="JQ157" s="232"/>
      <c r="JR157" s="232"/>
      <c r="JS157" s="232"/>
      <c r="JT157" s="232"/>
      <c r="JU157" s="232"/>
      <c r="JV157" s="232"/>
      <c r="JW157" s="232"/>
      <c r="JX157" s="232"/>
      <c r="JY157" s="232"/>
      <c r="JZ157" s="232"/>
      <c r="KA157" s="232"/>
      <c r="KB157" s="232"/>
      <c r="KC157" s="232"/>
      <c r="KD157" s="232"/>
      <c r="KE157" s="232"/>
      <c r="KF157" s="232"/>
      <c r="KG157" s="232"/>
      <c r="KH157" s="232"/>
      <c r="KI157" s="232"/>
      <c r="KJ157" s="232"/>
      <c r="KK157" s="232"/>
      <c r="KL157" s="232"/>
      <c r="KM157" s="232"/>
      <c r="KN157" s="232"/>
      <c r="KO157" s="232"/>
      <c r="KP157" s="232"/>
      <c r="KQ157" s="232"/>
      <c r="KR157" s="232"/>
      <c r="KS157" s="232"/>
      <c r="KT157" s="232"/>
      <c r="KU157" s="232"/>
      <c r="KV157" s="232"/>
      <c r="KW157" s="232"/>
      <c r="KX157" s="232"/>
      <c r="KY157" s="232"/>
      <c r="KZ157" s="232"/>
      <c r="LA157" s="232"/>
      <c r="LB157" s="232"/>
      <c r="LC157" s="232"/>
      <c r="LD157" s="232"/>
      <c r="LE157" s="232"/>
      <c r="LF157" s="232"/>
      <c r="LG157" s="232"/>
      <c r="LH157" s="232"/>
      <c r="LI157" s="232"/>
      <c r="LJ157" s="232"/>
      <c r="LK157" s="232"/>
      <c r="LL157" s="232"/>
      <c r="LM157" s="232"/>
      <c r="LN157" s="232"/>
      <c r="LO157" s="232"/>
      <c r="LP157" s="232"/>
      <c r="LQ157" s="232"/>
      <c r="LR157" s="232"/>
      <c r="LS157" s="232"/>
      <c r="LT157" s="232"/>
      <c r="LU157" s="232"/>
      <c r="LV157" s="232"/>
      <c r="LW157" s="232"/>
      <c r="LX157" s="232"/>
      <c r="LY157" s="232"/>
      <c r="LZ157" s="232"/>
      <c r="MA157" s="232"/>
      <c r="MB157" s="232"/>
      <c r="MC157" s="232"/>
      <c r="MD157" s="232"/>
      <c r="ME157" s="232"/>
      <c r="MF157" s="232"/>
      <c r="MG157" s="232"/>
      <c r="MH157" s="232"/>
      <c r="MI157" s="232"/>
      <c r="MJ157" s="232"/>
      <c r="MK157" s="232"/>
      <c r="ML157" s="232"/>
      <c r="MM157" s="232"/>
      <c r="MN157" s="232"/>
      <c r="MO157" s="232"/>
      <c r="MP157" s="232"/>
      <c r="MQ157" s="232"/>
      <c r="MR157" s="232"/>
      <c r="MS157" s="232"/>
      <c r="MT157" s="232"/>
      <c r="MU157" s="232"/>
      <c r="MV157" s="232"/>
      <c r="MW157" s="232"/>
      <c r="MX157" s="232"/>
      <c r="MY157" s="232"/>
      <c r="MZ157" s="232"/>
      <c r="NA157" s="232"/>
      <c r="NB157" s="232"/>
      <c r="NC157" s="232"/>
      <c r="ND157" s="232"/>
      <c r="NE157" s="232"/>
      <c r="NF157" s="232"/>
      <c r="NG157" s="232"/>
      <c r="NH157" s="232"/>
      <c r="NI157" s="232"/>
      <c r="NJ157" s="232"/>
      <c r="NK157" s="232"/>
      <c r="NL157" s="232"/>
      <c r="NM157" s="232"/>
      <c r="NN157" s="232"/>
      <c r="NO157" s="232"/>
      <c r="NP157" s="232"/>
      <c r="NQ157" s="232"/>
      <c r="NR157" s="232"/>
      <c r="NS157" s="232"/>
      <c r="NT157" s="232"/>
      <c r="NU157" s="232"/>
      <c r="NV157" s="232"/>
      <c r="NW157" s="232"/>
      <c r="NX157" s="232"/>
      <c r="NY157" s="232"/>
      <c r="NZ157" s="232"/>
      <c r="OA157" s="232"/>
      <c r="OB157" s="232"/>
      <c r="OC157" s="232"/>
      <c r="OD157" s="232"/>
      <c r="OE157" s="232"/>
      <c r="OF157" s="232"/>
      <c r="OG157" s="232"/>
      <c r="OH157" s="232"/>
      <c r="OI157" s="232"/>
      <c r="OJ157" s="232"/>
      <c r="OK157" s="232"/>
      <c r="OL157" s="232"/>
      <c r="OM157" s="232"/>
      <c r="ON157" s="232"/>
      <c r="OO157" s="232"/>
      <c r="OP157" s="232"/>
      <c r="OQ157" s="232"/>
      <c r="OR157" s="232"/>
      <c r="OS157" s="232"/>
      <c r="OT157" s="232"/>
      <c r="OU157" s="232"/>
      <c r="OV157" s="232"/>
      <c r="OW157" s="232"/>
      <c r="OX157" s="232"/>
      <c r="OY157" s="232"/>
      <c r="OZ157" s="232"/>
      <c r="PA157" s="232"/>
      <c r="PB157" s="232"/>
      <c r="PC157" s="232"/>
      <c r="PD157" s="232"/>
      <c r="PE157" s="232"/>
      <c r="PF157" s="232"/>
      <c r="PG157" s="232"/>
      <c r="PH157" s="232"/>
      <c r="PI157" s="232"/>
      <c r="PJ157" s="232"/>
      <c r="PK157" s="232"/>
      <c r="PL157" s="232"/>
      <c r="PM157" s="232"/>
      <c r="PN157" s="232"/>
      <c r="PO157" s="232"/>
      <c r="PP157" s="232"/>
      <c r="PQ157" s="232"/>
      <c r="PR157" s="232"/>
      <c r="PS157" s="232"/>
      <c r="PT157" s="232"/>
      <c r="PU157" s="232"/>
      <c r="PV157" s="232"/>
      <c r="PW157" s="232"/>
      <c r="PX157" s="232"/>
      <c r="PY157" s="232"/>
      <c r="PZ157" s="232"/>
      <c r="QA157" s="232"/>
      <c r="QB157" s="232"/>
      <c r="QC157" s="232"/>
      <c r="QD157" s="232"/>
      <c r="QE157" s="232"/>
      <c r="QF157" s="232"/>
      <c r="QG157" s="232"/>
      <c r="QH157" s="232"/>
      <c r="QI157" s="232"/>
      <c r="QJ157" s="232"/>
      <c r="QK157" s="232"/>
      <c r="QL157" s="232"/>
      <c r="QM157" s="232"/>
      <c r="QN157" s="232"/>
      <c r="QO157" s="232"/>
      <c r="QP157" s="232"/>
      <c r="QQ157" s="232"/>
      <c r="QR157" s="232"/>
      <c r="QS157" s="232"/>
      <c r="QT157" s="232"/>
      <c r="QU157" s="232"/>
      <c r="QV157" s="232"/>
      <c r="QW157" s="232"/>
      <c r="QX157" s="232"/>
      <c r="QY157" s="232"/>
      <c r="QZ157" s="232"/>
      <c r="RA157" s="232"/>
      <c r="RB157" s="232"/>
      <c r="RC157" s="232"/>
      <c r="RD157" s="232"/>
      <c r="RE157" s="232"/>
      <c r="RF157" s="232"/>
      <c r="RG157" s="232"/>
      <c r="RH157" s="232"/>
      <c r="RI157" s="232"/>
      <c r="RJ157" s="232"/>
      <c r="RK157" s="232"/>
      <c r="RL157" s="232"/>
      <c r="RM157" s="232"/>
      <c r="RN157" s="232"/>
      <c r="RO157" s="232"/>
      <c r="RP157" s="232"/>
      <c r="RQ157" s="232"/>
      <c r="RR157" s="232"/>
      <c r="RS157" s="232"/>
      <c r="RT157" s="232"/>
      <c r="RU157" s="232"/>
      <c r="RV157" s="232"/>
      <c r="RW157" s="232"/>
      <c r="RX157" s="232"/>
      <c r="RY157" s="232"/>
      <c r="RZ157" s="232"/>
      <c r="SA157" s="232"/>
      <c r="SB157" s="232"/>
      <c r="SC157" s="232"/>
      <c r="SD157" s="232"/>
      <c r="SE157" s="232"/>
      <c r="SF157" s="232"/>
      <c r="SG157" s="232"/>
      <c r="SH157" s="232"/>
      <c r="SI157" s="232"/>
      <c r="SJ157" s="232"/>
      <c r="SK157" s="232"/>
      <c r="SL157" s="232"/>
      <c r="SM157" s="232"/>
      <c r="SN157" s="232"/>
      <c r="SO157" s="232"/>
      <c r="SP157" s="232"/>
      <c r="SQ157" s="232"/>
      <c r="SR157" s="232"/>
      <c r="SS157" s="232"/>
      <c r="ST157" s="232"/>
      <c r="SU157" s="232"/>
      <c r="SV157" s="232"/>
      <c r="SW157" s="232"/>
      <c r="SX157" s="232"/>
      <c r="SY157" s="232"/>
      <c r="SZ157" s="232"/>
      <c r="TA157" s="232"/>
      <c r="TB157" s="232"/>
      <c r="TC157" s="232"/>
      <c r="TD157" s="232"/>
      <c r="TE157" s="232"/>
      <c r="TF157" s="232"/>
      <c r="TG157" s="232"/>
      <c r="TH157" s="232"/>
      <c r="TI157" s="232"/>
      <c r="TJ157" s="232"/>
      <c r="TK157" s="232"/>
      <c r="TL157" s="232"/>
      <c r="TM157" s="232"/>
      <c r="TN157" s="232"/>
      <c r="TO157" s="232"/>
      <c r="TP157" s="232"/>
      <c r="TQ157" s="232"/>
      <c r="TR157" s="232"/>
      <c r="TS157" s="232"/>
      <c r="TT157" s="232"/>
      <c r="TU157" s="232"/>
      <c r="TV157" s="232"/>
      <c r="TW157" s="232"/>
      <c r="TX157" s="232"/>
      <c r="TY157" s="232"/>
      <c r="TZ157" s="232"/>
      <c r="UA157" s="232"/>
      <c r="UB157" s="232"/>
      <c r="UC157" s="232"/>
      <c r="UD157" s="232"/>
      <c r="UE157" s="232"/>
      <c r="UF157" s="232"/>
      <c r="UG157" s="232"/>
      <c r="UH157" s="232"/>
      <c r="UI157" s="232"/>
      <c r="UJ157" s="232"/>
      <c r="UK157" s="232"/>
      <c r="UL157" s="232"/>
      <c r="UM157" s="232"/>
      <c r="UN157" s="232"/>
      <c r="UO157" s="232"/>
      <c r="UP157" s="232"/>
      <c r="UQ157" s="232"/>
      <c r="UR157" s="232"/>
      <c r="US157" s="232"/>
      <c r="UT157" s="232"/>
      <c r="UU157" s="232"/>
      <c r="UV157" s="232"/>
      <c r="UW157" s="232"/>
      <c r="UX157" s="232"/>
      <c r="UY157" s="232"/>
      <c r="UZ157" s="232"/>
      <c r="VA157" s="232"/>
      <c r="VB157" s="232"/>
      <c r="VC157" s="232"/>
      <c r="VD157" s="232"/>
      <c r="VE157" s="232"/>
      <c r="VF157" s="232"/>
      <c r="VG157" s="232"/>
      <c r="VH157" s="232"/>
      <c r="VI157" s="232"/>
      <c r="VJ157" s="232"/>
      <c r="VK157" s="232"/>
      <c r="VL157" s="232"/>
      <c r="VM157" s="232"/>
      <c r="VN157" s="232"/>
      <c r="VO157" s="232"/>
      <c r="VP157" s="232"/>
      <c r="VQ157" s="232"/>
      <c r="VR157" s="232"/>
      <c r="VS157" s="232"/>
      <c r="VT157" s="232"/>
      <c r="VU157" s="232"/>
      <c r="VV157" s="232"/>
      <c r="VW157" s="232"/>
      <c r="VX157" s="232"/>
      <c r="VY157" s="232"/>
      <c r="VZ157" s="232"/>
      <c r="WA157" s="232"/>
      <c r="WB157" s="232"/>
      <c r="WC157" s="232"/>
      <c r="WD157" s="232"/>
      <c r="WE157" s="232"/>
      <c r="WF157" s="232"/>
      <c r="WG157" s="232"/>
      <c r="WH157" s="232"/>
      <c r="WI157" s="232"/>
      <c r="WJ157" s="232"/>
      <c r="WK157" s="232"/>
      <c r="WL157" s="232"/>
      <c r="WM157" s="232"/>
      <c r="WN157" s="232"/>
      <c r="WO157" s="232"/>
      <c r="WP157" s="232"/>
      <c r="WQ157" s="232"/>
      <c r="WR157" s="232"/>
      <c r="WS157" s="232"/>
      <c r="WT157" s="232"/>
      <c r="WU157" s="232"/>
      <c r="WV157" s="232"/>
      <c r="WW157" s="232"/>
      <c r="WX157" s="232"/>
      <c r="WY157" s="232"/>
      <c r="WZ157" s="232"/>
      <c r="XA157" s="232"/>
      <c r="XB157" s="232"/>
      <c r="XC157" s="232"/>
      <c r="XD157" s="232"/>
      <c r="XE157" s="232"/>
      <c r="XF157" s="232"/>
      <c r="XG157" s="232"/>
      <c r="XH157" s="232"/>
      <c r="XI157" s="232"/>
      <c r="XJ157" s="232"/>
      <c r="XK157" s="232"/>
      <c r="XL157" s="232"/>
      <c r="XM157" s="232"/>
      <c r="XN157" s="232"/>
      <c r="XO157" s="232"/>
      <c r="XP157" s="232"/>
      <c r="XQ157" s="232"/>
      <c r="XR157" s="232"/>
      <c r="XS157" s="232"/>
      <c r="XT157" s="232"/>
      <c r="XU157" s="232"/>
      <c r="XV157" s="232"/>
      <c r="XW157" s="232"/>
      <c r="XX157" s="232"/>
      <c r="XY157" s="232"/>
      <c r="XZ157" s="232"/>
      <c r="YA157" s="232"/>
      <c r="YB157" s="232"/>
      <c r="YC157" s="232"/>
      <c r="YD157" s="232"/>
      <c r="YE157" s="232"/>
      <c r="YF157" s="232"/>
      <c r="YG157" s="232"/>
      <c r="YH157" s="232"/>
      <c r="YI157" s="232"/>
      <c r="YJ157" s="232"/>
      <c r="YK157" s="232"/>
      <c r="YL157" s="232"/>
      <c r="YM157" s="232"/>
      <c r="YN157" s="232"/>
      <c r="YO157" s="232"/>
      <c r="YP157" s="232"/>
      <c r="YQ157" s="232"/>
      <c r="YR157" s="232"/>
      <c r="YS157" s="232"/>
      <c r="YT157" s="232"/>
      <c r="YU157" s="232"/>
      <c r="YV157" s="232"/>
      <c r="YW157" s="232"/>
      <c r="YX157" s="232"/>
      <c r="YY157" s="232"/>
      <c r="YZ157" s="232"/>
      <c r="ZA157" s="232"/>
      <c r="ZB157" s="232"/>
      <c r="ZC157" s="232"/>
      <c r="ZD157" s="232"/>
      <c r="ZE157" s="232"/>
      <c r="ZF157" s="232"/>
      <c r="ZG157" s="232"/>
      <c r="ZH157" s="232"/>
      <c r="ZI157" s="232"/>
      <c r="ZJ157" s="232"/>
      <c r="ZK157" s="232"/>
      <c r="ZL157" s="232"/>
      <c r="ZM157" s="232"/>
      <c r="ZN157" s="232"/>
      <c r="ZO157" s="232"/>
      <c r="ZP157" s="232"/>
      <c r="ZQ157" s="232"/>
      <c r="ZR157" s="232"/>
      <c r="ZS157" s="232"/>
      <c r="ZT157" s="232"/>
      <c r="ZU157" s="232"/>
      <c r="ZV157" s="232"/>
      <c r="ZW157" s="232"/>
      <c r="ZX157" s="232"/>
      <c r="ZY157" s="232"/>
      <c r="ZZ157" s="232"/>
      <c r="AAA157" s="232"/>
      <c r="AAB157" s="232"/>
      <c r="AAC157" s="232"/>
      <c r="AAD157" s="232"/>
      <c r="AAE157" s="232"/>
      <c r="AAF157" s="232"/>
      <c r="AAG157" s="232"/>
      <c r="AAH157" s="232"/>
      <c r="AAI157" s="232"/>
      <c r="AAJ157" s="232"/>
      <c r="AAK157" s="232"/>
      <c r="AAL157" s="232"/>
      <c r="AAM157" s="232"/>
      <c r="AAN157" s="232"/>
      <c r="AAO157" s="232"/>
      <c r="AAP157" s="232"/>
      <c r="AAQ157" s="232"/>
      <c r="AAR157" s="232"/>
      <c r="AAS157" s="232"/>
      <c r="AAT157" s="232"/>
      <c r="AAU157" s="232"/>
      <c r="AAV157" s="232"/>
      <c r="AAW157" s="232"/>
      <c r="AAX157" s="232"/>
      <c r="AAY157" s="232"/>
      <c r="AAZ157" s="232"/>
      <c r="ABA157" s="232"/>
      <c r="ABB157" s="232"/>
      <c r="ABC157" s="232"/>
      <c r="ABD157" s="232"/>
      <c r="ABE157" s="232"/>
      <c r="ABF157" s="232"/>
      <c r="ABG157" s="232"/>
      <c r="ABH157" s="232"/>
      <c r="ABI157" s="232"/>
      <c r="ABJ157" s="232"/>
      <c r="ABK157" s="232"/>
      <c r="ABL157" s="232"/>
      <c r="ABM157" s="232"/>
      <c r="ABN157" s="232"/>
      <c r="ABO157" s="232"/>
      <c r="ABP157" s="232"/>
      <c r="ABQ157" s="232"/>
      <c r="ABR157" s="232"/>
      <c r="ABS157" s="232"/>
      <c r="ABT157" s="232"/>
      <c r="ABU157" s="232"/>
      <c r="ABV157" s="232"/>
      <c r="ABW157" s="232"/>
      <c r="ABX157" s="232"/>
      <c r="ABY157" s="232"/>
      <c r="ABZ157" s="232"/>
      <c r="ACA157" s="232"/>
      <c r="ACB157" s="232"/>
      <c r="ACC157" s="232"/>
      <c r="ACD157" s="232"/>
      <c r="ACE157" s="232"/>
      <c r="ACF157" s="232"/>
      <c r="ACG157" s="232"/>
      <c r="ACH157" s="232"/>
      <c r="ACI157" s="232"/>
      <c r="ACJ157" s="232"/>
      <c r="ACK157" s="232"/>
      <c r="ACL157" s="232"/>
      <c r="ACM157" s="232"/>
      <c r="ACN157" s="232"/>
      <c r="ACO157" s="232"/>
      <c r="ACP157" s="232"/>
      <c r="ACQ157" s="232"/>
      <c r="ACR157" s="232"/>
      <c r="ACS157" s="232"/>
      <c r="ACT157" s="232"/>
      <c r="ACU157" s="232"/>
      <c r="ACV157" s="232"/>
      <c r="ACW157" s="232"/>
      <c r="ACX157" s="232"/>
      <c r="ACY157" s="232"/>
      <c r="ACZ157" s="232"/>
      <c r="ADA157" s="232"/>
      <c r="ADB157" s="232"/>
      <c r="ADC157" s="232"/>
      <c r="ADD157" s="232"/>
      <c r="ADE157" s="232"/>
      <c r="ADF157" s="232"/>
      <c r="ADG157" s="232"/>
      <c r="ADH157" s="232"/>
      <c r="ADI157" s="232"/>
      <c r="ADJ157" s="232"/>
      <c r="ADK157" s="232"/>
      <c r="ADL157" s="232"/>
      <c r="ADM157" s="232"/>
      <c r="ADN157" s="232"/>
      <c r="ADO157" s="232"/>
      <c r="ADP157" s="232"/>
      <c r="ADQ157" s="232"/>
      <c r="ADR157" s="232"/>
      <c r="ADS157" s="232"/>
      <c r="ADT157" s="232"/>
      <c r="ADU157" s="232"/>
      <c r="ADV157" s="232"/>
      <c r="ADW157" s="232"/>
      <c r="ADX157" s="232"/>
      <c r="ADY157" s="232"/>
      <c r="ADZ157" s="232"/>
      <c r="AEA157" s="232"/>
      <c r="AEB157" s="232"/>
      <c r="AEC157" s="232"/>
      <c r="AED157" s="232"/>
      <c r="AEE157" s="232"/>
      <c r="AEF157" s="232"/>
      <c r="AEG157" s="232"/>
      <c r="AEH157" s="232"/>
      <c r="AEI157" s="232"/>
      <c r="AEJ157" s="232"/>
      <c r="AEK157" s="232"/>
      <c r="AEL157" s="232"/>
      <c r="AEM157" s="232"/>
      <c r="AEN157" s="232"/>
      <c r="AEO157" s="232"/>
      <c r="AEP157" s="232"/>
      <c r="AEQ157" s="232"/>
      <c r="AER157" s="232"/>
      <c r="AES157" s="232"/>
      <c r="AET157" s="232"/>
      <c r="AEU157" s="232"/>
      <c r="AEV157" s="232"/>
      <c r="AEW157" s="232"/>
      <c r="AEX157" s="232"/>
      <c r="AEY157" s="232"/>
      <c r="AEZ157" s="232"/>
      <c r="AFA157" s="232"/>
      <c r="AFB157" s="232"/>
      <c r="AFC157" s="232"/>
      <c r="AFD157" s="232"/>
      <c r="AFE157" s="232"/>
      <c r="AFF157" s="232"/>
      <c r="AFG157" s="232"/>
      <c r="AFH157" s="232"/>
      <c r="AFI157" s="232"/>
      <c r="AFJ157" s="232"/>
      <c r="AFK157" s="232"/>
      <c r="AFL157" s="232"/>
      <c r="AFM157" s="232"/>
      <c r="AFN157" s="232"/>
      <c r="AFO157" s="232"/>
      <c r="AFP157" s="232"/>
      <c r="AFQ157" s="232"/>
      <c r="AFR157" s="232"/>
      <c r="AFS157" s="232"/>
      <c r="AFT157" s="232"/>
      <c r="AFU157" s="232"/>
      <c r="AFV157" s="232"/>
      <c r="AFW157" s="232"/>
      <c r="AFX157" s="232"/>
      <c r="AFY157" s="232"/>
      <c r="AFZ157" s="232"/>
      <c r="AGA157" s="232"/>
      <c r="AGB157" s="232"/>
      <c r="AGC157" s="232"/>
      <c r="AGD157" s="232"/>
      <c r="AGE157" s="232"/>
      <c r="AGF157" s="232"/>
      <c r="AGG157" s="232"/>
      <c r="AGH157" s="232"/>
      <c r="AGI157" s="232"/>
      <c r="AGJ157" s="232"/>
      <c r="AGK157" s="232"/>
      <c r="AGL157" s="232"/>
      <c r="AGM157" s="232"/>
      <c r="AGN157" s="232"/>
      <c r="AGO157" s="232"/>
      <c r="AGP157" s="232"/>
      <c r="AGQ157" s="232"/>
      <c r="AGR157" s="232"/>
      <c r="AGS157" s="232"/>
      <c r="AGT157" s="232"/>
      <c r="AGU157" s="232"/>
      <c r="AGV157" s="232"/>
      <c r="AGW157" s="232"/>
      <c r="AGX157" s="232"/>
      <c r="AGY157" s="232"/>
      <c r="AGZ157" s="232"/>
      <c r="AHA157" s="232"/>
      <c r="AHB157" s="232"/>
      <c r="AHC157" s="232"/>
      <c r="AHD157" s="232"/>
      <c r="AHE157" s="232"/>
      <c r="AHF157" s="232"/>
      <c r="AHG157" s="232"/>
      <c r="AHH157" s="232"/>
      <c r="AHI157" s="232"/>
      <c r="AHJ157" s="232"/>
      <c r="AHK157" s="232"/>
      <c r="AHL157" s="232"/>
      <c r="AHM157" s="232"/>
      <c r="AHN157" s="232"/>
      <c r="AHO157" s="232"/>
      <c r="AHP157" s="232"/>
      <c r="AHQ157" s="232"/>
      <c r="AHR157" s="232"/>
      <c r="AHS157" s="232"/>
      <c r="AHT157" s="232"/>
      <c r="AHU157" s="232"/>
      <c r="AHV157" s="232"/>
      <c r="AHW157" s="232"/>
      <c r="AHX157" s="232"/>
      <c r="AHY157" s="232"/>
      <c r="AHZ157" s="232"/>
      <c r="AIA157" s="232"/>
      <c r="AIB157" s="232"/>
      <c r="AIC157" s="232"/>
      <c r="AID157" s="232"/>
      <c r="AIE157" s="232"/>
      <c r="AIF157" s="232"/>
      <c r="AIG157" s="232"/>
      <c r="AIH157" s="232"/>
      <c r="AII157" s="232"/>
      <c r="AIJ157" s="232"/>
      <c r="AIK157" s="232"/>
      <c r="AIL157" s="232"/>
      <c r="AIM157" s="232"/>
      <c r="AIN157" s="232"/>
      <c r="AIO157" s="232"/>
      <c r="AIP157" s="232"/>
      <c r="AIQ157" s="232"/>
      <c r="AIR157" s="232"/>
      <c r="AIS157" s="232"/>
      <c r="AIT157" s="232"/>
      <c r="AIU157" s="232"/>
      <c r="AIV157" s="232"/>
      <c r="AIW157" s="232"/>
      <c r="AIX157" s="232"/>
      <c r="AIY157" s="232"/>
      <c r="AIZ157" s="232"/>
      <c r="AJA157" s="232"/>
      <c r="AJB157" s="232"/>
      <c r="AJC157" s="232"/>
      <c r="AJD157" s="232"/>
      <c r="AJE157" s="232"/>
      <c r="AJF157" s="232"/>
      <c r="AJG157" s="232"/>
      <c r="AJH157" s="232"/>
      <c r="AJI157" s="232"/>
      <c r="AJJ157" s="232"/>
      <c r="AJK157" s="232"/>
      <c r="AJL157" s="232"/>
      <c r="AJM157" s="232"/>
      <c r="AJN157" s="232"/>
      <c r="AJO157" s="232"/>
      <c r="AJP157" s="232"/>
      <c r="AJQ157" s="232"/>
      <c r="AJR157" s="232"/>
      <c r="AJS157" s="232"/>
      <c r="AJT157" s="232"/>
      <c r="AJU157" s="232"/>
      <c r="AJV157" s="232"/>
      <c r="AJW157" s="232"/>
      <c r="AJX157" s="232"/>
      <c r="AJY157" s="232"/>
      <c r="AJZ157" s="232"/>
      <c r="AKA157" s="232"/>
      <c r="AKB157" s="232"/>
      <c r="AKC157" s="232"/>
      <c r="AKD157" s="232"/>
      <c r="AKE157" s="232"/>
      <c r="AKF157" s="232"/>
      <c r="AKG157" s="232"/>
      <c r="AKH157" s="232"/>
      <c r="AKI157" s="232"/>
      <c r="AKJ157" s="232"/>
      <c r="AKK157" s="232"/>
      <c r="AKL157" s="232"/>
      <c r="AKM157" s="232"/>
      <c r="AKN157" s="232"/>
      <c r="AKO157" s="232"/>
      <c r="AKP157" s="232"/>
      <c r="AKQ157" s="232"/>
      <c r="AKR157" s="232"/>
      <c r="AKS157" s="232"/>
      <c r="AKT157" s="232"/>
      <c r="AKU157" s="232"/>
      <c r="AKV157" s="232"/>
      <c r="AKW157" s="232"/>
      <c r="AKX157" s="232"/>
      <c r="AKY157" s="232"/>
      <c r="AKZ157" s="232"/>
      <c r="ALA157" s="232"/>
      <c r="ALB157" s="232"/>
      <c r="ALC157" s="232"/>
      <c r="ALD157" s="232"/>
      <c r="ALE157" s="232"/>
      <c r="ALF157" s="232"/>
      <c r="ALG157" s="232"/>
      <c r="ALH157" s="232"/>
      <c r="ALI157" s="232"/>
      <c r="ALJ157" s="232"/>
      <c r="ALK157" s="232"/>
      <c r="ALL157" s="232"/>
      <c r="ALM157" s="232"/>
      <c r="ALN157" s="232"/>
      <c r="ALO157" s="232"/>
      <c r="ALP157" s="232"/>
      <c r="ALQ157" s="232"/>
      <c r="ALR157" s="232"/>
      <c r="ALS157" s="232"/>
      <c r="ALT157" s="232"/>
      <c r="ALU157" s="232"/>
      <c r="ALV157" s="232"/>
      <c r="ALW157" s="232"/>
      <c r="ALX157" s="232"/>
      <c r="ALY157" s="232"/>
      <c r="ALZ157" s="232"/>
      <c r="AMA157" s="232"/>
      <c r="AMB157" s="232"/>
      <c r="AMC157" s="232"/>
      <c r="AMD157" s="232"/>
      <c r="AME157" s="232"/>
      <c r="AMF157" s="232"/>
      <c r="AMG157" s="232"/>
      <c r="AMH157" s="232"/>
      <c r="AMI157" s="232"/>
      <c r="AMJ157" s="232"/>
      <c r="AMK157" s="232"/>
    </row>
    <row r="158" spans="1:1025" s="416" customFormat="1" ht="14.25">
      <c r="A158" s="1047"/>
      <c r="B158" s="1048"/>
      <c r="C158" s="564" t="s">
        <v>2892</v>
      </c>
      <c r="D158" s="614">
        <v>280</v>
      </c>
      <c r="E158" s="1042"/>
      <c r="F158" s="564">
        <f>D158*ROUND(E158,2)</f>
        <v>0</v>
      </c>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232"/>
      <c r="AR158" s="232"/>
      <c r="AS158" s="232"/>
      <c r="AT158" s="232"/>
      <c r="AU158" s="232"/>
      <c r="AV158" s="232"/>
      <c r="AW158" s="232"/>
      <c r="AX158" s="232"/>
      <c r="AY158" s="232"/>
      <c r="AZ158" s="232"/>
      <c r="BA158" s="232"/>
      <c r="BB158" s="232"/>
      <c r="BC158" s="232"/>
      <c r="BD158" s="232"/>
      <c r="BE158" s="232"/>
      <c r="BF158" s="232"/>
      <c r="BG158" s="232"/>
      <c r="BH158" s="232"/>
      <c r="BI158" s="232"/>
      <c r="BJ158" s="232"/>
      <c r="BK158" s="232"/>
      <c r="BL158" s="232"/>
      <c r="BM158" s="232"/>
      <c r="BN158" s="232"/>
      <c r="BO158" s="232"/>
      <c r="BP158" s="232"/>
      <c r="BQ158" s="232"/>
      <c r="BR158" s="232"/>
      <c r="BS158" s="232"/>
      <c r="BT158" s="232"/>
      <c r="BU158" s="232"/>
      <c r="BV158" s="232"/>
      <c r="BW158" s="232"/>
      <c r="BX158" s="232"/>
      <c r="BY158" s="232"/>
      <c r="BZ158" s="232"/>
      <c r="CA158" s="232"/>
      <c r="CB158" s="232"/>
      <c r="CC158" s="232"/>
      <c r="CD158" s="232"/>
      <c r="CE158" s="232"/>
      <c r="CF158" s="232"/>
      <c r="CG158" s="232"/>
      <c r="CH158" s="232"/>
      <c r="CI158" s="232"/>
      <c r="CJ158" s="232"/>
      <c r="CK158" s="232"/>
      <c r="CL158" s="232"/>
      <c r="CM158" s="232"/>
      <c r="CN158" s="232"/>
      <c r="CO158" s="232"/>
      <c r="CP158" s="232"/>
      <c r="CQ158" s="232"/>
      <c r="CR158" s="232"/>
      <c r="CS158" s="232"/>
      <c r="CT158" s="232"/>
      <c r="CU158" s="232"/>
      <c r="CV158" s="232"/>
      <c r="CW158" s="232"/>
      <c r="CX158" s="232"/>
      <c r="CY158" s="232"/>
      <c r="CZ158" s="232"/>
      <c r="DA158" s="232"/>
      <c r="DB158" s="232"/>
      <c r="DC158" s="232"/>
      <c r="DD158" s="232"/>
      <c r="DE158" s="232"/>
      <c r="DF158" s="232"/>
      <c r="DG158" s="232"/>
      <c r="DH158" s="232"/>
      <c r="DI158" s="232"/>
      <c r="DJ158" s="232"/>
      <c r="DK158" s="232"/>
      <c r="DL158" s="232"/>
      <c r="DM158" s="232"/>
      <c r="DN158" s="232"/>
      <c r="DO158" s="232"/>
      <c r="DP158" s="232"/>
      <c r="DQ158" s="232"/>
      <c r="DR158" s="232"/>
      <c r="DS158" s="232"/>
      <c r="DT158" s="232"/>
      <c r="DU158" s="232"/>
      <c r="DV158" s="232"/>
      <c r="DW158" s="232"/>
      <c r="DX158" s="232"/>
      <c r="DY158" s="232"/>
      <c r="DZ158" s="232"/>
      <c r="EA158" s="232"/>
      <c r="EB158" s="232"/>
      <c r="EC158" s="232"/>
      <c r="ED158" s="232"/>
      <c r="EE158" s="232"/>
      <c r="EF158" s="232"/>
      <c r="EG158" s="232"/>
      <c r="EH158" s="232"/>
      <c r="EI158" s="232"/>
      <c r="EJ158" s="232"/>
      <c r="EK158" s="232"/>
      <c r="EL158" s="232"/>
      <c r="EM158" s="232"/>
      <c r="EN158" s="232"/>
      <c r="EO158" s="232"/>
      <c r="EP158" s="232"/>
      <c r="EQ158" s="232"/>
      <c r="ER158" s="232"/>
      <c r="ES158" s="232"/>
      <c r="ET158" s="232"/>
      <c r="EU158" s="232"/>
      <c r="EV158" s="232"/>
      <c r="EW158" s="232"/>
      <c r="EX158" s="232"/>
      <c r="EY158" s="232"/>
      <c r="EZ158" s="232"/>
      <c r="FA158" s="232"/>
      <c r="FB158" s="232"/>
      <c r="FC158" s="232"/>
      <c r="FD158" s="232"/>
      <c r="FE158" s="232"/>
      <c r="FF158" s="232"/>
      <c r="FG158" s="232"/>
      <c r="FH158" s="232"/>
      <c r="FI158" s="232"/>
      <c r="FJ158" s="232"/>
      <c r="FK158" s="232"/>
      <c r="FL158" s="232"/>
      <c r="FM158" s="232"/>
      <c r="FN158" s="232"/>
      <c r="FO158" s="232"/>
      <c r="FP158" s="232"/>
      <c r="FQ158" s="232"/>
      <c r="FR158" s="232"/>
      <c r="FS158" s="232"/>
      <c r="FT158" s="232"/>
      <c r="FU158" s="232"/>
      <c r="FV158" s="232"/>
      <c r="FW158" s="232"/>
      <c r="FX158" s="232"/>
      <c r="FY158" s="232"/>
      <c r="FZ158" s="232"/>
      <c r="GA158" s="232"/>
      <c r="GB158" s="232"/>
      <c r="GC158" s="232"/>
      <c r="GD158" s="232"/>
      <c r="GE158" s="232"/>
      <c r="GF158" s="232"/>
      <c r="GG158" s="232"/>
      <c r="GH158" s="232"/>
      <c r="GI158" s="232"/>
      <c r="GJ158" s="232"/>
      <c r="GK158" s="232"/>
      <c r="GL158" s="232"/>
      <c r="GM158" s="232"/>
      <c r="GN158" s="232"/>
      <c r="GO158" s="232"/>
      <c r="GP158" s="232"/>
      <c r="GQ158" s="232"/>
      <c r="GR158" s="232"/>
      <c r="GS158" s="232"/>
      <c r="GT158" s="232"/>
      <c r="GU158" s="232"/>
      <c r="GV158" s="232"/>
      <c r="GW158" s="232"/>
      <c r="GX158" s="232"/>
      <c r="GY158" s="232"/>
      <c r="GZ158" s="232"/>
      <c r="HA158" s="232"/>
      <c r="HB158" s="232"/>
      <c r="HC158" s="232"/>
      <c r="HD158" s="232"/>
      <c r="HE158" s="232"/>
      <c r="HF158" s="232"/>
      <c r="HG158" s="232"/>
      <c r="HH158" s="232"/>
      <c r="HI158" s="232"/>
      <c r="HJ158" s="232"/>
      <c r="HK158" s="232"/>
      <c r="HL158" s="232"/>
      <c r="HM158" s="232"/>
      <c r="HN158" s="232"/>
      <c r="HO158" s="232"/>
      <c r="HP158" s="232"/>
      <c r="HQ158" s="232"/>
      <c r="HR158" s="232"/>
      <c r="HS158" s="232"/>
      <c r="HT158" s="232"/>
      <c r="HU158" s="232"/>
      <c r="HV158" s="232"/>
      <c r="HW158" s="232"/>
      <c r="HX158" s="232"/>
      <c r="HY158" s="232"/>
      <c r="HZ158" s="232"/>
      <c r="IA158" s="232"/>
      <c r="IB158" s="232"/>
      <c r="IC158" s="232"/>
      <c r="ID158" s="232"/>
      <c r="IE158" s="232"/>
      <c r="IF158" s="232"/>
      <c r="IG158" s="232"/>
      <c r="IH158" s="232"/>
      <c r="II158" s="232"/>
      <c r="IJ158" s="232"/>
      <c r="IK158" s="232"/>
      <c r="IL158" s="232"/>
      <c r="IM158" s="232"/>
      <c r="IN158" s="232"/>
      <c r="IO158" s="232"/>
      <c r="IP158" s="232"/>
      <c r="IQ158" s="232"/>
      <c r="IR158" s="232"/>
      <c r="IS158" s="232"/>
      <c r="IT158" s="232"/>
      <c r="IU158" s="232"/>
      <c r="IV158" s="232"/>
      <c r="IW158" s="232"/>
      <c r="IX158" s="232"/>
      <c r="IY158" s="232"/>
      <c r="IZ158" s="232"/>
      <c r="JA158" s="232"/>
      <c r="JB158" s="232"/>
      <c r="JC158" s="232"/>
      <c r="JD158" s="232"/>
      <c r="JE158" s="232"/>
      <c r="JF158" s="232"/>
      <c r="JG158" s="232"/>
      <c r="JH158" s="232"/>
      <c r="JI158" s="232"/>
      <c r="JJ158" s="232"/>
      <c r="JK158" s="232"/>
      <c r="JL158" s="232"/>
      <c r="JM158" s="232"/>
      <c r="JN158" s="232"/>
      <c r="JO158" s="232"/>
      <c r="JP158" s="232"/>
      <c r="JQ158" s="232"/>
      <c r="JR158" s="232"/>
      <c r="JS158" s="232"/>
      <c r="JT158" s="232"/>
      <c r="JU158" s="232"/>
      <c r="JV158" s="232"/>
      <c r="JW158" s="232"/>
      <c r="JX158" s="232"/>
      <c r="JY158" s="232"/>
      <c r="JZ158" s="232"/>
      <c r="KA158" s="232"/>
      <c r="KB158" s="232"/>
      <c r="KC158" s="232"/>
      <c r="KD158" s="232"/>
      <c r="KE158" s="232"/>
      <c r="KF158" s="232"/>
      <c r="KG158" s="232"/>
      <c r="KH158" s="232"/>
      <c r="KI158" s="232"/>
      <c r="KJ158" s="232"/>
      <c r="KK158" s="232"/>
      <c r="KL158" s="232"/>
      <c r="KM158" s="232"/>
      <c r="KN158" s="232"/>
      <c r="KO158" s="232"/>
      <c r="KP158" s="232"/>
      <c r="KQ158" s="232"/>
      <c r="KR158" s="232"/>
      <c r="KS158" s="232"/>
      <c r="KT158" s="232"/>
      <c r="KU158" s="232"/>
      <c r="KV158" s="232"/>
      <c r="KW158" s="232"/>
      <c r="KX158" s="232"/>
      <c r="KY158" s="232"/>
      <c r="KZ158" s="232"/>
      <c r="LA158" s="232"/>
      <c r="LB158" s="232"/>
      <c r="LC158" s="232"/>
      <c r="LD158" s="232"/>
      <c r="LE158" s="232"/>
      <c r="LF158" s="232"/>
      <c r="LG158" s="232"/>
      <c r="LH158" s="232"/>
      <c r="LI158" s="232"/>
      <c r="LJ158" s="232"/>
      <c r="LK158" s="232"/>
      <c r="LL158" s="232"/>
      <c r="LM158" s="232"/>
      <c r="LN158" s="232"/>
      <c r="LO158" s="232"/>
      <c r="LP158" s="232"/>
      <c r="LQ158" s="232"/>
      <c r="LR158" s="232"/>
      <c r="LS158" s="232"/>
      <c r="LT158" s="232"/>
      <c r="LU158" s="232"/>
      <c r="LV158" s="232"/>
      <c r="LW158" s="232"/>
      <c r="LX158" s="232"/>
      <c r="LY158" s="232"/>
      <c r="LZ158" s="232"/>
      <c r="MA158" s="232"/>
      <c r="MB158" s="232"/>
      <c r="MC158" s="232"/>
      <c r="MD158" s="232"/>
      <c r="ME158" s="232"/>
      <c r="MF158" s="232"/>
      <c r="MG158" s="232"/>
      <c r="MH158" s="232"/>
      <c r="MI158" s="232"/>
      <c r="MJ158" s="232"/>
      <c r="MK158" s="232"/>
      <c r="ML158" s="232"/>
      <c r="MM158" s="232"/>
      <c r="MN158" s="232"/>
      <c r="MO158" s="232"/>
      <c r="MP158" s="232"/>
      <c r="MQ158" s="232"/>
      <c r="MR158" s="232"/>
      <c r="MS158" s="232"/>
      <c r="MT158" s="232"/>
      <c r="MU158" s="232"/>
      <c r="MV158" s="232"/>
      <c r="MW158" s="232"/>
      <c r="MX158" s="232"/>
      <c r="MY158" s="232"/>
      <c r="MZ158" s="232"/>
      <c r="NA158" s="232"/>
      <c r="NB158" s="232"/>
      <c r="NC158" s="232"/>
      <c r="ND158" s="232"/>
      <c r="NE158" s="232"/>
      <c r="NF158" s="232"/>
      <c r="NG158" s="232"/>
      <c r="NH158" s="232"/>
      <c r="NI158" s="232"/>
      <c r="NJ158" s="232"/>
      <c r="NK158" s="232"/>
      <c r="NL158" s="232"/>
      <c r="NM158" s="232"/>
      <c r="NN158" s="232"/>
      <c r="NO158" s="232"/>
      <c r="NP158" s="232"/>
      <c r="NQ158" s="232"/>
      <c r="NR158" s="232"/>
      <c r="NS158" s="232"/>
      <c r="NT158" s="232"/>
      <c r="NU158" s="232"/>
      <c r="NV158" s="232"/>
      <c r="NW158" s="232"/>
      <c r="NX158" s="232"/>
      <c r="NY158" s="232"/>
      <c r="NZ158" s="232"/>
      <c r="OA158" s="232"/>
      <c r="OB158" s="232"/>
      <c r="OC158" s="232"/>
      <c r="OD158" s="232"/>
      <c r="OE158" s="232"/>
      <c r="OF158" s="232"/>
      <c r="OG158" s="232"/>
      <c r="OH158" s="232"/>
      <c r="OI158" s="232"/>
      <c r="OJ158" s="232"/>
      <c r="OK158" s="232"/>
      <c r="OL158" s="232"/>
      <c r="OM158" s="232"/>
      <c r="ON158" s="232"/>
      <c r="OO158" s="232"/>
      <c r="OP158" s="232"/>
      <c r="OQ158" s="232"/>
      <c r="OR158" s="232"/>
      <c r="OS158" s="232"/>
      <c r="OT158" s="232"/>
      <c r="OU158" s="232"/>
      <c r="OV158" s="232"/>
      <c r="OW158" s="232"/>
      <c r="OX158" s="232"/>
      <c r="OY158" s="232"/>
      <c r="OZ158" s="232"/>
      <c r="PA158" s="232"/>
      <c r="PB158" s="232"/>
      <c r="PC158" s="232"/>
      <c r="PD158" s="232"/>
      <c r="PE158" s="232"/>
      <c r="PF158" s="232"/>
      <c r="PG158" s="232"/>
      <c r="PH158" s="232"/>
      <c r="PI158" s="232"/>
      <c r="PJ158" s="232"/>
      <c r="PK158" s="232"/>
      <c r="PL158" s="232"/>
      <c r="PM158" s="232"/>
      <c r="PN158" s="232"/>
      <c r="PO158" s="232"/>
      <c r="PP158" s="232"/>
      <c r="PQ158" s="232"/>
      <c r="PR158" s="232"/>
      <c r="PS158" s="232"/>
      <c r="PT158" s="232"/>
      <c r="PU158" s="232"/>
      <c r="PV158" s="232"/>
      <c r="PW158" s="232"/>
      <c r="PX158" s="232"/>
      <c r="PY158" s="232"/>
      <c r="PZ158" s="232"/>
      <c r="QA158" s="232"/>
      <c r="QB158" s="232"/>
      <c r="QC158" s="232"/>
      <c r="QD158" s="232"/>
      <c r="QE158" s="232"/>
      <c r="QF158" s="232"/>
      <c r="QG158" s="232"/>
      <c r="QH158" s="232"/>
      <c r="QI158" s="232"/>
      <c r="QJ158" s="232"/>
      <c r="QK158" s="232"/>
      <c r="QL158" s="232"/>
      <c r="QM158" s="232"/>
      <c r="QN158" s="232"/>
      <c r="QO158" s="232"/>
      <c r="QP158" s="232"/>
      <c r="QQ158" s="232"/>
      <c r="QR158" s="232"/>
      <c r="QS158" s="232"/>
      <c r="QT158" s="232"/>
      <c r="QU158" s="232"/>
      <c r="QV158" s="232"/>
      <c r="QW158" s="232"/>
      <c r="QX158" s="232"/>
      <c r="QY158" s="232"/>
      <c r="QZ158" s="232"/>
      <c r="RA158" s="232"/>
      <c r="RB158" s="232"/>
      <c r="RC158" s="232"/>
      <c r="RD158" s="232"/>
      <c r="RE158" s="232"/>
      <c r="RF158" s="232"/>
      <c r="RG158" s="232"/>
      <c r="RH158" s="232"/>
      <c r="RI158" s="232"/>
      <c r="RJ158" s="232"/>
      <c r="RK158" s="232"/>
      <c r="RL158" s="232"/>
      <c r="RM158" s="232"/>
      <c r="RN158" s="232"/>
      <c r="RO158" s="232"/>
      <c r="RP158" s="232"/>
      <c r="RQ158" s="232"/>
      <c r="RR158" s="232"/>
      <c r="RS158" s="232"/>
      <c r="RT158" s="232"/>
      <c r="RU158" s="232"/>
      <c r="RV158" s="232"/>
      <c r="RW158" s="232"/>
      <c r="RX158" s="232"/>
      <c r="RY158" s="232"/>
      <c r="RZ158" s="232"/>
      <c r="SA158" s="232"/>
      <c r="SB158" s="232"/>
      <c r="SC158" s="232"/>
      <c r="SD158" s="232"/>
      <c r="SE158" s="232"/>
      <c r="SF158" s="232"/>
      <c r="SG158" s="232"/>
      <c r="SH158" s="232"/>
      <c r="SI158" s="232"/>
      <c r="SJ158" s="232"/>
      <c r="SK158" s="232"/>
      <c r="SL158" s="232"/>
      <c r="SM158" s="232"/>
      <c r="SN158" s="232"/>
      <c r="SO158" s="232"/>
      <c r="SP158" s="232"/>
      <c r="SQ158" s="232"/>
      <c r="SR158" s="232"/>
      <c r="SS158" s="232"/>
      <c r="ST158" s="232"/>
      <c r="SU158" s="232"/>
      <c r="SV158" s="232"/>
      <c r="SW158" s="232"/>
      <c r="SX158" s="232"/>
      <c r="SY158" s="232"/>
      <c r="SZ158" s="232"/>
      <c r="TA158" s="232"/>
      <c r="TB158" s="232"/>
      <c r="TC158" s="232"/>
      <c r="TD158" s="232"/>
      <c r="TE158" s="232"/>
      <c r="TF158" s="232"/>
      <c r="TG158" s="232"/>
      <c r="TH158" s="232"/>
      <c r="TI158" s="232"/>
      <c r="TJ158" s="232"/>
      <c r="TK158" s="232"/>
      <c r="TL158" s="232"/>
      <c r="TM158" s="232"/>
      <c r="TN158" s="232"/>
      <c r="TO158" s="232"/>
      <c r="TP158" s="232"/>
      <c r="TQ158" s="232"/>
      <c r="TR158" s="232"/>
      <c r="TS158" s="232"/>
      <c r="TT158" s="232"/>
      <c r="TU158" s="232"/>
      <c r="TV158" s="232"/>
      <c r="TW158" s="232"/>
      <c r="TX158" s="232"/>
      <c r="TY158" s="232"/>
      <c r="TZ158" s="232"/>
      <c r="UA158" s="232"/>
      <c r="UB158" s="232"/>
      <c r="UC158" s="232"/>
      <c r="UD158" s="232"/>
      <c r="UE158" s="232"/>
      <c r="UF158" s="232"/>
      <c r="UG158" s="232"/>
      <c r="UH158" s="232"/>
      <c r="UI158" s="232"/>
      <c r="UJ158" s="232"/>
      <c r="UK158" s="232"/>
      <c r="UL158" s="232"/>
      <c r="UM158" s="232"/>
      <c r="UN158" s="232"/>
      <c r="UO158" s="232"/>
      <c r="UP158" s="232"/>
      <c r="UQ158" s="232"/>
      <c r="UR158" s="232"/>
      <c r="US158" s="232"/>
      <c r="UT158" s="232"/>
      <c r="UU158" s="232"/>
      <c r="UV158" s="232"/>
      <c r="UW158" s="232"/>
      <c r="UX158" s="232"/>
      <c r="UY158" s="232"/>
      <c r="UZ158" s="232"/>
      <c r="VA158" s="232"/>
      <c r="VB158" s="232"/>
      <c r="VC158" s="232"/>
      <c r="VD158" s="232"/>
      <c r="VE158" s="232"/>
      <c r="VF158" s="232"/>
      <c r="VG158" s="232"/>
      <c r="VH158" s="232"/>
      <c r="VI158" s="232"/>
      <c r="VJ158" s="232"/>
      <c r="VK158" s="232"/>
      <c r="VL158" s="232"/>
      <c r="VM158" s="232"/>
      <c r="VN158" s="232"/>
      <c r="VO158" s="232"/>
      <c r="VP158" s="232"/>
      <c r="VQ158" s="232"/>
      <c r="VR158" s="232"/>
      <c r="VS158" s="232"/>
      <c r="VT158" s="232"/>
      <c r="VU158" s="232"/>
      <c r="VV158" s="232"/>
      <c r="VW158" s="232"/>
      <c r="VX158" s="232"/>
      <c r="VY158" s="232"/>
      <c r="VZ158" s="232"/>
      <c r="WA158" s="232"/>
      <c r="WB158" s="232"/>
      <c r="WC158" s="232"/>
      <c r="WD158" s="232"/>
      <c r="WE158" s="232"/>
      <c r="WF158" s="232"/>
      <c r="WG158" s="232"/>
      <c r="WH158" s="232"/>
      <c r="WI158" s="232"/>
      <c r="WJ158" s="232"/>
      <c r="WK158" s="232"/>
      <c r="WL158" s="232"/>
      <c r="WM158" s="232"/>
      <c r="WN158" s="232"/>
      <c r="WO158" s="232"/>
      <c r="WP158" s="232"/>
      <c r="WQ158" s="232"/>
      <c r="WR158" s="232"/>
      <c r="WS158" s="232"/>
      <c r="WT158" s="232"/>
      <c r="WU158" s="232"/>
      <c r="WV158" s="232"/>
      <c r="WW158" s="232"/>
      <c r="WX158" s="232"/>
      <c r="WY158" s="232"/>
      <c r="WZ158" s="232"/>
      <c r="XA158" s="232"/>
      <c r="XB158" s="232"/>
      <c r="XC158" s="232"/>
      <c r="XD158" s="232"/>
      <c r="XE158" s="232"/>
      <c r="XF158" s="232"/>
      <c r="XG158" s="232"/>
      <c r="XH158" s="232"/>
      <c r="XI158" s="232"/>
      <c r="XJ158" s="232"/>
      <c r="XK158" s="232"/>
      <c r="XL158" s="232"/>
      <c r="XM158" s="232"/>
      <c r="XN158" s="232"/>
      <c r="XO158" s="232"/>
      <c r="XP158" s="232"/>
      <c r="XQ158" s="232"/>
      <c r="XR158" s="232"/>
      <c r="XS158" s="232"/>
      <c r="XT158" s="232"/>
      <c r="XU158" s="232"/>
      <c r="XV158" s="232"/>
      <c r="XW158" s="232"/>
      <c r="XX158" s="232"/>
      <c r="XY158" s="232"/>
      <c r="XZ158" s="232"/>
      <c r="YA158" s="232"/>
      <c r="YB158" s="232"/>
      <c r="YC158" s="232"/>
      <c r="YD158" s="232"/>
      <c r="YE158" s="232"/>
      <c r="YF158" s="232"/>
      <c r="YG158" s="232"/>
      <c r="YH158" s="232"/>
      <c r="YI158" s="232"/>
      <c r="YJ158" s="232"/>
      <c r="YK158" s="232"/>
      <c r="YL158" s="232"/>
      <c r="YM158" s="232"/>
      <c r="YN158" s="232"/>
      <c r="YO158" s="232"/>
      <c r="YP158" s="232"/>
      <c r="YQ158" s="232"/>
      <c r="YR158" s="232"/>
      <c r="YS158" s="232"/>
      <c r="YT158" s="232"/>
      <c r="YU158" s="232"/>
      <c r="YV158" s="232"/>
      <c r="YW158" s="232"/>
      <c r="YX158" s="232"/>
      <c r="YY158" s="232"/>
      <c r="YZ158" s="232"/>
      <c r="ZA158" s="232"/>
      <c r="ZB158" s="232"/>
      <c r="ZC158" s="232"/>
      <c r="ZD158" s="232"/>
      <c r="ZE158" s="232"/>
      <c r="ZF158" s="232"/>
      <c r="ZG158" s="232"/>
      <c r="ZH158" s="232"/>
      <c r="ZI158" s="232"/>
      <c r="ZJ158" s="232"/>
      <c r="ZK158" s="232"/>
      <c r="ZL158" s="232"/>
      <c r="ZM158" s="232"/>
      <c r="ZN158" s="232"/>
      <c r="ZO158" s="232"/>
      <c r="ZP158" s="232"/>
      <c r="ZQ158" s="232"/>
      <c r="ZR158" s="232"/>
      <c r="ZS158" s="232"/>
      <c r="ZT158" s="232"/>
      <c r="ZU158" s="232"/>
      <c r="ZV158" s="232"/>
      <c r="ZW158" s="232"/>
      <c r="ZX158" s="232"/>
      <c r="ZY158" s="232"/>
      <c r="ZZ158" s="232"/>
      <c r="AAA158" s="232"/>
      <c r="AAB158" s="232"/>
      <c r="AAC158" s="232"/>
      <c r="AAD158" s="232"/>
      <c r="AAE158" s="232"/>
      <c r="AAF158" s="232"/>
      <c r="AAG158" s="232"/>
      <c r="AAH158" s="232"/>
      <c r="AAI158" s="232"/>
      <c r="AAJ158" s="232"/>
      <c r="AAK158" s="232"/>
      <c r="AAL158" s="232"/>
      <c r="AAM158" s="232"/>
      <c r="AAN158" s="232"/>
      <c r="AAO158" s="232"/>
      <c r="AAP158" s="232"/>
      <c r="AAQ158" s="232"/>
      <c r="AAR158" s="232"/>
      <c r="AAS158" s="232"/>
      <c r="AAT158" s="232"/>
      <c r="AAU158" s="232"/>
      <c r="AAV158" s="232"/>
      <c r="AAW158" s="232"/>
      <c r="AAX158" s="232"/>
      <c r="AAY158" s="232"/>
      <c r="AAZ158" s="232"/>
      <c r="ABA158" s="232"/>
      <c r="ABB158" s="232"/>
      <c r="ABC158" s="232"/>
      <c r="ABD158" s="232"/>
      <c r="ABE158" s="232"/>
      <c r="ABF158" s="232"/>
      <c r="ABG158" s="232"/>
      <c r="ABH158" s="232"/>
      <c r="ABI158" s="232"/>
      <c r="ABJ158" s="232"/>
      <c r="ABK158" s="232"/>
      <c r="ABL158" s="232"/>
      <c r="ABM158" s="232"/>
      <c r="ABN158" s="232"/>
      <c r="ABO158" s="232"/>
      <c r="ABP158" s="232"/>
      <c r="ABQ158" s="232"/>
      <c r="ABR158" s="232"/>
      <c r="ABS158" s="232"/>
      <c r="ABT158" s="232"/>
      <c r="ABU158" s="232"/>
      <c r="ABV158" s="232"/>
      <c r="ABW158" s="232"/>
      <c r="ABX158" s="232"/>
      <c r="ABY158" s="232"/>
      <c r="ABZ158" s="232"/>
      <c r="ACA158" s="232"/>
      <c r="ACB158" s="232"/>
      <c r="ACC158" s="232"/>
      <c r="ACD158" s="232"/>
      <c r="ACE158" s="232"/>
      <c r="ACF158" s="232"/>
      <c r="ACG158" s="232"/>
      <c r="ACH158" s="232"/>
      <c r="ACI158" s="232"/>
      <c r="ACJ158" s="232"/>
      <c r="ACK158" s="232"/>
      <c r="ACL158" s="232"/>
      <c r="ACM158" s="232"/>
      <c r="ACN158" s="232"/>
      <c r="ACO158" s="232"/>
      <c r="ACP158" s="232"/>
      <c r="ACQ158" s="232"/>
      <c r="ACR158" s="232"/>
      <c r="ACS158" s="232"/>
      <c r="ACT158" s="232"/>
      <c r="ACU158" s="232"/>
      <c r="ACV158" s="232"/>
      <c r="ACW158" s="232"/>
      <c r="ACX158" s="232"/>
      <c r="ACY158" s="232"/>
      <c r="ACZ158" s="232"/>
      <c r="ADA158" s="232"/>
      <c r="ADB158" s="232"/>
      <c r="ADC158" s="232"/>
      <c r="ADD158" s="232"/>
      <c r="ADE158" s="232"/>
      <c r="ADF158" s="232"/>
      <c r="ADG158" s="232"/>
      <c r="ADH158" s="232"/>
      <c r="ADI158" s="232"/>
      <c r="ADJ158" s="232"/>
      <c r="ADK158" s="232"/>
      <c r="ADL158" s="232"/>
      <c r="ADM158" s="232"/>
      <c r="ADN158" s="232"/>
      <c r="ADO158" s="232"/>
      <c r="ADP158" s="232"/>
      <c r="ADQ158" s="232"/>
      <c r="ADR158" s="232"/>
      <c r="ADS158" s="232"/>
      <c r="ADT158" s="232"/>
      <c r="ADU158" s="232"/>
      <c r="ADV158" s="232"/>
      <c r="ADW158" s="232"/>
      <c r="ADX158" s="232"/>
      <c r="ADY158" s="232"/>
      <c r="ADZ158" s="232"/>
      <c r="AEA158" s="232"/>
      <c r="AEB158" s="232"/>
      <c r="AEC158" s="232"/>
      <c r="AED158" s="232"/>
      <c r="AEE158" s="232"/>
      <c r="AEF158" s="232"/>
      <c r="AEG158" s="232"/>
      <c r="AEH158" s="232"/>
      <c r="AEI158" s="232"/>
      <c r="AEJ158" s="232"/>
      <c r="AEK158" s="232"/>
      <c r="AEL158" s="232"/>
      <c r="AEM158" s="232"/>
      <c r="AEN158" s="232"/>
      <c r="AEO158" s="232"/>
      <c r="AEP158" s="232"/>
      <c r="AEQ158" s="232"/>
      <c r="AER158" s="232"/>
      <c r="AES158" s="232"/>
      <c r="AET158" s="232"/>
      <c r="AEU158" s="232"/>
      <c r="AEV158" s="232"/>
      <c r="AEW158" s="232"/>
      <c r="AEX158" s="232"/>
      <c r="AEY158" s="232"/>
      <c r="AEZ158" s="232"/>
      <c r="AFA158" s="232"/>
      <c r="AFB158" s="232"/>
      <c r="AFC158" s="232"/>
      <c r="AFD158" s="232"/>
      <c r="AFE158" s="232"/>
      <c r="AFF158" s="232"/>
      <c r="AFG158" s="232"/>
      <c r="AFH158" s="232"/>
      <c r="AFI158" s="232"/>
      <c r="AFJ158" s="232"/>
      <c r="AFK158" s="232"/>
      <c r="AFL158" s="232"/>
      <c r="AFM158" s="232"/>
      <c r="AFN158" s="232"/>
      <c r="AFO158" s="232"/>
      <c r="AFP158" s="232"/>
      <c r="AFQ158" s="232"/>
      <c r="AFR158" s="232"/>
      <c r="AFS158" s="232"/>
      <c r="AFT158" s="232"/>
      <c r="AFU158" s="232"/>
      <c r="AFV158" s="232"/>
      <c r="AFW158" s="232"/>
      <c r="AFX158" s="232"/>
      <c r="AFY158" s="232"/>
      <c r="AFZ158" s="232"/>
      <c r="AGA158" s="232"/>
      <c r="AGB158" s="232"/>
      <c r="AGC158" s="232"/>
      <c r="AGD158" s="232"/>
      <c r="AGE158" s="232"/>
      <c r="AGF158" s="232"/>
      <c r="AGG158" s="232"/>
      <c r="AGH158" s="232"/>
      <c r="AGI158" s="232"/>
      <c r="AGJ158" s="232"/>
      <c r="AGK158" s="232"/>
      <c r="AGL158" s="232"/>
      <c r="AGM158" s="232"/>
      <c r="AGN158" s="232"/>
      <c r="AGO158" s="232"/>
      <c r="AGP158" s="232"/>
      <c r="AGQ158" s="232"/>
      <c r="AGR158" s="232"/>
      <c r="AGS158" s="232"/>
      <c r="AGT158" s="232"/>
      <c r="AGU158" s="232"/>
      <c r="AGV158" s="232"/>
      <c r="AGW158" s="232"/>
      <c r="AGX158" s="232"/>
      <c r="AGY158" s="232"/>
      <c r="AGZ158" s="232"/>
      <c r="AHA158" s="232"/>
      <c r="AHB158" s="232"/>
      <c r="AHC158" s="232"/>
      <c r="AHD158" s="232"/>
      <c r="AHE158" s="232"/>
      <c r="AHF158" s="232"/>
      <c r="AHG158" s="232"/>
      <c r="AHH158" s="232"/>
      <c r="AHI158" s="232"/>
      <c r="AHJ158" s="232"/>
      <c r="AHK158" s="232"/>
      <c r="AHL158" s="232"/>
      <c r="AHM158" s="232"/>
      <c r="AHN158" s="232"/>
      <c r="AHO158" s="232"/>
      <c r="AHP158" s="232"/>
      <c r="AHQ158" s="232"/>
      <c r="AHR158" s="232"/>
      <c r="AHS158" s="232"/>
      <c r="AHT158" s="232"/>
      <c r="AHU158" s="232"/>
      <c r="AHV158" s="232"/>
      <c r="AHW158" s="232"/>
      <c r="AHX158" s="232"/>
      <c r="AHY158" s="232"/>
      <c r="AHZ158" s="232"/>
      <c r="AIA158" s="232"/>
      <c r="AIB158" s="232"/>
      <c r="AIC158" s="232"/>
      <c r="AID158" s="232"/>
      <c r="AIE158" s="232"/>
      <c r="AIF158" s="232"/>
      <c r="AIG158" s="232"/>
      <c r="AIH158" s="232"/>
      <c r="AII158" s="232"/>
      <c r="AIJ158" s="232"/>
      <c r="AIK158" s="232"/>
      <c r="AIL158" s="232"/>
      <c r="AIM158" s="232"/>
      <c r="AIN158" s="232"/>
      <c r="AIO158" s="232"/>
      <c r="AIP158" s="232"/>
      <c r="AIQ158" s="232"/>
      <c r="AIR158" s="232"/>
      <c r="AIS158" s="232"/>
      <c r="AIT158" s="232"/>
      <c r="AIU158" s="232"/>
      <c r="AIV158" s="232"/>
      <c r="AIW158" s="232"/>
      <c r="AIX158" s="232"/>
      <c r="AIY158" s="232"/>
      <c r="AIZ158" s="232"/>
      <c r="AJA158" s="232"/>
      <c r="AJB158" s="232"/>
      <c r="AJC158" s="232"/>
      <c r="AJD158" s="232"/>
      <c r="AJE158" s="232"/>
      <c r="AJF158" s="232"/>
      <c r="AJG158" s="232"/>
      <c r="AJH158" s="232"/>
      <c r="AJI158" s="232"/>
      <c r="AJJ158" s="232"/>
      <c r="AJK158" s="232"/>
      <c r="AJL158" s="232"/>
      <c r="AJM158" s="232"/>
      <c r="AJN158" s="232"/>
      <c r="AJO158" s="232"/>
      <c r="AJP158" s="232"/>
      <c r="AJQ158" s="232"/>
      <c r="AJR158" s="232"/>
      <c r="AJS158" s="232"/>
      <c r="AJT158" s="232"/>
      <c r="AJU158" s="232"/>
      <c r="AJV158" s="232"/>
      <c r="AJW158" s="232"/>
      <c r="AJX158" s="232"/>
      <c r="AJY158" s="232"/>
      <c r="AJZ158" s="232"/>
      <c r="AKA158" s="232"/>
      <c r="AKB158" s="232"/>
      <c r="AKC158" s="232"/>
      <c r="AKD158" s="232"/>
      <c r="AKE158" s="232"/>
      <c r="AKF158" s="232"/>
      <c r="AKG158" s="232"/>
      <c r="AKH158" s="232"/>
      <c r="AKI158" s="232"/>
      <c r="AKJ158" s="232"/>
      <c r="AKK158" s="232"/>
      <c r="AKL158" s="232"/>
      <c r="AKM158" s="232"/>
      <c r="AKN158" s="232"/>
      <c r="AKO158" s="232"/>
      <c r="AKP158" s="232"/>
      <c r="AKQ158" s="232"/>
      <c r="AKR158" s="232"/>
      <c r="AKS158" s="232"/>
      <c r="AKT158" s="232"/>
      <c r="AKU158" s="232"/>
      <c r="AKV158" s="232"/>
      <c r="AKW158" s="232"/>
      <c r="AKX158" s="232"/>
      <c r="AKY158" s="232"/>
      <c r="AKZ158" s="232"/>
      <c r="ALA158" s="232"/>
      <c r="ALB158" s="232"/>
      <c r="ALC158" s="232"/>
      <c r="ALD158" s="232"/>
      <c r="ALE158" s="232"/>
      <c r="ALF158" s="232"/>
      <c r="ALG158" s="232"/>
      <c r="ALH158" s="232"/>
      <c r="ALI158" s="232"/>
      <c r="ALJ158" s="232"/>
      <c r="ALK158" s="232"/>
      <c r="ALL158" s="232"/>
      <c r="ALM158" s="232"/>
      <c r="ALN158" s="232"/>
      <c r="ALO158" s="232"/>
      <c r="ALP158" s="232"/>
      <c r="ALQ158" s="232"/>
      <c r="ALR158" s="232"/>
      <c r="ALS158" s="232"/>
      <c r="ALT158" s="232"/>
      <c r="ALU158" s="232"/>
      <c r="ALV158" s="232"/>
      <c r="ALW158" s="232"/>
      <c r="ALX158" s="232"/>
      <c r="ALY158" s="232"/>
      <c r="ALZ158" s="232"/>
      <c r="AMA158" s="232"/>
      <c r="AMB158" s="232"/>
      <c r="AMC158" s="232"/>
      <c r="AMD158" s="232"/>
      <c r="AME158" s="232"/>
      <c r="AMF158" s="232"/>
      <c r="AMG158" s="232"/>
      <c r="AMH158" s="232"/>
      <c r="AMI158" s="232"/>
      <c r="AMJ158" s="232"/>
      <c r="AMK158" s="232"/>
    </row>
    <row r="159" spans="1:1025" s="416" customFormat="1">
      <c r="A159" s="880"/>
      <c r="B159" s="870"/>
      <c r="C159" s="250"/>
      <c r="D159" s="152"/>
      <c r="E159" s="1037"/>
      <c r="F159" s="152"/>
      <c r="G159" s="232"/>
      <c r="H159" s="232"/>
      <c r="I159" s="232"/>
      <c r="J159" s="232"/>
      <c r="K159" s="232"/>
      <c r="L159" s="232"/>
      <c r="M159" s="232"/>
      <c r="N159" s="232"/>
      <c r="O159" s="232"/>
      <c r="P159" s="232"/>
      <c r="Q159" s="232"/>
      <c r="R159" s="232"/>
      <c r="S159" s="232"/>
      <c r="T159" s="232"/>
      <c r="U159" s="232"/>
      <c r="V159" s="232"/>
      <c r="W159" s="232"/>
      <c r="X159" s="232"/>
      <c r="Y159" s="232"/>
      <c r="Z159" s="232"/>
      <c r="AA159" s="232"/>
      <c r="AB159" s="232"/>
      <c r="AC159" s="232"/>
      <c r="AD159" s="232"/>
      <c r="AE159" s="232"/>
      <c r="AF159" s="232"/>
      <c r="AG159" s="232"/>
      <c r="AH159" s="232"/>
      <c r="AI159" s="232"/>
      <c r="AJ159" s="232"/>
      <c r="AK159" s="232"/>
      <c r="AL159" s="232"/>
      <c r="AM159" s="232"/>
      <c r="AN159" s="232"/>
      <c r="AO159" s="232"/>
      <c r="AP159" s="232"/>
      <c r="AQ159" s="232"/>
      <c r="AR159" s="232"/>
      <c r="AS159" s="232"/>
      <c r="AT159" s="232"/>
      <c r="AU159" s="232"/>
      <c r="AV159" s="232"/>
      <c r="AW159" s="232"/>
      <c r="AX159" s="232"/>
      <c r="AY159" s="232"/>
      <c r="AZ159" s="232"/>
      <c r="BA159" s="232"/>
      <c r="BB159" s="232"/>
      <c r="BC159" s="232"/>
      <c r="BD159" s="232"/>
      <c r="BE159" s="232"/>
      <c r="BF159" s="232"/>
      <c r="BG159" s="232"/>
      <c r="BH159" s="232"/>
      <c r="BI159" s="232"/>
      <c r="BJ159" s="232"/>
      <c r="BK159" s="232"/>
      <c r="BL159" s="232"/>
      <c r="BM159" s="232"/>
      <c r="BN159" s="232"/>
      <c r="BO159" s="232"/>
      <c r="BP159" s="232"/>
      <c r="BQ159" s="232"/>
      <c r="BR159" s="232"/>
      <c r="BS159" s="232"/>
      <c r="BT159" s="232"/>
      <c r="BU159" s="232"/>
      <c r="BV159" s="232"/>
      <c r="BW159" s="232"/>
      <c r="BX159" s="232"/>
      <c r="BY159" s="232"/>
      <c r="BZ159" s="232"/>
      <c r="CA159" s="232"/>
      <c r="CB159" s="232"/>
      <c r="CC159" s="232"/>
      <c r="CD159" s="232"/>
      <c r="CE159" s="232"/>
      <c r="CF159" s="232"/>
      <c r="CG159" s="232"/>
      <c r="CH159" s="232"/>
      <c r="CI159" s="232"/>
      <c r="CJ159" s="232"/>
      <c r="CK159" s="232"/>
      <c r="CL159" s="232"/>
      <c r="CM159" s="232"/>
      <c r="CN159" s="232"/>
      <c r="CO159" s="232"/>
      <c r="CP159" s="232"/>
      <c r="CQ159" s="232"/>
      <c r="CR159" s="232"/>
      <c r="CS159" s="232"/>
      <c r="CT159" s="232"/>
      <c r="CU159" s="232"/>
      <c r="CV159" s="232"/>
      <c r="CW159" s="232"/>
      <c r="CX159" s="232"/>
      <c r="CY159" s="232"/>
      <c r="CZ159" s="232"/>
      <c r="DA159" s="232"/>
      <c r="DB159" s="232"/>
      <c r="DC159" s="232"/>
      <c r="DD159" s="232"/>
      <c r="DE159" s="232"/>
      <c r="DF159" s="232"/>
      <c r="DG159" s="232"/>
      <c r="DH159" s="232"/>
      <c r="DI159" s="232"/>
      <c r="DJ159" s="232"/>
      <c r="DK159" s="232"/>
      <c r="DL159" s="232"/>
      <c r="DM159" s="232"/>
      <c r="DN159" s="232"/>
      <c r="DO159" s="232"/>
      <c r="DP159" s="232"/>
      <c r="DQ159" s="232"/>
      <c r="DR159" s="232"/>
      <c r="DS159" s="232"/>
      <c r="DT159" s="232"/>
      <c r="DU159" s="232"/>
      <c r="DV159" s="232"/>
      <c r="DW159" s="232"/>
      <c r="DX159" s="232"/>
      <c r="DY159" s="232"/>
      <c r="DZ159" s="232"/>
      <c r="EA159" s="232"/>
      <c r="EB159" s="232"/>
      <c r="EC159" s="232"/>
      <c r="ED159" s="232"/>
      <c r="EE159" s="232"/>
      <c r="EF159" s="232"/>
      <c r="EG159" s="232"/>
      <c r="EH159" s="232"/>
      <c r="EI159" s="232"/>
      <c r="EJ159" s="232"/>
      <c r="EK159" s="232"/>
      <c r="EL159" s="232"/>
      <c r="EM159" s="232"/>
      <c r="EN159" s="232"/>
      <c r="EO159" s="232"/>
      <c r="EP159" s="232"/>
      <c r="EQ159" s="232"/>
      <c r="ER159" s="232"/>
      <c r="ES159" s="232"/>
      <c r="ET159" s="232"/>
      <c r="EU159" s="232"/>
      <c r="EV159" s="232"/>
      <c r="EW159" s="232"/>
      <c r="EX159" s="232"/>
      <c r="EY159" s="232"/>
      <c r="EZ159" s="232"/>
      <c r="FA159" s="232"/>
      <c r="FB159" s="232"/>
      <c r="FC159" s="232"/>
      <c r="FD159" s="232"/>
      <c r="FE159" s="232"/>
      <c r="FF159" s="232"/>
      <c r="FG159" s="232"/>
      <c r="FH159" s="232"/>
      <c r="FI159" s="232"/>
      <c r="FJ159" s="232"/>
      <c r="FK159" s="232"/>
      <c r="FL159" s="232"/>
      <c r="FM159" s="232"/>
      <c r="FN159" s="232"/>
      <c r="FO159" s="232"/>
      <c r="FP159" s="232"/>
      <c r="FQ159" s="232"/>
      <c r="FR159" s="232"/>
      <c r="FS159" s="232"/>
      <c r="FT159" s="232"/>
      <c r="FU159" s="232"/>
      <c r="FV159" s="232"/>
      <c r="FW159" s="232"/>
      <c r="FX159" s="232"/>
      <c r="FY159" s="232"/>
      <c r="FZ159" s="232"/>
      <c r="GA159" s="232"/>
      <c r="GB159" s="232"/>
      <c r="GC159" s="232"/>
      <c r="GD159" s="232"/>
      <c r="GE159" s="232"/>
      <c r="GF159" s="232"/>
      <c r="GG159" s="232"/>
      <c r="GH159" s="232"/>
      <c r="GI159" s="232"/>
      <c r="GJ159" s="232"/>
      <c r="GK159" s="232"/>
      <c r="GL159" s="232"/>
      <c r="GM159" s="232"/>
      <c r="GN159" s="232"/>
      <c r="GO159" s="232"/>
      <c r="GP159" s="232"/>
      <c r="GQ159" s="232"/>
      <c r="GR159" s="232"/>
      <c r="GS159" s="232"/>
      <c r="GT159" s="232"/>
      <c r="GU159" s="232"/>
      <c r="GV159" s="232"/>
      <c r="GW159" s="232"/>
      <c r="GX159" s="232"/>
      <c r="GY159" s="232"/>
      <c r="GZ159" s="232"/>
      <c r="HA159" s="232"/>
      <c r="HB159" s="232"/>
      <c r="HC159" s="232"/>
      <c r="HD159" s="232"/>
      <c r="HE159" s="232"/>
      <c r="HF159" s="232"/>
      <c r="HG159" s="232"/>
      <c r="HH159" s="232"/>
      <c r="HI159" s="232"/>
      <c r="HJ159" s="232"/>
      <c r="HK159" s="232"/>
      <c r="HL159" s="232"/>
      <c r="HM159" s="232"/>
      <c r="HN159" s="232"/>
      <c r="HO159" s="232"/>
      <c r="HP159" s="232"/>
      <c r="HQ159" s="232"/>
      <c r="HR159" s="232"/>
      <c r="HS159" s="232"/>
      <c r="HT159" s="232"/>
      <c r="HU159" s="232"/>
      <c r="HV159" s="232"/>
      <c r="HW159" s="232"/>
      <c r="HX159" s="232"/>
      <c r="HY159" s="232"/>
      <c r="HZ159" s="232"/>
      <c r="IA159" s="232"/>
      <c r="IB159" s="232"/>
      <c r="IC159" s="232"/>
      <c r="ID159" s="232"/>
      <c r="IE159" s="232"/>
      <c r="IF159" s="232"/>
      <c r="IG159" s="232"/>
      <c r="IH159" s="232"/>
      <c r="II159" s="232"/>
      <c r="IJ159" s="232"/>
      <c r="IK159" s="232"/>
      <c r="IL159" s="232"/>
      <c r="IM159" s="232"/>
      <c r="IN159" s="232"/>
      <c r="IO159" s="232"/>
      <c r="IP159" s="232"/>
      <c r="IQ159" s="232"/>
      <c r="IR159" s="232"/>
      <c r="IS159" s="232"/>
      <c r="IT159" s="232"/>
      <c r="IU159" s="232"/>
      <c r="IV159" s="232"/>
      <c r="IW159" s="232"/>
      <c r="IX159" s="232"/>
      <c r="IY159" s="232"/>
      <c r="IZ159" s="232"/>
      <c r="JA159" s="232"/>
      <c r="JB159" s="232"/>
      <c r="JC159" s="232"/>
      <c r="JD159" s="232"/>
      <c r="JE159" s="232"/>
      <c r="JF159" s="232"/>
      <c r="JG159" s="232"/>
      <c r="JH159" s="232"/>
      <c r="JI159" s="232"/>
      <c r="JJ159" s="232"/>
      <c r="JK159" s="232"/>
      <c r="JL159" s="232"/>
      <c r="JM159" s="232"/>
      <c r="JN159" s="232"/>
      <c r="JO159" s="232"/>
      <c r="JP159" s="232"/>
      <c r="JQ159" s="232"/>
      <c r="JR159" s="232"/>
      <c r="JS159" s="232"/>
      <c r="JT159" s="232"/>
      <c r="JU159" s="232"/>
      <c r="JV159" s="232"/>
      <c r="JW159" s="232"/>
      <c r="JX159" s="232"/>
      <c r="JY159" s="232"/>
      <c r="JZ159" s="232"/>
      <c r="KA159" s="232"/>
      <c r="KB159" s="232"/>
      <c r="KC159" s="232"/>
      <c r="KD159" s="232"/>
      <c r="KE159" s="232"/>
      <c r="KF159" s="232"/>
      <c r="KG159" s="232"/>
      <c r="KH159" s="232"/>
      <c r="KI159" s="232"/>
      <c r="KJ159" s="232"/>
      <c r="KK159" s="232"/>
      <c r="KL159" s="232"/>
      <c r="KM159" s="232"/>
      <c r="KN159" s="232"/>
      <c r="KO159" s="232"/>
      <c r="KP159" s="232"/>
      <c r="KQ159" s="232"/>
      <c r="KR159" s="232"/>
      <c r="KS159" s="232"/>
      <c r="KT159" s="232"/>
      <c r="KU159" s="232"/>
      <c r="KV159" s="232"/>
      <c r="KW159" s="232"/>
      <c r="KX159" s="232"/>
      <c r="KY159" s="232"/>
      <c r="KZ159" s="232"/>
      <c r="LA159" s="232"/>
      <c r="LB159" s="232"/>
      <c r="LC159" s="232"/>
      <c r="LD159" s="232"/>
      <c r="LE159" s="232"/>
      <c r="LF159" s="232"/>
      <c r="LG159" s="232"/>
      <c r="LH159" s="232"/>
      <c r="LI159" s="232"/>
      <c r="LJ159" s="232"/>
      <c r="LK159" s="232"/>
      <c r="LL159" s="232"/>
      <c r="LM159" s="232"/>
      <c r="LN159" s="232"/>
      <c r="LO159" s="232"/>
      <c r="LP159" s="232"/>
      <c r="LQ159" s="232"/>
      <c r="LR159" s="232"/>
      <c r="LS159" s="232"/>
      <c r="LT159" s="232"/>
      <c r="LU159" s="232"/>
      <c r="LV159" s="232"/>
      <c r="LW159" s="232"/>
      <c r="LX159" s="232"/>
      <c r="LY159" s="232"/>
      <c r="LZ159" s="232"/>
      <c r="MA159" s="232"/>
      <c r="MB159" s="232"/>
      <c r="MC159" s="232"/>
      <c r="MD159" s="232"/>
      <c r="ME159" s="232"/>
      <c r="MF159" s="232"/>
      <c r="MG159" s="232"/>
      <c r="MH159" s="232"/>
      <c r="MI159" s="232"/>
      <c r="MJ159" s="232"/>
      <c r="MK159" s="232"/>
      <c r="ML159" s="232"/>
      <c r="MM159" s="232"/>
      <c r="MN159" s="232"/>
      <c r="MO159" s="232"/>
      <c r="MP159" s="232"/>
      <c r="MQ159" s="232"/>
      <c r="MR159" s="232"/>
      <c r="MS159" s="232"/>
      <c r="MT159" s="232"/>
      <c r="MU159" s="232"/>
      <c r="MV159" s="232"/>
      <c r="MW159" s="232"/>
      <c r="MX159" s="232"/>
      <c r="MY159" s="232"/>
      <c r="MZ159" s="232"/>
      <c r="NA159" s="232"/>
      <c r="NB159" s="232"/>
      <c r="NC159" s="232"/>
      <c r="ND159" s="232"/>
      <c r="NE159" s="232"/>
      <c r="NF159" s="232"/>
      <c r="NG159" s="232"/>
      <c r="NH159" s="232"/>
      <c r="NI159" s="232"/>
      <c r="NJ159" s="232"/>
      <c r="NK159" s="232"/>
      <c r="NL159" s="232"/>
      <c r="NM159" s="232"/>
      <c r="NN159" s="232"/>
      <c r="NO159" s="232"/>
      <c r="NP159" s="232"/>
      <c r="NQ159" s="232"/>
      <c r="NR159" s="232"/>
      <c r="NS159" s="232"/>
      <c r="NT159" s="232"/>
      <c r="NU159" s="232"/>
      <c r="NV159" s="232"/>
      <c r="NW159" s="232"/>
      <c r="NX159" s="232"/>
      <c r="NY159" s="232"/>
      <c r="NZ159" s="232"/>
      <c r="OA159" s="232"/>
      <c r="OB159" s="232"/>
      <c r="OC159" s="232"/>
      <c r="OD159" s="232"/>
      <c r="OE159" s="232"/>
      <c r="OF159" s="232"/>
      <c r="OG159" s="232"/>
      <c r="OH159" s="232"/>
      <c r="OI159" s="232"/>
      <c r="OJ159" s="232"/>
      <c r="OK159" s="232"/>
      <c r="OL159" s="232"/>
      <c r="OM159" s="232"/>
      <c r="ON159" s="232"/>
      <c r="OO159" s="232"/>
      <c r="OP159" s="232"/>
      <c r="OQ159" s="232"/>
      <c r="OR159" s="232"/>
      <c r="OS159" s="232"/>
      <c r="OT159" s="232"/>
      <c r="OU159" s="232"/>
      <c r="OV159" s="232"/>
      <c r="OW159" s="232"/>
      <c r="OX159" s="232"/>
      <c r="OY159" s="232"/>
      <c r="OZ159" s="232"/>
      <c r="PA159" s="232"/>
      <c r="PB159" s="232"/>
      <c r="PC159" s="232"/>
      <c r="PD159" s="232"/>
      <c r="PE159" s="232"/>
      <c r="PF159" s="232"/>
      <c r="PG159" s="232"/>
      <c r="PH159" s="232"/>
      <c r="PI159" s="232"/>
      <c r="PJ159" s="232"/>
      <c r="PK159" s="232"/>
      <c r="PL159" s="232"/>
      <c r="PM159" s="232"/>
      <c r="PN159" s="232"/>
      <c r="PO159" s="232"/>
      <c r="PP159" s="232"/>
      <c r="PQ159" s="232"/>
      <c r="PR159" s="232"/>
      <c r="PS159" s="232"/>
      <c r="PT159" s="232"/>
      <c r="PU159" s="232"/>
      <c r="PV159" s="232"/>
      <c r="PW159" s="232"/>
      <c r="PX159" s="232"/>
      <c r="PY159" s="232"/>
      <c r="PZ159" s="232"/>
      <c r="QA159" s="232"/>
      <c r="QB159" s="232"/>
      <c r="QC159" s="232"/>
      <c r="QD159" s="232"/>
      <c r="QE159" s="232"/>
      <c r="QF159" s="232"/>
      <c r="QG159" s="232"/>
      <c r="QH159" s="232"/>
      <c r="QI159" s="232"/>
      <c r="QJ159" s="232"/>
      <c r="QK159" s="232"/>
      <c r="QL159" s="232"/>
      <c r="QM159" s="232"/>
      <c r="QN159" s="232"/>
      <c r="QO159" s="232"/>
      <c r="QP159" s="232"/>
      <c r="QQ159" s="232"/>
      <c r="QR159" s="232"/>
      <c r="QS159" s="232"/>
      <c r="QT159" s="232"/>
      <c r="QU159" s="232"/>
      <c r="QV159" s="232"/>
      <c r="QW159" s="232"/>
      <c r="QX159" s="232"/>
      <c r="QY159" s="232"/>
      <c r="QZ159" s="232"/>
      <c r="RA159" s="232"/>
      <c r="RB159" s="232"/>
      <c r="RC159" s="232"/>
      <c r="RD159" s="232"/>
      <c r="RE159" s="232"/>
      <c r="RF159" s="232"/>
      <c r="RG159" s="232"/>
      <c r="RH159" s="232"/>
      <c r="RI159" s="232"/>
      <c r="RJ159" s="232"/>
      <c r="RK159" s="232"/>
      <c r="RL159" s="232"/>
      <c r="RM159" s="232"/>
      <c r="RN159" s="232"/>
      <c r="RO159" s="232"/>
      <c r="RP159" s="232"/>
      <c r="RQ159" s="232"/>
      <c r="RR159" s="232"/>
      <c r="RS159" s="232"/>
      <c r="RT159" s="232"/>
      <c r="RU159" s="232"/>
      <c r="RV159" s="232"/>
      <c r="RW159" s="232"/>
      <c r="RX159" s="232"/>
      <c r="RY159" s="232"/>
      <c r="RZ159" s="232"/>
      <c r="SA159" s="232"/>
      <c r="SB159" s="232"/>
      <c r="SC159" s="232"/>
      <c r="SD159" s="232"/>
      <c r="SE159" s="232"/>
      <c r="SF159" s="232"/>
      <c r="SG159" s="232"/>
      <c r="SH159" s="232"/>
      <c r="SI159" s="232"/>
      <c r="SJ159" s="232"/>
      <c r="SK159" s="232"/>
      <c r="SL159" s="232"/>
      <c r="SM159" s="232"/>
      <c r="SN159" s="232"/>
      <c r="SO159" s="232"/>
      <c r="SP159" s="232"/>
      <c r="SQ159" s="232"/>
      <c r="SR159" s="232"/>
      <c r="SS159" s="232"/>
      <c r="ST159" s="232"/>
      <c r="SU159" s="232"/>
      <c r="SV159" s="232"/>
      <c r="SW159" s="232"/>
      <c r="SX159" s="232"/>
      <c r="SY159" s="232"/>
      <c r="SZ159" s="232"/>
      <c r="TA159" s="232"/>
      <c r="TB159" s="232"/>
      <c r="TC159" s="232"/>
      <c r="TD159" s="232"/>
      <c r="TE159" s="232"/>
      <c r="TF159" s="232"/>
      <c r="TG159" s="232"/>
      <c r="TH159" s="232"/>
      <c r="TI159" s="232"/>
      <c r="TJ159" s="232"/>
      <c r="TK159" s="232"/>
      <c r="TL159" s="232"/>
      <c r="TM159" s="232"/>
      <c r="TN159" s="232"/>
      <c r="TO159" s="232"/>
      <c r="TP159" s="232"/>
      <c r="TQ159" s="232"/>
      <c r="TR159" s="232"/>
      <c r="TS159" s="232"/>
      <c r="TT159" s="232"/>
      <c r="TU159" s="232"/>
      <c r="TV159" s="232"/>
      <c r="TW159" s="232"/>
      <c r="TX159" s="232"/>
      <c r="TY159" s="232"/>
      <c r="TZ159" s="232"/>
      <c r="UA159" s="232"/>
      <c r="UB159" s="232"/>
      <c r="UC159" s="232"/>
      <c r="UD159" s="232"/>
      <c r="UE159" s="232"/>
      <c r="UF159" s="232"/>
      <c r="UG159" s="232"/>
      <c r="UH159" s="232"/>
      <c r="UI159" s="232"/>
      <c r="UJ159" s="232"/>
      <c r="UK159" s="232"/>
      <c r="UL159" s="232"/>
      <c r="UM159" s="232"/>
      <c r="UN159" s="232"/>
      <c r="UO159" s="232"/>
      <c r="UP159" s="232"/>
      <c r="UQ159" s="232"/>
      <c r="UR159" s="232"/>
      <c r="US159" s="232"/>
      <c r="UT159" s="232"/>
      <c r="UU159" s="232"/>
      <c r="UV159" s="232"/>
      <c r="UW159" s="232"/>
      <c r="UX159" s="232"/>
      <c r="UY159" s="232"/>
      <c r="UZ159" s="232"/>
      <c r="VA159" s="232"/>
      <c r="VB159" s="232"/>
      <c r="VC159" s="232"/>
      <c r="VD159" s="232"/>
      <c r="VE159" s="232"/>
      <c r="VF159" s="232"/>
      <c r="VG159" s="232"/>
      <c r="VH159" s="232"/>
      <c r="VI159" s="232"/>
      <c r="VJ159" s="232"/>
      <c r="VK159" s="232"/>
      <c r="VL159" s="232"/>
      <c r="VM159" s="232"/>
      <c r="VN159" s="232"/>
      <c r="VO159" s="232"/>
      <c r="VP159" s="232"/>
      <c r="VQ159" s="232"/>
      <c r="VR159" s="232"/>
      <c r="VS159" s="232"/>
      <c r="VT159" s="232"/>
      <c r="VU159" s="232"/>
      <c r="VV159" s="232"/>
      <c r="VW159" s="232"/>
      <c r="VX159" s="232"/>
      <c r="VY159" s="232"/>
      <c r="VZ159" s="232"/>
      <c r="WA159" s="232"/>
      <c r="WB159" s="232"/>
      <c r="WC159" s="232"/>
      <c r="WD159" s="232"/>
      <c r="WE159" s="232"/>
      <c r="WF159" s="232"/>
      <c r="WG159" s="232"/>
      <c r="WH159" s="232"/>
      <c r="WI159" s="232"/>
      <c r="WJ159" s="232"/>
      <c r="WK159" s="232"/>
      <c r="WL159" s="232"/>
      <c r="WM159" s="232"/>
      <c r="WN159" s="232"/>
      <c r="WO159" s="232"/>
      <c r="WP159" s="232"/>
      <c r="WQ159" s="232"/>
      <c r="WR159" s="232"/>
      <c r="WS159" s="232"/>
      <c r="WT159" s="232"/>
      <c r="WU159" s="232"/>
      <c r="WV159" s="232"/>
      <c r="WW159" s="232"/>
      <c r="WX159" s="232"/>
      <c r="WY159" s="232"/>
      <c r="WZ159" s="232"/>
      <c r="XA159" s="232"/>
      <c r="XB159" s="232"/>
      <c r="XC159" s="232"/>
      <c r="XD159" s="232"/>
      <c r="XE159" s="232"/>
      <c r="XF159" s="232"/>
      <c r="XG159" s="232"/>
      <c r="XH159" s="232"/>
      <c r="XI159" s="232"/>
      <c r="XJ159" s="232"/>
      <c r="XK159" s="232"/>
      <c r="XL159" s="232"/>
      <c r="XM159" s="232"/>
      <c r="XN159" s="232"/>
      <c r="XO159" s="232"/>
      <c r="XP159" s="232"/>
      <c r="XQ159" s="232"/>
      <c r="XR159" s="232"/>
      <c r="XS159" s="232"/>
      <c r="XT159" s="232"/>
      <c r="XU159" s="232"/>
      <c r="XV159" s="232"/>
      <c r="XW159" s="232"/>
      <c r="XX159" s="232"/>
      <c r="XY159" s="232"/>
      <c r="XZ159" s="232"/>
      <c r="YA159" s="232"/>
      <c r="YB159" s="232"/>
      <c r="YC159" s="232"/>
      <c r="YD159" s="232"/>
      <c r="YE159" s="232"/>
      <c r="YF159" s="232"/>
      <c r="YG159" s="232"/>
      <c r="YH159" s="232"/>
      <c r="YI159" s="232"/>
      <c r="YJ159" s="232"/>
      <c r="YK159" s="232"/>
      <c r="YL159" s="232"/>
      <c r="YM159" s="232"/>
      <c r="YN159" s="232"/>
      <c r="YO159" s="232"/>
      <c r="YP159" s="232"/>
      <c r="YQ159" s="232"/>
      <c r="YR159" s="232"/>
      <c r="YS159" s="232"/>
      <c r="YT159" s="232"/>
      <c r="YU159" s="232"/>
      <c r="YV159" s="232"/>
      <c r="YW159" s="232"/>
      <c r="YX159" s="232"/>
      <c r="YY159" s="232"/>
      <c r="YZ159" s="232"/>
      <c r="ZA159" s="232"/>
      <c r="ZB159" s="232"/>
      <c r="ZC159" s="232"/>
      <c r="ZD159" s="232"/>
      <c r="ZE159" s="232"/>
      <c r="ZF159" s="232"/>
      <c r="ZG159" s="232"/>
      <c r="ZH159" s="232"/>
      <c r="ZI159" s="232"/>
      <c r="ZJ159" s="232"/>
      <c r="ZK159" s="232"/>
      <c r="ZL159" s="232"/>
      <c r="ZM159" s="232"/>
      <c r="ZN159" s="232"/>
      <c r="ZO159" s="232"/>
      <c r="ZP159" s="232"/>
      <c r="ZQ159" s="232"/>
      <c r="ZR159" s="232"/>
      <c r="ZS159" s="232"/>
      <c r="ZT159" s="232"/>
      <c r="ZU159" s="232"/>
      <c r="ZV159" s="232"/>
      <c r="ZW159" s="232"/>
      <c r="ZX159" s="232"/>
      <c r="ZY159" s="232"/>
      <c r="ZZ159" s="232"/>
      <c r="AAA159" s="232"/>
      <c r="AAB159" s="232"/>
      <c r="AAC159" s="232"/>
      <c r="AAD159" s="232"/>
      <c r="AAE159" s="232"/>
      <c r="AAF159" s="232"/>
      <c r="AAG159" s="232"/>
      <c r="AAH159" s="232"/>
      <c r="AAI159" s="232"/>
      <c r="AAJ159" s="232"/>
      <c r="AAK159" s="232"/>
      <c r="AAL159" s="232"/>
      <c r="AAM159" s="232"/>
      <c r="AAN159" s="232"/>
      <c r="AAO159" s="232"/>
      <c r="AAP159" s="232"/>
      <c r="AAQ159" s="232"/>
      <c r="AAR159" s="232"/>
      <c r="AAS159" s="232"/>
      <c r="AAT159" s="232"/>
      <c r="AAU159" s="232"/>
      <c r="AAV159" s="232"/>
      <c r="AAW159" s="232"/>
      <c r="AAX159" s="232"/>
      <c r="AAY159" s="232"/>
      <c r="AAZ159" s="232"/>
      <c r="ABA159" s="232"/>
      <c r="ABB159" s="232"/>
      <c r="ABC159" s="232"/>
      <c r="ABD159" s="232"/>
      <c r="ABE159" s="232"/>
      <c r="ABF159" s="232"/>
      <c r="ABG159" s="232"/>
      <c r="ABH159" s="232"/>
      <c r="ABI159" s="232"/>
      <c r="ABJ159" s="232"/>
      <c r="ABK159" s="232"/>
      <c r="ABL159" s="232"/>
      <c r="ABM159" s="232"/>
      <c r="ABN159" s="232"/>
      <c r="ABO159" s="232"/>
      <c r="ABP159" s="232"/>
      <c r="ABQ159" s="232"/>
      <c r="ABR159" s="232"/>
      <c r="ABS159" s="232"/>
      <c r="ABT159" s="232"/>
      <c r="ABU159" s="232"/>
      <c r="ABV159" s="232"/>
      <c r="ABW159" s="232"/>
      <c r="ABX159" s="232"/>
      <c r="ABY159" s="232"/>
      <c r="ABZ159" s="232"/>
      <c r="ACA159" s="232"/>
      <c r="ACB159" s="232"/>
      <c r="ACC159" s="232"/>
      <c r="ACD159" s="232"/>
      <c r="ACE159" s="232"/>
      <c r="ACF159" s="232"/>
      <c r="ACG159" s="232"/>
      <c r="ACH159" s="232"/>
      <c r="ACI159" s="232"/>
      <c r="ACJ159" s="232"/>
      <c r="ACK159" s="232"/>
      <c r="ACL159" s="232"/>
      <c r="ACM159" s="232"/>
      <c r="ACN159" s="232"/>
      <c r="ACO159" s="232"/>
      <c r="ACP159" s="232"/>
      <c r="ACQ159" s="232"/>
      <c r="ACR159" s="232"/>
      <c r="ACS159" s="232"/>
      <c r="ACT159" s="232"/>
      <c r="ACU159" s="232"/>
      <c r="ACV159" s="232"/>
      <c r="ACW159" s="232"/>
      <c r="ACX159" s="232"/>
      <c r="ACY159" s="232"/>
      <c r="ACZ159" s="232"/>
      <c r="ADA159" s="232"/>
      <c r="ADB159" s="232"/>
      <c r="ADC159" s="232"/>
      <c r="ADD159" s="232"/>
      <c r="ADE159" s="232"/>
      <c r="ADF159" s="232"/>
      <c r="ADG159" s="232"/>
      <c r="ADH159" s="232"/>
      <c r="ADI159" s="232"/>
      <c r="ADJ159" s="232"/>
      <c r="ADK159" s="232"/>
      <c r="ADL159" s="232"/>
      <c r="ADM159" s="232"/>
      <c r="ADN159" s="232"/>
      <c r="ADO159" s="232"/>
      <c r="ADP159" s="232"/>
      <c r="ADQ159" s="232"/>
      <c r="ADR159" s="232"/>
      <c r="ADS159" s="232"/>
      <c r="ADT159" s="232"/>
      <c r="ADU159" s="232"/>
      <c r="ADV159" s="232"/>
      <c r="ADW159" s="232"/>
      <c r="ADX159" s="232"/>
      <c r="ADY159" s="232"/>
      <c r="ADZ159" s="232"/>
      <c r="AEA159" s="232"/>
      <c r="AEB159" s="232"/>
      <c r="AEC159" s="232"/>
      <c r="AED159" s="232"/>
      <c r="AEE159" s="232"/>
      <c r="AEF159" s="232"/>
      <c r="AEG159" s="232"/>
      <c r="AEH159" s="232"/>
      <c r="AEI159" s="232"/>
      <c r="AEJ159" s="232"/>
      <c r="AEK159" s="232"/>
      <c r="AEL159" s="232"/>
      <c r="AEM159" s="232"/>
      <c r="AEN159" s="232"/>
      <c r="AEO159" s="232"/>
      <c r="AEP159" s="232"/>
      <c r="AEQ159" s="232"/>
      <c r="AER159" s="232"/>
      <c r="AES159" s="232"/>
      <c r="AET159" s="232"/>
      <c r="AEU159" s="232"/>
      <c r="AEV159" s="232"/>
      <c r="AEW159" s="232"/>
      <c r="AEX159" s="232"/>
      <c r="AEY159" s="232"/>
      <c r="AEZ159" s="232"/>
      <c r="AFA159" s="232"/>
      <c r="AFB159" s="232"/>
      <c r="AFC159" s="232"/>
      <c r="AFD159" s="232"/>
      <c r="AFE159" s="232"/>
      <c r="AFF159" s="232"/>
      <c r="AFG159" s="232"/>
      <c r="AFH159" s="232"/>
      <c r="AFI159" s="232"/>
      <c r="AFJ159" s="232"/>
      <c r="AFK159" s="232"/>
      <c r="AFL159" s="232"/>
      <c r="AFM159" s="232"/>
      <c r="AFN159" s="232"/>
      <c r="AFO159" s="232"/>
      <c r="AFP159" s="232"/>
      <c r="AFQ159" s="232"/>
      <c r="AFR159" s="232"/>
      <c r="AFS159" s="232"/>
      <c r="AFT159" s="232"/>
      <c r="AFU159" s="232"/>
      <c r="AFV159" s="232"/>
      <c r="AFW159" s="232"/>
      <c r="AFX159" s="232"/>
      <c r="AFY159" s="232"/>
      <c r="AFZ159" s="232"/>
      <c r="AGA159" s="232"/>
      <c r="AGB159" s="232"/>
      <c r="AGC159" s="232"/>
      <c r="AGD159" s="232"/>
      <c r="AGE159" s="232"/>
      <c r="AGF159" s="232"/>
      <c r="AGG159" s="232"/>
      <c r="AGH159" s="232"/>
      <c r="AGI159" s="232"/>
      <c r="AGJ159" s="232"/>
      <c r="AGK159" s="232"/>
      <c r="AGL159" s="232"/>
      <c r="AGM159" s="232"/>
      <c r="AGN159" s="232"/>
      <c r="AGO159" s="232"/>
      <c r="AGP159" s="232"/>
      <c r="AGQ159" s="232"/>
      <c r="AGR159" s="232"/>
      <c r="AGS159" s="232"/>
      <c r="AGT159" s="232"/>
      <c r="AGU159" s="232"/>
      <c r="AGV159" s="232"/>
      <c r="AGW159" s="232"/>
      <c r="AGX159" s="232"/>
      <c r="AGY159" s="232"/>
      <c r="AGZ159" s="232"/>
      <c r="AHA159" s="232"/>
      <c r="AHB159" s="232"/>
      <c r="AHC159" s="232"/>
      <c r="AHD159" s="232"/>
      <c r="AHE159" s="232"/>
      <c r="AHF159" s="232"/>
      <c r="AHG159" s="232"/>
      <c r="AHH159" s="232"/>
      <c r="AHI159" s="232"/>
      <c r="AHJ159" s="232"/>
      <c r="AHK159" s="232"/>
      <c r="AHL159" s="232"/>
      <c r="AHM159" s="232"/>
      <c r="AHN159" s="232"/>
      <c r="AHO159" s="232"/>
      <c r="AHP159" s="232"/>
      <c r="AHQ159" s="232"/>
      <c r="AHR159" s="232"/>
      <c r="AHS159" s="232"/>
      <c r="AHT159" s="232"/>
      <c r="AHU159" s="232"/>
      <c r="AHV159" s="232"/>
      <c r="AHW159" s="232"/>
      <c r="AHX159" s="232"/>
      <c r="AHY159" s="232"/>
      <c r="AHZ159" s="232"/>
      <c r="AIA159" s="232"/>
      <c r="AIB159" s="232"/>
      <c r="AIC159" s="232"/>
      <c r="AID159" s="232"/>
      <c r="AIE159" s="232"/>
      <c r="AIF159" s="232"/>
      <c r="AIG159" s="232"/>
      <c r="AIH159" s="232"/>
      <c r="AII159" s="232"/>
      <c r="AIJ159" s="232"/>
      <c r="AIK159" s="232"/>
      <c r="AIL159" s="232"/>
      <c r="AIM159" s="232"/>
      <c r="AIN159" s="232"/>
      <c r="AIO159" s="232"/>
      <c r="AIP159" s="232"/>
      <c r="AIQ159" s="232"/>
      <c r="AIR159" s="232"/>
      <c r="AIS159" s="232"/>
      <c r="AIT159" s="232"/>
      <c r="AIU159" s="232"/>
      <c r="AIV159" s="232"/>
      <c r="AIW159" s="232"/>
      <c r="AIX159" s="232"/>
      <c r="AIY159" s="232"/>
      <c r="AIZ159" s="232"/>
      <c r="AJA159" s="232"/>
      <c r="AJB159" s="232"/>
      <c r="AJC159" s="232"/>
      <c r="AJD159" s="232"/>
      <c r="AJE159" s="232"/>
      <c r="AJF159" s="232"/>
      <c r="AJG159" s="232"/>
      <c r="AJH159" s="232"/>
      <c r="AJI159" s="232"/>
      <c r="AJJ159" s="232"/>
      <c r="AJK159" s="232"/>
      <c r="AJL159" s="232"/>
      <c r="AJM159" s="232"/>
      <c r="AJN159" s="232"/>
      <c r="AJO159" s="232"/>
      <c r="AJP159" s="232"/>
      <c r="AJQ159" s="232"/>
      <c r="AJR159" s="232"/>
      <c r="AJS159" s="232"/>
      <c r="AJT159" s="232"/>
      <c r="AJU159" s="232"/>
      <c r="AJV159" s="232"/>
      <c r="AJW159" s="232"/>
      <c r="AJX159" s="232"/>
      <c r="AJY159" s="232"/>
      <c r="AJZ159" s="232"/>
      <c r="AKA159" s="232"/>
      <c r="AKB159" s="232"/>
      <c r="AKC159" s="232"/>
      <c r="AKD159" s="232"/>
      <c r="AKE159" s="232"/>
      <c r="AKF159" s="232"/>
      <c r="AKG159" s="232"/>
      <c r="AKH159" s="232"/>
      <c r="AKI159" s="232"/>
      <c r="AKJ159" s="232"/>
      <c r="AKK159" s="232"/>
      <c r="AKL159" s="232"/>
      <c r="AKM159" s="232"/>
      <c r="AKN159" s="232"/>
      <c r="AKO159" s="232"/>
      <c r="AKP159" s="232"/>
      <c r="AKQ159" s="232"/>
      <c r="AKR159" s="232"/>
      <c r="AKS159" s="232"/>
      <c r="AKT159" s="232"/>
      <c r="AKU159" s="232"/>
      <c r="AKV159" s="232"/>
      <c r="AKW159" s="232"/>
      <c r="AKX159" s="232"/>
      <c r="AKY159" s="232"/>
      <c r="AKZ159" s="232"/>
      <c r="ALA159" s="232"/>
      <c r="ALB159" s="232"/>
      <c r="ALC159" s="232"/>
      <c r="ALD159" s="232"/>
      <c r="ALE159" s="232"/>
      <c r="ALF159" s="232"/>
      <c r="ALG159" s="232"/>
      <c r="ALH159" s="232"/>
      <c r="ALI159" s="232"/>
      <c r="ALJ159" s="232"/>
      <c r="ALK159" s="232"/>
      <c r="ALL159" s="232"/>
      <c r="ALM159" s="232"/>
      <c r="ALN159" s="232"/>
      <c r="ALO159" s="232"/>
      <c r="ALP159" s="232"/>
      <c r="ALQ159" s="232"/>
      <c r="ALR159" s="232"/>
      <c r="ALS159" s="232"/>
      <c r="ALT159" s="232"/>
      <c r="ALU159" s="232"/>
      <c r="ALV159" s="232"/>
      <c r="ALW159" s="232"/>
      <c r="ALX159" s="232"/>
      <c r="ALY159" s="232"/>
      <c r="ALZ159" s="232"/>
      <c r="AMA159" s="232"/>
      <c r="AMB159" s="232"/>
      <c r="AMC159" s="232"/>
      <c r="AMD159" s="232"/>
      <c r="AME159" s="232"/>
      <c r="AMF159" s="232"/>
      <c r="AMG159" s="232"/>
      <c r="AMH159" s="232"/>
      <c r="AMI159" s="232"/>
      <c r="AMJ159" s="232"/>
      <c r="AMK159" s="232"/>
    </row>
    <row r="160" spans="1:1025" s="416" customFormat="1" ht="31.7" customHeight="1">
      <c r="A160" s="880" t="s">
        <v>1836</v>
      </c>
      <c r="B160" s="1058" t="s">
        <v>1448</v>
      </c>
      <c r="C160" s="362"/>
      <c r="D160" s="88"/>
      <c r="E160" s="1039"/>
      <c r="F160" s="88"/>
      <c r="G160" s="232"/>
      <c r="H160" s="232"/>
      <c r="I160" s="232"/>
      <c r="J160" s="232"/>
      <c r="K160" s="232"/>
      <c r="L160" s="232"/>
      <c r="M160" s="232"/>
      <c r="N160" s="232"/>
      <c r="O160" s="232"/>
      <c r="P160" s="232"/>
      <c r="Q160" s="232"/>
      <c r="R160" s="232"/>
      <c r="S160" s="232"/>
      <c r="T160" s="232"/>
      <c r="U160" s="232"/>
      <c r="V160" s="232"/>
      <c r="W160" s="232"/>
      <c r="X160" s="232"/>
      <c r="Y160" s="232"/>
      <c r="Z160" s="232"/>
      <c r="AA160" s="232"/>
      <c r="AB160" s="232"/>
      <c r="AC160" s="232"/>
      <c r="AD160" s="232"/>
      <c r="AE160" s="232"/>
      <c r="AF160" s="232"/>
      <c r="AG160" s="232"/>
      <c r="AH160" s="232"/>
      <c r="AI160" s="232"/>
      <c r="AJ160" s="232"/>
      <c r="AK160" s="232"/>
      <c r="AL160" s="232"/>
      <c r="AM160" s="232"/>
      <c r="AN160" s="232"/>
      <c r="AO160" s="232"/>
      <c r="AP160" s="232"/>
      <c r="AQ160" s="232"/>
      <c r="AR160" s="232"/>
      <c r="AS160" s="232"/>
      <c r="AT160" s="232"/>
      <c r="AU160" s="232"/>
      <c r="AV160" s="232"/>
      <c r="AW160" s="232"/>
      <c r="AX160" s="232"/>
      <c r="AY160" s="232"/>
      <c r="AZ160" s="232"/>
      <c r="BA160" s="232"/>
      <c r="BB160" s="232"/>
      <c r="BC160" s="232"/>
      <c r="BD160" s="232"/>
      <c r="BE160" s="232"/>
      <c r="BF160" s="232"/>
      <c r="BG160" s="232"/>
      <c r="BH160" s="232"/>
      <c r="BI160" s="232"/>
      <c r="BJ160" s="232"/>
      <c r="BK160" s="232"/>
      <c r="BL160" s="232"/>
      <c r="BM160" s="232"/>
      <c r="BN160" s="232"/>
      <c r="BO160" s="232"/>
      <c r="BP160" s="232"/>
      <c r="BQ160" s="232"/>
      <c r="BR160" s="232"/>
      <c r="BS160" s="232"/>
      <c r="BT160" s="232"/>
      <c r="BU160" s="232"/>
      <c r="BV160" s="232"/>
      <c r="BW160" s="232"/>
      <c r="BX160" s="232"/>
      <c r="BY160" s="232"/>
      <c r="BZ160" s="232"/>
      <c r="CA160" s="232"/>
      <c r="CB160" s="232"/>
      <c r="CC160" s="232"/>
      <c r="CD160" s="232"/>
      <c r="CE160" s="232"/>
      <c r="CF160" s="232"/>
      <c r="CG160" s="232"/>
      <c r="CH160" s="232"/>
      <c r="CI160" s="232"/>
      <c r="CJ160" s="232"/>
      <c r="CK160" s="232"/>
      <c r="CL160" s="232"/>
      <c r="CM160" s="232"/>
      <c r="CN160" s="232"/>
      <c r="CO160" s="232"/>
      <c r="CP160" s="232"/>
      <c r="CQ160" s="232"/>
      <c r="CR160" s="232"/>
      <c r="CS160" s="232"/>
      <c r="CT160" s="232"/>
      <c r="CU160" s="232"/>
      <c r="CV160" s="232"/>
      <c r="CW160" s="232"/>
      <c r="CX160" s="232"/>
      <c r="CY160" s="232"/>
      <c r="CZ160" s="232"/>
      <c r="DA160" s="232"/>
      <c r="DB160" s="232"/>
      <c r="DC160" s="232"/>
      <c r="DD160" s="232"/>
      <c r="DE160" s="232"/>
      <c r="DF160" s="232"/>
      <c r="DG160" s="232"/>
      <c r="DH160" s="232"/>
      <c r="DI160" s="232"/>
      <c r="DJ160" s="232"/>
      <c r="DK160" s="232"/>
      <c r="DL160" s="232"/>
      <c r="DM160" s="232"/>
      <c r="DN160" s="232"/>
      <c r="DO160" s="232"/>
      <c r="DP160" s="232"/>
      <c r="DQ160" s="232"/>
      <c r="DR160" s="232"/>
      <c r="DS160" s="232"/>
      <c r="DT160" s="232"/>
      <c r="DU160" s="232"/>
      <c r="DV160" s="232"/>
      <c r="DW160" s="232"/>
      <c r="DX160" s="232"/>
      <c r="DY160" s="232"/>
      <c r="DZ160" s="232"/>
      <c r="EA160" s="232"/>
      <c r="EB160" s="232"/>
      <c r="EC160" s="232"/>
      <c r="ED160" s="232"/>
      <c r="EE160" s="232"/>
      <c r="EF160" s="232"/>
      <c r="EG160" s="232"/>
      <c r="EH160" s="232"/>
      <c r="EI160" s="232"/>
      <c r="EJ160" s="232"/>
      <c r="EK160" s="232"/>
      <c r="EL160" s="232"/>
      <c r="EM160" s="232"/>
      <c r="EN160" s="232"/>
      <c r="EO160" s="232"/>
      <c r="EP160" s="232"/>
      <c r="EQ160" s="232"/>
      <c r="ER160" s="232"/>
      <c r="ES160" s="232"/>
      <c r="ET160" s="232"/>
      <c r="EU160" s="232"/>
      <c r="EV160" s="232"/>
      <c r="EW160" s="232"/>
      <c r="EX160" s="232"/>
      <c r="EY160" s="232"/>
      <c r="EZ160" s="232"/>
      <c r="FA160" s="232"/>
      <c r="FB160" s="232"/>
      <c r="FC160" s="232"/>
      <c r="FD160" s="232"/>
      <c r="FE160" s="232"/>
      <c r="FF160" s="232"/>
      <c r="FG160" s="232"/>
      <c r="FH160" s="232"/>
      <c r="FI160" s="232"/>
      <c r="FJ160" s="232"/>
      <c r="FK160" s="232"/>
      <c r="FL160" s="232"/>
      <c r="FM160" s="232"/>
      <c r="FN160" s="232"/>
      <c r="FO160" s="232"/>
      <c r="FP160" s="232"/>
      <c r="FQ160" s="232"/>
      <c r="FR160" s="232"/>
      <c r="FS160" s="232"/>
      <c r="FT160" s="232"/>
      <c r="FU160" s="232"/>
      <c r="FV160" s="232"/>
      <c r="FW160" s="232"/>
      <c r="FX160" s="232"/>
      <c r="FY160" s="232"/>
      <c r="FZ160" s="232"/>
      <c r="GA160" s="232"/>
      <c r="GB160" s="232"/>
      <c r="GC160" s="232"/>
      <c r="GD160" s="232"/>
      <c r="GE160" s="232"/>
      <c r="GF160" s="232"/>
      <c r="GG160" s="232"/>
      <c r="GH160" s="232"/>
      <c r="GI160" s="232"/>
      <c r="GJ160" s="232"/>
      <c r="GK160" s="232"/>
      <c r="GL160" s="232"/>
      <c r="GM160" s="232"/>
      <c r="GN160" s="232"/>
      <c r="GO160" s="232"/>
      <c r="GP160" s="232"/>
      <c r="GQ160" s="232"/>
      <c r="GR160" s="232"/>
      <c r="GS160" s="232"/>
      <c r="GT160" s="232"/>
      <c r="GU160" s="232"/>
      <c r="GV160" s="232"/>
      <c r="GW160" s="232"/>
      <c r="GX160" s="232"/>
      <c r="GY160" s="232"/>
      <c r="GZ160" s="232"/>
      <c r="HA160" s="232"/>
      <c r="HB160" s="232"/>
      <c r="HC160" s="232"/>
      <c r="HD160" s="232"/>
      <c r="HE160" s="232"/>
      <c r="HF160" s="232"/>
      <c r="HG160" s="232"/>
      <c r="HH160" s="232"/>
      <c r="HI160" s="232"/>
      <c r="HJ160" s="232"/>
      <c r="HK160" s="232"/>
      <c r="HL160" s="232"/>
      <c r="HM160" s="232"/>
      <c r="HN160" s="232"/>
      <c r="HO160" s="232"/>
      <c r="HP160" s="232"/>
      <c r="HQ160" s="232"/>
      <c r="HR160" s="232"/>
      <c r="HS160" s="232"/>
      <c r="HT160" s="232"/>
      <c r="HU160" s="232"/>
      <c r="HV160" s="232"/>
      <c r="HW160" s="232"/>
      <c r="HX160" s="232"/>
      <c r="HY160" s="232"/>
      <c r="HZ160" s="232"/>
      <c r="IA160" s="232"/>
      <c r="IB160" s="232"/>
      <c r="IC160" s="232"/>
      <c r="ID160" s="232"/>
      <c r="IE160" s="232"/>
      <c r="IF160" s="232"/>
      <c r="IG160" s="232"/>
      <c r="IH160" s="232"/>
      <c r="II160" s="232"/>
      <c r="IJ160" s="232"/>
      <c r="IK160" s="232"/>
      <c r="IL160" s="232"/>
      <c r="IM160" s="232"/>
      <c r="IN160" s="232"/>
      <c r="IO160" s="232"/>
      <c r="IP160" s="232"/>
      <c r="IQ160" s="232"/>
      <c r="IR160" s="232"/>
      <c r="IS160" s="232"/>
      <c r="IT160" s="232"/>
      <c r="IU160" s="232"/>
      <c r="IV160" s="232"/>
      <c r="IW160" s="232"/>
      <c r="IX160" s="232"/>
      <c r="IY160" s="232"/>
      <c r="IZ160" s="232"/>
      <c r="JA160" s="232"/>
      <c r="JB160" s="232"/>
      <c r="JC160" s="232"/>
      <c r="JD160" s="232"/>
      <c r="JE160" s="232"/>
      <c r="JF160" s="232"/>
      <c r="JG160" s="232"/>
      <c r="JH160" s="232"/>
      <c r="JI160" s="232"/>
      <c r="JJ160" s="232"/>
      <c r="JK160" s="232"/>
      <c r="JL160" s="232"/>
      <c r="JM160" s="232"/>
      <c r="JN160" s="232"/>
      <c r="JO160" s="232"/>
      <c r="JP160" s="232"/>
      <c r="JQ160" s="232"/>
      <c r="JR160" s="232"/>
      <c r="JS160" s="232"/>
      <c r="JT160" s="232"/>
      <c r="JU160" s="232"/>
      <c r="JV160" s="232"/>
      <c r="JW160" s="232"/>
      <c r="JX160" s="232"/>
      <c r="JY160" s="232"/>
      <c r="JZ160" s="232"/>
      <c r="KA160" s="232"/>
      <c r="KB160" s="232"/>
      <c r="KC160" s="232"/>
      <c r="KD160" s="232"/>
      <c r="KE160" s="232"/>
      <c r="KF160" s="232"/>
      <c r="KG160" s="232"/>
      <c r="KH160" s="232"/>
      <c r="KI160" s="232"/>
      <c r="KJ160" s="232"/>
      <c r="KK160" s="232"/>
      <c r="KL160" s="232"/>
      <c r="KM160" s="232"/>
      <c r="KN160" s="232"/>
      <c r="KO160" s="232"/>
      <c r="KP160" s="232"/>
      <c r="KQ160" s="232"/>
      <c r="KR160" s="232"/>
      <c r="KS160" s="232"/>
      <c r="KT160" s="232"/>
      <c r="KU160" s="232"/>
      <c r="KV160" s="232"/>
      <c r="KW160" s="232"/>
      <c r="KX160" s="232"/>
      <c r="KY160" s="232"/>
      <c r="KZ160" s="232"/>
      <c r="LA160" s="232"/>
      <c r="LB160" s="232"/>
      <c r="LC160" s="232"/>
      <c r="LD160" s="232"/>
      <c r="LE160" s="232"/>
      <c r="LF160" s="232"/>
      <c r="LG160" s="232"/>
      <c r="LH160" s="232"/>
      <c r="LI160" s="232"/>
      <c r="LJ160" s="232"/>
      <c r="LK160" s="232"/>
      <c r="LL160" s="232"/>
      <c r="LM160" s="232"/>
      <c r="LN160" s="232"/>
      <c r="LO160" s="232"/>
      <c r="LP160" s="232"/>
      <c r="LQ160" s="232"/>
      <c r="LR160" s="232"/>
      <c r="LS160" s="232"/>
      <c r="LT160" s="232"/>
      <c r="LU160" s="232"/>
      <c r="LV160" s="232"/>
      <c r="LW160" s="232"/>
      <c r="LX160" s="232"/>
      <c r="LY160" s="232"/>
      <c r="LZ160" s="232"/>
      <c r="MA160" s="232"/>
      <c r="MB160" s="232"/>
      <c r="MC160" s="232"/>
      <c r="MD160" s="232"/>
      <c r="ME160" s="232"/>
      <c r="MF160" s="232"/>
      <c r="MG160" s="232"/>
      <c r="MH160" s="232"/>
      <c r="MI160" s="232"/>
      <c r="MJ160" s="232"/>
      <c r="MK160" s="232"/>
      <c r="ML160" s="232"/>
      <c r="MM160" s="232"/>
      <c r="MN160" s="232"/>
      <c r="MO160" s="232"/>
      <c r="MP160" s="232"/>
      <c r="MQ160" s="232"/>
      <c r="MR160" s="232"/>
      <c r="MS160" s="232"/>
      <c r="MT160" s="232"/>
      <c r="MU160" s="232"/>
      <c r="MV160" s="232"/>
      <c r="MW160" s="232"/>
      <c r="MX160" s="232"/>
      <c r="MY160" s="232"/>
      <c r="MZ160" s="232"/>
      <c r="NA160" s="232"/>
      <c r="NB160" s="232"/>
      <c r="NC160" s="232"/>
      <c r="ND160" s="232"/>
      <c r="NE160" s="232"/>
      <c r="NF160" s="232"/>
      <c r="NG160" s="232"/>
      <c r="NH160" s="232"/>
      <c r="NI160" s="232"/>
      <c r="NJ160" s="232"/>
      <c r="NK160" s="232"/>
      <c r="NL160" s="232"/>
      <c r="NM160" s="232"/>
      <c r="NN160" s="232"/>
      <c r="NO160" s="232"/>
      <c r="NP160" s="232"/>
      <c r="NQ160" s="232"/>
      <c r="NR160" s="232"/>
      <c r="NS160" s="232"/>
      <c r="NT160" s="232"/>
      <c r="NU160" s="232"/>
      <c r="NV160" s="232"/>
      <c r="NW160" s="232"/>
      <c r="NX160" s="232"/>
      <c r="NY160" s="232"/>
      <c r="NZ160" s="232"/>
      <c r="OA160" s="232"/>
      <c r="OB160" s="232"/>
      <c r="OC160" s="232"/>
      <c r="OD160" s="232"/>
      <c r="OE160" s="232"/>
      <c r="OF160" s="232"/>
      <c r="OG160" s="232"/>
      <c r="OH160" s="232"/>
      <c r="OI160" s="232"/>
      <c r="OJ160" s="232"/>
      <c r="OK160" s="232"/>
      <c r="OL160" s="232"/>
      <c r="OM160" s="232"/>
      <c r="ON160" s="232"/>
      <c r="OO160" s="232"/>
      <c r="OP160" s="232"/>
      <c r="OQ160" s="232"/>
      <c r="OR160" s="232"/>
      <c r="OS160" s="232"/>
      <c r="OT160" s="232"/>
      <c r="OU160" s="232"/>
      <c r="OV160" s="232"/>
      <c r="OW160" s="232"/>
      <c r="OX160" s="232"/>
      <c r="OY160" s="232"/>
      <c r="OZ160" s="232"/>
      <c r="PA160" s="232"/>
      <c r="PB160" s="232"/>
      <c r="PC160" s="232"/>
      <c r="PD160" s="232"/>
      <c r="PE160" s="232"/>
      <c r="PF160" s="232"/>
      <c r="PG160" s="232"/>
      <c r="PH160" s="232"/>
      <c r="PI160" s="232"/>
      <c r="PJ160" s="232"/>
      <c r="PK160" s="232"/>
      <c r="PL160" s="232"/>
      <c r="PM160" s="232"/>
      <c r="PN160" s="232"/>
      <c r="PO160" s="232"/>
      <c r="PP160" s="232"/>
      <c r="PQ160" s="232"/>
      <c r="PR160" s="232"/>
      <c r="PS160" s="232"/>
      <c r="PT160" s="232"/>
      <c r="PU160" s="232"/>
      <c r="PV160" s="232"/>
      <c r="PW160" s="232"/>
      <c r="PX160" s="232"/>
      <c r="PY160" s="232"/>
      <c r="PZ160" s="232"/>
      <c r="QA160" s="232"/>
      <c r="QB160" s="232"/>
      <c r="QC160" s="232"/>
      <c r="QD160" s="232"/>
      <c r="QE160" s="232"/>
      <c r="QF160" s="232"/>
      <c r="QG160" s="232"/>
      <c r="QH160" s="232"/>
      <c r="QI160" s="232"/>
      <c r="QJ160" s="232"/>
      <c r="QK160" s="232"/>
      <c r="QL160" s="232"/>
      <c r="QM160" s="232"/>
      <c r="QN160" s="232"/>
      <c r="QO160" s="232"/>
      <c r="QP160" s="232"/>
      <c r="QQ160" s="232"/>
      <c r="QR160" s="232"/>
      <c r="QS160" s="232"/>
      <c r="QT160" s="232"/>
      <c r="QU160" s="232"/>
      <c r="QV160" s="232"/>
      <c r="QW160" s="232"/>
      <c r="QX160" s="232"/>
      <c r="QY160" s="232"/>
      <c r="QZ160" s="232"/>
      <c r="RA160" s="232"/>
      <c r="RB160" s="232"/>
      <c r="RC160" s="232"/>
      <c r="RD160" s="232"/>
      <c r="RE160" s="232"/>
      <c r="RF160" s="232"/>
      <c r="RG160" s="232"/>
      <c r="RH160" s="232"/>
      <c r="RI160" s="232"/>
      <c r="RJ160" s="232"/>
      <c r="RK160" s="232"/>
      <c r="RL160" s="232"/>
      <c r="RM160" s="232"/>
      <c r="RN160" s="232"/>
      <c r="RO160" s="232"/>
      <c r="RP160" s="232"/>
      <c r="RQ160" s="232"/>
      <c r="RR160" s="232"/>
      <c r="RS160" s="232"/>
      <c r="RT160" s="232"/>
      <c r="RU160" s="232"/>
      <c r="RV160" s="232"/>
      <c r="RW160" s="232"/>
      <c r="RX160" s="232"/>
      <c r="RY160" s="232"/>
      <c r="RZ160" s="232"/>
      <c r="SA160" s="232"/>
      <c r="SB160" s="232"/>
      <c r="SC160" s="232"/>
      <c r="SD160" s="232"/>
      <c r="SE160" s="232"/>
      <c r="SF160" s="232"/>
      <c r="SG160" s="232"/>
      <c r="SH160" s="232"/>
      <c r="SI160" s="232"/>
      <c r="SJ160" s="232"/>
      <c r="SK160" s="232"/>
      <c r="SL160" s="232"/>
      <c r="SM160" s="232"/>
      <c r="SN160" s="232"/>
      <c r="SO160" s="232"/>
      <c r="SP160" s="232"/>
      <c r="SQ160" s="232"/>
      <c r="SR160" s="232"/>
      <c r="SS160" s="232"/>
      <c r="ST160" s="232"/>
      <c r="SU160" s="232"/>
      <c r="SV160" s="232"/>
      <c r="SW160" s="232"/>
      <c r="SX160" s="232"/>
      <c r="SY160" s="232"/>
      <c r="SZ160" s="232"/>
      <c r="TA160" s="232"/>
      <c r="TB160" s="232"/>
      <c r="TC160" s="232"/>
      <c r="TD160" s="232"/>
      <c r="TE160" s="232"/>
      <c r="TF160" s="232"/>
      <c r="TG160" s="232"/>
      <c r="TH160" s="232"/>
      <c r="TI160" s="232"/>
      <c r="TJ160" s="232"/>
      <c r="TK160" s="232"/>
      <c r="TL160" s="232"/>
      <c r="TM160" s="232"/>
      <c r="TN160" s="232"/>
      <c r="TO160" s="232"/>
      <c r="TP160" s="232"/>
      <c r="TQ160" s="232"/>
      <c r="TR160" s="232"/>
      <c r="TS160" s="232"/>
      <c r="TT160" s="232"/>
      <c r="TU160" s="232"/>
      <c r="TV160" s="232"/>
      <c r="TW160" s="232"/>
      <c r="TX160" s="232"/>
      <c r="TY160" s="232"/>
      <c r="TZ160" s="232"/>
      <c r="UA160" s="232"/>
      <c r="UB160" s="232"/>
      <c r="UC160" s="232"/>
      <c r="UD160" s="232"/>
      <c r="UE160" s="232"/>
      <c r="UF160" s="232"/>
      <c r="UG160" s="232"/>
      <c r="UH160" s="232"/>
      <c r="UI160" s="232"/>
      <c r="UJ160" s="232"/>
      <c r="UK160" s="232"/>
      <c r="UL160" s="232"/>
      <c r="UM160" s="232"/>
      <c r="UN160" s="232"/>
      <c r="UO160" s="232"/>
      <c r="UP160" s="232"/>
      <c r="UQ160" s="232"/>
      <c r="UR160" s="232"/>
      <c r="US160" s="232"/>
      <c r="UT160" s="232"/>
      <c r="UU160" s="232"/>
      <c r="UV160" s="232"/>
      <c r="UW160" s="232"/>
      <c r="UX160" s="232"/>
      <c r="UY160" s="232"/>
      <c r="UZ160" s="232"/>
      <c r="VA160" s="232"/>
      <c r="VB160" s="232"/>
      <c r="VC160" s="232"/>
      <c r="VD160" s="232"/>
      <c r="VE160" s="232"/>
      <c r="VF160" s="232"/>
      <c r="VG160" s="232"/>
      <c r="VH160" s="232"/>
      <c r="VI160" s="232"/>
      <c r="VJ160" s="232"/>
      <c r="VK160" s="232"/>
      <c r="VL160" s="232"/>
      <c r="VM160" s="232"/>
      <c r="VN160" s="232"/>
      <c r="VO160" s="232"/>
      <c r="VP160" s="232"/>
      <c r="VQ160" s="232"/>
      <c r="VR160" s="232"/>
      <c r="VS160" s="232"/>
      <c r="VT160" s="232"/>
      <c r="VU160" s="232"/>
      <c r="VV160" s="232"/>
      <c r="VW160" s="232"/>
      <c r="VX160" s="232"/>
      <c r="VY160" s="232"/>
      <c r="VZ160" s="232"/>
      <c r="WA160" s="232"/>
      <c r="WB160" s="232"/>
      <c r="WC160" s="232"/>
      <c r="WD160" s="232"/>
      <c r="WE160" s="232"/>
      <c r="WF160" s="232"/>
      <c r="WG160" s="232"/>
      <c r="WH160" s="232"/>
      <c r="WI160" s="232"/>
      <c r="WJ160" s="232"/>
      <c r="WK160" s="232"/>
      <c r="WL160" s="232"/>
      <c r="WM160" s="232"/>
      <c r="WN160" s="232"/>
      <c r="WO160" s="232"/>
      <c r="WP160" s="232"/>
      <c r="WQ160" s="232"/>
      <c r="WR160" s="232"/>
      <c r="WS160" s="232"/>
      <c r="WT160" s="232"/>
      <c r="WU160" s="232"/>
      <c r="WV160" s="232"/>
      <c r="WW160" s="232"/>
      <c r="WX160" s="232"/>
      <c r="WY160" s="232"/>
      <c r="WZ160" s="232"/>
      <c r="XA160" s="232"/>
      <c r="XB160" s="232"/>
      <c r="XC160" s="232"/>
      <c r="XD160" s="232"/>
      <c r="XE160" s="232"/>
      <c r="XF160" s="232"/>
      <c r="XG160" s="232"/>
      <c r="XH160" s="232"/>
      <c r="XI160" s="232"/>
      <c r="XJ160" s="232"/>
      <c r="XK160" s="232"/>
      <c r="XL160" s="232"/>
      <c r="XM160" s="232"/>
      <c r="XN160" s="232"/>
      <c r="XO160" s="232"/>
      <c r="XP160" s="232"/>
      <c r="XQ160" s="232"/>
      <c r="XR160" s="232"/>
      <c r="XS160" s="232"/>
      <c r="XT160" s="232"/>
      <c r="XU160" s="232"/>
      <c r="XV160" s="232"/>
      <c r="XW160" s="232"/>
      <c r="XX160" s="232"/>
      <c r="XY160" s="232"/>
      <c r="XZ160" s="232"/>
      <c r="YA160" s="232"/>
      <c r="YB160" s="232"/>
      <c r="YC160" s="232"/>
      <c r="YD160" s="232"/>
      <c r="YE160" s="232"/>
      <c r="YF160" s="232"/>
      <c r="YG160" s="232"/>
      <c r="YH160" s="232"/>
      <c r="YI160" s="232"/>
      <c r="YJ160" s="232"/>
      <c r="YK160" s="232"/>
      <c r="YL160" s="232"/>
      <c r="YM160" s="232"/>
      <c r="YN160" s="232"/>
      <c r="YO160" s="232"/>
      <c r="YP160" s="232"/>
      <c r="YQ160" s="232"/>
      <c r="YR160" s="232"/>
      <c r="YS160" s="232"/>
      <c r="YT160" s="232"/>
      <c r="YU160" s="232"/>
      <c r="YV160" s="232"/>
      <c r="YW160" s="232"/>
      <c r="YX160" s="232"/>
      <c r="YY160" s="232"/>
      <c r="YZ160" s="232"/>
      <c r="ZA160" s="232"/>
      <c r="ZB160" s="232"/>
      <c r="ZC160" s="232"/>
      <c r="ZD160" s="232"/>
      <c r="ZE160" s="232"/>
      <c r="ZF160" s="232"/>
      <c r="ZG160" s="232"/>
      <c r="ZH160" s="232"/>
      <c r="ZI160" s="232"/>
      <c r="ZJ160" s="232"/>
      <c r="ZK160" s="232"/>
      <c r="ZL160" s="232"/>
      <c r="ZM160" s="232"/>
      <c r="ZN160" s="232"/>
      <c r="ZO160" s="232"/>
      <c r="ZP160" s="232"/>
      <c r="ZQ160" s="232"/>
      <c r="ZR160" s="232"/>
      <c r="ZS160" s="232"/>
      <c r="ZT160" s="232"/>
      <c r="ZU160" s="232"/>
      <c r="ZV160" s="232"/>
      <c r="ZW160" s="232"/>
      <c r="ZX160" s="232"/>
      <c r="ZY160" s="232"/>
      <c r="ZZ160" s="232"/>
      <c r="AAA160" s="232"/>
      <c r="AAB160" s="232"/>
      <c r="AAC160" s="232"/>
      <c r="AAD160" s="232"/>
      <c r="AAE160" s="232"/>
      <c r="AAF160" s="232"/>
      <c r="AAG160" s="232"/>
      <c r="AAH160" s="232"/>
      <c r="AAI160" s="232"/>
      <c r="AAJ160" s="232"/>
      <c r="AAK160" s="232"/>
      <c r="AAL160" s="232"/>
      <c r="AAM160" s="232"/>
      <c r="AAN160" s="232"/>
      <c r="AAO160" s="232"/>
      <c r="AAP160" s="232"/>
      <c r="AAQ160" s="232"/>
      <c r="AAR160" s="232"/>
      <c r="AAS160" s="232"/>
      <c r="AAT160" s="232"/>
      <c r="AAU160" s="232"/>
      <c r="AAV160" s="232"/>
      <c r="AAW160" s="232"/>
      <c r="AAX160" s="232"/>
      <c r="AAY160" s="232"/>
      <c r="AAZ160" s="232"/>
      <c r="ABA160" s="232"/>
      <c r="ABB160" s="232"/>
      <c r="ABC160" s="232"/>
      <c r="ABD160" s="232"/>
      <c r="ABE160" s="232"/>
      <c r="ABF160" s="232"/>
      <c r="ABG160" s="232"/>
      <c r="ABH160" s="232"/>
      <c r="ABI160" s="232"/>
      <c r="ABJ160" s="232"/>
      <c r="ABK160" s="232"/>
      <c r="ABL160" s="232"/>
      <c r="ABM160" s="232"/>
      <c r="ABN160" s="232"/>
      <c r="ABO160" s="232"/>
      <c r="ABP160" s="232"/>
      <c r="ABQ160" s="232"/>
      <c r="ABR160" s="232"/>
      <c r="ABS160" s="232"/>
      <c r="ABT160" s="232"/>
      <c r="ABU160" s="232"/>
      <c r="ABV160" s="232"/>
      <c r="ABW160" s="232"/>
      <c r="ABX160" s="232"/>
      <c r="ABY160" s="232"/>
      <c r="ABZ160" s="232"/>
      <c r="ACA160" s="232"/>
      <c r="ACB160" s="232"/>
      <c r="ACC160" s="232"/>
      <c r="ACD160" s="232"/>
      <c r="ACE160" s="232"/>
      <c r="ACF160" s="232"/>
      <c r="ACG160" s="232"/>
      <c r="ACH160" s="232"/>
      <c r="ACI160" s="232"/>
      <c r="ACJ160" s="232"/>
      <c r="ACK160" s="232"/>
      <c r="ACL160" s="232"/>
      <c r="ACM160" s="232"/>
      <c r="ACN160" s="232"/>
      <c r="ACO160" s="232"/>
      <c r="ACP160" s="232"/>
      <c r="ACQ160" s="232"/>
      <c r="ACR160" s="232"/>
      <c r="ACS160" s="232"/>
      <c r="ACT160" s="232"/>
      <c r="ACU160" s="232"/>
      <c r="ACV160" s="232"/>
      <c r="ACW160" s="232"/>
      <c r="ACX160" s="232"/>
      <c r="ACY160" s="232"/>
      <c r="ACZ160" s="232"/>
      <c r="ADA160" s="232"/>
      <c r="ADB160" s="232"/>
      <c r="ADC160" s="232"/>
      <c r="ADD160" s="232"/>
      <c r="ADE160" s="232"/>
      <c r="ADF160" s="232"/>
      <c r="ADG160" s="232"/>
      <c r="ADH160" s="232"/>
      <c r="ADI160" s="232"/>
      <c r="ADJ160" s="232"/>
      <c r="ADK160" s="232"/>
      <c r="ADL160" s="232"/>
      <c r="ADM160" s="232"/>
      <c r="ADN160" s="232"/>
      <c r="ADO160" s="232"/>
      <c r="ADP160" s="232"/>
      <c r="ADQ160" s="232"/>
      <c r="ADR160" s="232"/>
      <c r="ADS160" s="232"/>
      <c r="ADT160" s="232"/>
      <c r="ADU160" s="232"/>
      <c r="ADV160" s="232"/>
      <c r="ADW160" s="232"/>
      <c r="ADX160" s="232"/>
      <c r="ADY160" s="232"/>
      <c r="ADZ160" s="232"/>
      <c r="AEA160" s="232"/>
      <c r="AEB160" s="232"/>
      <c r="AEC160" s="232"/>
      <c r="AED160" s="232"/>
      <c r="AEE160" s="232"/>
      <c r="AEF160" s="232"/>
      <c r="AEG160" s="232"/>
      <c r="AEH160" s="232"/>
      <c r="AEI160" s="232"/>
      <c r="AEJ160" s="232"/>
      <c r="AEK160" s="232"/>
      <c r="AEL160" s="232"/>
      <c r="AEM160" s="232"/>
      <c r="AEN160" s="232"/>
      <c r="AEO160" s="232"/>
      <c r="AEP160" s="232"/>
      <c r="AEQ160" s="232"/>
      <c r="AER160" s="232"/>
      <c r="AES160" s="232"/>
      <c r="AET160" s="232"/>
      <c r="AEU160" s="232"/>
      <c r="AEV160" s="232"/>
      <c r="AEW160" s="232"/>
      <c r="AEX160" s="232"/>
      <c r="AEY160" s="232"/>
      <c r="AEZ160" s="232"/>
      <c r="AFA160" s="232"/>
      <c r="AFB160" s="232"/>
      <c r="AFC160" s="232"/>
      <c r="AFD160" s="232"/>
      <c r="AFE160" s="232"/>
      <c r="AFF160" s="232"/>
      <c r="AFG160" s="232"/>
      <c r="AFH160" s="232"/>
      <c r="AFI160" s="232"/>
      <c r="AFJ160" s="232"/>
      <c r="AFK160" s="232"/>
      <c r="AFL160" s="232"/>
      <c r="AFM160" s="232"/>
      <c r="AFN160" s="232"/>
      <c r="AFO160" s="232"/>
      <c r="AFP160" s="232"/>
      <c r="AFQ160" s="232"/>
      <c r="AFR160" s="232"/>
      <c r="AFS160" s="232"/>
      <c r="AFT160" s="232"/>
      <c r="AFU160" s="232"/>
      <c r="AFV160" s="232"/>
      <c r="AFW160" s="232"/>
      <c r="AFX160" s="232"/>
      <c r="AFY160" s="232"/>
      <c r="AFZ160" s="232"/>
      <c r="AGA160" s="232"/>
      <c r="AGB160" s="232"/>
      <c r="AGC160" s="232"/>
      <c r="AGD160" s="232"/>
      <c r="AGE160" s="232"/>
      <c r="AGF160" s="232"/>
      <c r="AGG160" s="232"/>
      <c r="AGH160" s="232"/>
      <c r="AGI160" s="232"/>
      <c r="AGJ160" s="232"/>
      <c r="AGK160" s="232"/>
      <c r="AGL160" s="232"/>
      <c r="AGM160" s="232"/>
      <c r="AGN160" s="232"/>
      <c r="AGO160" s="232"/>
      <c r="AGP160" s="232"/>
      <c r="AGQ160" s="232"/>
      <c r="AGR160" s="232"/>
      <c r="AGS160" s="232"/>
      <c r="AGT160" s="232"/>
      <c r="AGU160" s="232"/>
      <c r="AGV160" s="232"/>
      <c r="AGW160" s="232"/>
      <c r="AGX160" s="232"/>
      <c r="AGY160" s="232"/>
      <c r="AGZ160" s="232"/>
      <c r="AHA160" s="232"/>
      <c r="AHB160" s="232"/>
      <c r="AHC160" s="232"/>
      <c r="AHD160" s="232"/>
      <c r="AHE160" s="232"/>
      <c r="AHF160" s="232"/>
      <c r="AHG160" s="232"/>
      <c r="AHH160" s="232"/>
      <c r="AHI160" s="232"/>
      <c r="AHJ160" s="232"/>
      <c r="AHK160" s="232"/>
      <c r="AHL160" s="232"/>
      <c r="AHM160" s="232"/>
      <c r="AHN160" s="232"/>
      <c r="AHO160" s="232"/>
      <c r="AHP160" s="232"/>
      <c r="AHQ160" s="232"/>
      <c r="AHR160" s="232"/>
      <c r="AHS160" s="232"/>
      <c r="AHT160" s="232"/>
      <c r="AHU160" s="232"/>
      <c r="AHV160" s="232"/>
      <c r="AHW160" s="232"/>
      <c r="AHX160" s="232"/>
      <c r="AHY160" s="232"/>
      <c r="AHZ160" s="232"/>
      <c r="AIA160" s="232"/>
      <c r="AIB160" s="232"/>
      <c r="AIC160" s="232"/>
      <c r="AID160" s="232"/>
      <c r="AIE160" s="232"/>
      <c r="AIF160" s="232"/>
      <c r="AIG160" s="232"/>
      <c r="AIH160" s="232"/>
      <c r="AII160" s="232"/>
      <c r="AIJ160" s="232"/>
      <c r="AIK160" s="232"/>
      <c r="AIL160" s="232"/>
      <c r="AIM160" s="232"/>
      <c r="AIN160" s="232"/>
      <c r="AIO160" s="232"/>
      <c r="AIP160" s="232"/>
      <c r="AIQ160" s="232"/>
      <c r="AIR160" s="232"/>
      <c r="AIS160" s="232"/>
      <c r="AIT160" s="232"/>
      <c r="AIU160" s="232"/>
      <c r="AIV160" s="232"/>
      <c r="AIW160" s="232"/>
      <c r="AIX160" s="232"/>
      <c r="AIY160" s="232"/>
      <c r="AIZ160" s="232"/>
      <c r="AJA160" s="232"/>
      <c r="AJB160" s="232"/>
      <c r="AJC160" s="232"/>
      <c r="AJD160" s="232"/>
      <c r="AJE160" s="232"/>
      <c r="AJF160" s="232"/>
      <c r="AJG160" s="232"/>
      <c r="AJH160" s="232"/>
      <c r="AJI160" s="232"/>
      <c r="AJJ160" s="232"/>
      <c r="AJK160" s="232"/>
      <c r="AJL160" s="232"/>
      <c r="AJM160" s="232"/>
      <c r="AJN160" s="232"/>
      <c r="AJO160" s="232"/>
      <c r="AJP160" s="232"/>
      <c r="AJQ160" s="232"/>
      <c r="AJR160" s="232"/>
      <c r="AJS160" s="232"/>
      <c r="AJT160" s="232"/>
      <c r="AJU160" s="232"/>
      <c r="AJV160" s="232"/>
      <c r="AJW160" s="232"/>
      <c r="AJX160" s="232"/>
      <c r="AJY160" s="232"/>
      <c r="AJZ160" s="232"/>
      <c r="AKA160" s="232"/>
      <c r="AKB160" s="232"/>
      <c r="AKC160" s="232"/>
      <c r="AKD160" s="232"/>
      <c r="AKE160" s="232"/>
      <c r="AKF160" s="232"/>
      <c r="AKG160" s="232"/>
      <c r="AKH160" s="232"/>
      <c r="AKI160" s="232"/>
      <c r="AKJ160" s="232"/>
      <c r="AKK160" s="232"/>
      <c r="AKL160" s="232"/>
      <c r="AKM160" s="232"/>
      <c r="AKN160" s="232"/>
      <c r="AKO160" s="232"/>
      <c r="AKP160" s="232"/>
      <c r="AKQ160" s="232"/>
      <c r="AKR160" s="232"/>
      <c r="AKS160" s="232"/>
      <c r="AKT160" s="232"/>
      <c r="AKU160" s="232"/>
      <c r="AKV160" s="232"/>
      <c r="AKW160" s="232"/>
      <c r="AKX160" s="232"/>
      <c r="AKY160" s="232"/>
      <c r="AKZ160" s="232"/>
      <c r="ALA160" s="232"/>
      <c r="ALB160" s="232"/>
      <c r="ALC160" s="232"/>
      <c r="ALD160" s="232"/>
      <c r="ALE160" s="232"/>
      <c r="ALF160" s="232"/>
      <c r="ALG160" s="232"/>
      <c r="ALH160" s="232"/>
      <c r="ALI160" s="232"/>
      <c r="ALJ160" s="232"/>
      <c r="ALK160" s="232"/>
      <c r="ALL160" s="232"/>
      <c r="ALM160" s="232"/>
      <c r="ALN160" s="232"/>
      <c r="ALO160" s="232"/>
      <c r="ALP160" s="232"/>
      <c r="ALQ160" s="232"/>
      <c r="ALR160" s="232"/>
      <c r="ALS160" s="232"/>
      <c r="ALT160" s="232"/>
      <c r="ALU160" s="232"/>
      <c r="ALV160" s="232"/>
      <c r="ALW160" s="232"/>
      <c r="ALX160" s="232"/>
      <c r="ALY160" s="232"/>
      <c r="ALZ160" s="232"/>
      <c r="AMA160" s="232"/>
      <c r="AMB160" s="232"/>
      <c r="AMC160" s="232"/>
      <c r="AMD160" s="232"/>
      <c r="AME160" s="232"/>
      <c r="AMF160" s="232"/>
      <c r="AMG160" s="232"/>
      <c r="AMH160" s="232"/>
      <c r="AMI160" s="232"/>
      <c r="AMJ160" s="232"/>
      <c r="AMK160" s="232"/>
    </row>
    <row r="161" spans="1:1025" s="416" customFormat="1">
      <c r="A161" s="1047"/>
      <c r="B161" s="1048"/>
      <c r="C161" s="564" t="s">
        <v>258</v>
      </c>
      <c r="D161" s="614">
        <v>1</v>
      </c>
      <c r="E161" s="1042"/>
      <c r="F161" s="564">
        <f>D161*ROUND(E161,2)</f>
        <v>0</v>
      </c>
      <c r="G161" s="232"/>
      <c r="H161" s="232"/>
      <c r="I161" s="232"/>
      <c r="J161" s="232"/>
      <c r="K161" s="232"/>
      <c r="L161" s="232"/>
      <c r="M161" s="232"/>
      <c r="N161" s="232"/>
      <c r="O161" s="232"/>
      <c r="P161" s="232"/>
      <c r="Q161" s="232"/>
      <c r="R161" s="232"/>
      <c r="S161" s="232"/>
      <c r="T161" s="232"/>
      <c r="U161" s="232"/>
      <c r="V161" s="232"/>
      <c r="W161" s="232"/>
      <c r="X161" s="232"/>
      <c r="Y161" s="232"/>
      <c r="Z161" s="232"/>
      <c r="AA161" s="232"/>
      <c r="AB161" s="232"/>
      <c r="AC161" s="232"/>
      <c r="AD161" s="232"/>
      <c r="AE161" s="232"/>
      <c r="AF161" s="232"/>
      <c r="AG161" s="232"/>
      <c r="AH161" s="232"/>
      <c r="AI161" s="232"/>
      <c r="AJ161" s="232"/>
      <c r="AK161" s="232"/>
      <c r="AL161" s="232"/>
      <c r="AM161" s="232"/>
      <c r="AN161" s="232"/>
      <c r="AO161" s="232"/>
      <c r="AP161" s="232"/>
      <c r="AQ161" s="232"/>
      <c r="AR161" s="232"/>
      <c r="AS161" s="232"/>
      <c r="AT161" s="232"/>
      <c r="AU161" s="232"/>
      <c r="AV161" s="232"/>
      <c r="AW161" s="232"/>
      <c r="AX161" s="232"/>
      <c r="AY161" s="232"/>
      <c r="AZ161" s="232"/>
      <c r="BA161" s="232"/>
      <c r="BB161" s="232"/>
      <c r="BC161" s="232"/>
      <c r="BD161" s="232"/>
      <c r="BE161" s="232"/>
      <c r="BF161" s="232"/>
      <c r="BG161" s="232"/>
      <c r="BH161" s="232"/>
      <c r="BI161" s="232"/>
      <c r="BJ161" s="232"/>
      <c r="BK161" s="232"/>
      <c r="BL161" s="232"/>
      <c r="BM161" s="232"/>
      <c r="BN161" s="232"/>
      <c r="BO161" s="232"/>
      <c r="BP161" s="232"/>
      <c r="BQ161" s="232"/>
      <c r="BR161" s="232"/>
      <c r="BS161" s="232"/>
      <c r="BT161" s="232"/>
      <c r="BU161" s="232"/>
      <c r="BV161" s="232"/>
      <c r="BW161" s="232"/>
      <c r="BX161" s="232"/>
      <c r="BY161" s="232"/>
      <c r="BZ161" s="232"/>
      <c r="CA161" s="232"/>
      <c r="CB161" s="232"/>
      <c r="CC161" s="232"/>
      <c r="CD161" s="232"/>
      <c r="CE161" s="232"/>
      <c r="CF161" s="232"/>
      <c r="CG161" s="232"/>
      <c r="CH161" s="232"/>
      <c r="CI161" s="232"/>
      <c r="CJ161" s="232"/>
      <c r="CK161" s="232"/>
      <c r="CL161" s="232"/>
      <c r="CM161" s="232"/>
      <c r="CN161" s="232"/>
      <c r="CO161" s="232"/>
      <c r="CP161" s="232"/>
      <c r="CQ161" s="232"/>
      <c r="CR161" s="232"/>
      <c r="CS161" s="232"/>
      <c r="CT161" s="232"/>
      <c r="CU161" s="232"/>
      <c r="CV161" s="232"/>
      <c r="CW161" s="232"/>
      <c r="CX161" s="232"/>
      <c r="CY161" s="232"/>
      <c r="CZ161" s="232"/>
      <c r="DA161" s="232"/>
      <c r="DB161" s="232"/>
      <c r="DC161" s="232"/>
      <c r="DD161" s="232"/>
      <c r="DE161" s="232"/>
      <c r="DF161" s="232"/>
      <c r="DG161" s="232"/>
      <c r="DH161" s="232"/>
      <c r="DI161" s="232"/>
      <c r="DJ161" s="232"/>
      <c r="DK161" s="232"/>
      <c r="DL161" s="232"/>
      <c r="DM161" s="232"/>
      <c r="DN161" s="232"/>
      <c r="DO161" s="232"/>
      <c r="DP161" s="232"/>
      <c r="DQ161" s="232"/>
      <c r="DR161" s="232"/>
      <c r="DS161" s="232"/>
      <c r="DT161" s="232"/>
      <c r="DU161" s="232"/>
      <c r="DV161" s="232"/>
      <c r="DW161" s="232"/>
      <c r="DX161" s="232"/>
      <c r="DY161" s="232"/>
      <c r="DZ161" s="232"/>
      <c r="EA161" s="232"/>
      <c r="EB161" s="232"/>
      <c r="EC161" s="232"/>
      <c r="ED161" s="232"/>
      <c r="EE161" s="232"/>
      <c r="EF161" s="232"/>
      <c r="EG161" s="232"/>
      <c r="EH161" s="232"/>
      <c r="EI161" s="232"/>
      <c r="EJ161" s="232"/>
      <c r="EK161" s="232"/>
      <c r="EL161" s="232"/>
      <c r="EM161" s="232"/>
      <c r="EN161" s="232"/>
      <c r="EO161" s="232"/>
      <c r="EP161" s="232"/>
      <c r="EQ161" s="232"/>
      <c r="ER161" s="232"/>
      <c r="ES161" s="232"/>
      <c r="ET161" s="232"/>
      <c r="EU161" s="232"/>
      <c r="EV161" s="232"/>
      <c r="EW161" s="232"/>
      <c r="EX161" s="232"/>
      <c r="EY161" s="232"/>
      <c r="EZ161" s="232"/>
      <c r="FA161" s="232"/>
      <c r="FB161" s="232"/>
      <c r="FC161" s="232"/>
      <c r="FD161" s="232"/>
      <c r="FE161" s="232"/>
      <c r="FF161" s="232"/>
      <c r="FG161" s="232"/>
      <c r="FH161" s="232"/>
      <c r="FI161" s="232"/>
      <c r="FJ161" s="232"/>
      <c r="FK161" s="232"/>
      <c r="FL161" s="232"/>
      <c r="FM161" s="232"/>
      <c r="FN161" s="232"/>
      <c r="FO161" s="232"/>
      <c r="FP161" s="232"/>
      <c r="FQ161" s="232"/>
      <c r="FR161" s="232"/>
      <c r="FS161" s="232"/>
      <c r="FT161" s="232"/>
      <c r="FU161" s="232"/>
      <c r="FV161" s="232"/>
      <c r="FW161" s="232"/>
      <c r="FX161" s="232"/>
      <c r="FY161" s="232"/>
      <c r="FZ161" s="232"/>
      <c r="GA161" s="232"/>
      <c r="GB161" s="232"/>
      <c r="GC161" s="232"/>
      <c r="GD161" s="232"/>
      <c r="GE161" s="232"/>
      <c r="GF161" s="232"/>
      <c r="GG161" s="232"/>
      <c r="GH161" s="232"/>
      <c r="GI161" s="232"/>
      <c r="GJ161" s="232"/>
      <c r="GK161" s="232"/>
      <c r="GL161" s="232"/>
      <c r="GM161" s="232"/>
      <c r="GN161" s="232"/>
      <c r="GO161" s="232"/>
      <c r="GP161" s="232"/>
      <c r="GQ161" s="232"/>
      <c r="GR161" s="232"/>
      <c r="GS161" s="232"/>
      <c r="GT161" s="232"/>
      <c r="GU161" s="232"/>
      <c r="GV161" s="232"/>
      <c r="GW161" s="232"/>
      <c r="GX161" s="232"/>
      <c r="GY161" s="232"/>
      <c r="GZ161" s="232"/>
      <c r="HA161" s="232"/>
      <c r="HB161" s="232"/>
      <c r="HC161" s="232"/>
      <c r="HD161" s="232"/>
      <c r="HE161" s="232"/>
      <c r="HF161" s="232"/>
      <c r="HG161" s="232"/>
      <c r="HH161" s="232"/>
      <c r="HI161" s="232"/>
      <c r="HJ161" s="232"/>
      <c r="HK161" s="232"/>
      <c r="HL161" s="232"/>
      <c r="HM161" s="232"/>
      <c r="HN161" s="232"/>
      <c r="HO161" s="232"/>
      <c r="HP161" s="232"/>
      <c r="HQ161" s="232"/>
      <c r="HR161" s="232"/>
      <c r="HS161" s="232"/>
      <c r="HT161" s="232"/>
      <c r="HU161" s="232"/>
      <c r="HV161" s="232"/>
      <c r="HW161" s="232"/>
      <c r="HX161" s="232"/>
      <c r="HY161" s="232"/>
      <c r="HZ161" s="232"/>
      <c r="IA161" s="232"/>
      <c r="IB161" s="232"/>
      <c r="IC161" s="232"/>
      <c r="ID161" s="232"/>
      <c r="IE161" s="232"/>
      <c r="IF161" s="232"/>
      <c r="IG161" s="232"/>
      <c r="IH161" s="232"/>
      <c r="II161" s="232"/>
      <c r="IJ161" s="232"/>
      <c r="IK161" s="232"/>
      <c r="IL161" s="232"/>
      <c r="IM161" s="232"/>
      <c r="IN161" s="232"/>
      <c r="IO161" s="232"/>
      <c r="IP161" s="232"/>
      <c r="IQ161" s="232"/>
      <c r="IR161" s="232"/>
      <c r="IS161" s="232"/>
      <c r="IT161" s="232"/>
      <c r="IU161" s="232"/>
      <c r="IV161" s="232"/>
      <c r="IW161" s="232"/>
      <c r="IX161" s="232"/>
      <c r="IY161" s="232"/>
      <c r="IZ161" s="232"/>
      <c r="JA161" s="232"/>
      <c r="JB161" s="232"/>
      <c r="JC161" s="232"/>
      <c r="JD161" s="232"/>
      <c r="JE161" s="232"/>
      <c r="JF161" s="232"/>
      <c r="JG161" s="232"/>
      <c r="JH161" s="232"/>
      <c r="JI161" s="232"/>
      <c r="JJ161" s="232"/>
      <c r="JK161" s="232"/>
      <c r="JL161" s="232"/>
      <c r="JM161" s="232"/>
      <c r="JN161" s="232"/>
      <c r="JO161" s="232"/>
      <c r="JP161" s="232"/>
      <c r="JQ161" s="232"/>
      <c r="JR161" s="232"/>
      <c r="JS161" s="232"/>
      <c r="JT161" s="232"/>
      <c r="JU161" s="232"/>
      <c r="JV161" s="232"/>
      <c r="JW161" s="232"/>
      <c r="JX161" s="232"/>
      <c r="JY161" s="232"/>
      <c r="JZ161" s="232"/>
      <c r="KA161" s="232"/>
      <c r="KB161" s="232"/>
      <c r="KC161" s="232"/>
      <c r="KD161" s="232"/>
      <c r="KE161" s="232"/>
      <c r="KF161" s="232"/>
      <c r="KG161" s="232"/>
      <c r="KH161" s="232"/>
      <c r="KI161" s="232"/>
      <c r="KJ161" s="232"/>
      <c r="KK161" s="232"/>
      <c r="KL161" s="232"/>
      <c r="KM161" s="232"/>
      <c r="KN161" s="232"/>
      <c r="KO161" s="232"/>
      <c r="KP161" s="232"/>
      <c r="KQ161" s="232"/>
      <c r="KR161" s="232"/>
      <c r="KS161" s="232"/>
      <c r="KT161" s="232"/>
      <c r="KU161" s="232"/>
      <c r="KV161" s="232"/>
      <c r="KW161" s="232"/>
      <c r="KX161" s="232"/>
      <c r="KY161" s="232"/>
      <c r="KZ161" s="232"/>
      <c r="LA161" s="232"/>
      <c r="LB161" s="232"/>
      <c r="LC161" s="232"/>
      <c r="LD161" s="232"/>
      <c r="LE161" s="232"/>
      <c r="LF161" s="232"/>
      <c r="LG161" s="232"/>
      <c r="LH161" s="232"/>
      <c r="LI161" s="232"/>
      <c r="LJ161" s="232"/>
      <c r="LK161" s="232"/>
      <c r="LL161" s="232"/>
      <c r="LM161" s="232"/>
      <c r="LN161" s="232"/>
      <c r="LO161" s="232"/>
      <c r="LP161" s="232"/>
      <c r="LQ161" s="232"/>
      <c r="LR161" s="232"/>
      <c r="LS161" s="232"/>
      <c r="LT161" s="232"/>
      <c r="LU161" s="232"/>
      <c r="LV161" s="232"/>
      <c r="LW161" s="232"/>
      <c r="LX161" s="232"/>
      <c r="LY161" s="232"/>
      <c r="LZ161" s="232"/>
      <c r="MA161" s="232"/>
      <c r="MB161" s="232"/>
      <c r="MC161" s="232"/>
      <c r="MD161" s="232"/>
      <c r="ME161" s="232"/>
      <c r="MF161" s="232"/>
      <c r="MG161" s="232"/>
      <c r="MH161" s="232"/>
      <c r="MI161" s="232"/>
      <c r="MJ161" s="232"/>
      <c r="MK161" s="232"/>
      <c r="ML161" s="232"/>
      <c r="MM161" s="232"/>
      <c r="MN161" s="232"/>
      <c r="MO161" s="232"/>
      <c r="MP161" s="232"/>
      <c r="MQ161" s="232"/>
      <c r="MR161" s="232"/>
      <c r="MS161" s="232"/>
      <c r="MT161" s="232"/>
      <c r="MU161" s="232"/>
      <c r="MV161" s="232"/>
      <c r="MW161" s="232"/>
      <c r="MX161" s="232"/>
      <c r="MY161" s="232"/>
      <c r="MZ161" s="232"/>
      <c r="NA161" s="232"/>
      <c r="NB161" s="232"/>
      <c r="NC161" s="232"/>
      <c r="ND161" s="232"/>
      <c r="NE161" s="232"/>
      <c r="NF161" s="232"/>
      <c r="NG161" s="232"/>
      <c r="NH161" s="232"/>
      <c r="NI161" s="232"/>
      <c r="NJ161" s="232"/>
      <c r="NK161" s="232"/>
      <c r="NL161" s="232"/>
      <c r="NM161" s="232"/>
      <c r="NN161" s="232"/>
      <c r="NO161" s="232"/>
      <c r="NP161" s="232"/>
      <c r="NQ161" s="232"/>
      <c r="NR161" s="232"/>
      <c r="NS161" s="232"/>
      <c r="NT161" s="232"/>
      <c r="NU161" s="232"/>
      <c r="NV161" s="232"/>
      <c r="NW161" s="232"/>
      <c r="NX161" s="232"/>
      <c r="NY161" s="232"/>
      <c r="NZ161" s="232"/>
      <c r="OA161" s="232"/>
      <c r="OB161" s="232"/>
      <c r="OC161" s="232"/>
      <c r="OD161" s="232"/>
      <c r="OE161" s="232"/>
      <c r="OF161" s="232"/>
      <c r="OG161" s="232"/>
      <c r="OH161" s="232"/>
      <c r="OI161" s="232"/>
      <c r="OJ161" s="232"/>
      <c r="OK161" s="232"/>
      <c r="OL161" s="232"/>
      <c r="OM161" s="232"/>
      <c r="ON161" s="232"/>
      <c r="OO161" s="232"/>
      <c r="OP161" s="232"/>
      <c r="OQ161" s="232"/>
      <c r="OR161" s="232"/>
      <c r="OS161" s="232"/>
      <c r="OT161" s="232"/>
      <c r="OU161" s="232"/>
      <c r="OV161" s="232"/>
      <c r="OW161" s="232"/>
      <c r="OX161" s="232"/>
      <c r="OY161" s="232"/>
      <c r="OZ161" s="232"/>
      <c r="PA161" s="232"/>
      <c r="PB161" s="232"/>
      <c r="PC161" s="232"/>
      <c r="PD161" s="232"/>
      <c r="PE161" s="232"/>
      <c r="PF161" s="232"/>
      <c r="PG161" s="232"/>
      <c r="PH161" s="232"/>
      <c r="PI161" s="232"/>
      <c r="PJ161" s="232"/>
      <c r="PK161" s="232"/>
      <c r="PL161" s="232"/>
      <c r="PM161" s="232"/>
      <c r="PN161" s="232"/>
      <c r="PO161" s="232"/>
      <c r="PP161" s="232"/>
      <c r="PQ161" s="232"/>
      <c r="PR161" s="232"/>
      <c r="PS161" s="232"/>
      <c r="PT161" s="232"/>
      <c r="PU161" s="232"/>
      <c r="PV161" s="232"/>
      <c r="PW161" s="232"/>
      <c r="PX161" s="232"/>
      <c r="PY161" s="232"/>
      <c r="PZ161" s="232"/>
      <c r="QA161" s="232"/>
      <c r="QB161" s="232"/>
      <c r="QC161" s="232"/>
      <c r="QD161" s="232"/>
      <c r="QE161" s="232"/>
      <c r="QF161" s="232"/>
      <c r="QG161" s="232"/>
      <c r="QH161" s="232"/>
      <c r="QI161" s="232"/>
      <c r="QJ161" s="232"/>
      <c r="QK161" s="232"/>
      <c r="QL161" s="232"/>
      <c r="QM161" s="232"/>
      <c r="QN161" s="232"/>
      <c r="QO161" s="232"/>
      <c r="QP161" s="232"/>
      <c r="QQ161" s="232"/>
      <c r="QR161" s="232"/>
      <c r="QS161" s="232"/>
      <c r="QT161" s="232"/>
      <c r="QU161" s="232"/>
      <c r="QV161" s="232"/>
      <c r="QW161" s="232"/>
      <c r="QX161" s="232"/>
      <c r="QY161" s="232"/>
      <c r="QZ161" s="232"/>
      <c r="RA161" s="232"/>
      <c r="RB161" s="232"/>
      <c r="RC161" s="232"/>
      <c r="RD161" s="232"/>
      <c r="RE161" s="232"/>
      <c r="RF161" s="232"/>
      <c r="RG161" s="232"/>
      <c r="RH161" s="232"/>
      <c r="RI161" s="232"/>
      <c r="RJ161" s="232"/>
      <c r="RK161" s="232"/>
      <c r="RL161" s="232"/>
      <c r="RM161" s="232"/>
      <c r="RN161" s="232"/>
      <c r="RO161" s="232"/>
      <c r="RP161" s="232"/>
      <c r="RQ161" s="232"/>
      <c r="RR161" s="232"/>
      <c r="RS161" s="232"/>
      <c r="RT161" s="232"/>
      <c r="RU161" s="232"/>
      <c r="RV161" s="232"/>
      <c r="RW161" s="232"/>
      <c r="RX161" s="232"/>
      <c r="RY161" s="232"/>
      <c r="RZ161" s="232"/>
      <c r="SA161" s="232"/>
      <c r="SB161" s="232"/>
      <c r="SC161" s="232"/>
      <c r="SD161" s="232"/>
      <c r="SE161" s="232"/>
      <c r="SF161" s="232"/>
      <c r="SG161" s="232"/>
      <c r="SH161" s="232"/>
      <c r="SI161" s="232"/>
      <c r="SJ161" s="232"/>
      <c r="SK161" s="232"/>
      <c r="SL161" s="232"/>
      <c r="SM161" s="232"/>
      <c r="SN161" s="232"/>
      <c r="SO161" s="232"/>
      <c r="SP161" s="232"/>
      <c r="SQ161" s="232"/>
      <c r="SR161" s="232"/>
      <c r="SS161" s="232"/>
      <c r="ST161" s="232"/>
      <c r="SU161" s="232"/>
      <c r="SV161" s="232"/>
      <c r="SW161" s="232"/>
      <c r="SX161" s="232"/>
      <c r="SY161" s="232"/>
      <c r="SZ161" s="232"/>
      <c r="TA161" s="232"/>
      <c r="TB161" s="232"/>
      <c r="TC161" s="232"/>
      <c r="TD161" s="232"/>
      <c r="TE161" s="232"/>
      <c r="TF161" s="232"/>
      <c r="TG161" s="232"/>
      <c r="TH161" s="232"/>
      <c r="TI161" s="232"/>
      <c r="TJ161" s="232"/>
      <c r="TK161" s="232"/>
      <c r="TL161" s="232"/>
      <c r="TM161" s="232"/>
      <c r="TN161" s="232"/>
      <c r="TO161" s="232"/>
      <c r="TP161" s="232"/>
      <c r="TQ161" s="232"/>
      <c r="TR161" s="232"/>
      <c r="TS161" s="232"/>
      <c r="TT161" s="232"/>
      <c r="TU161" s="232"/>
      <c r="TV161" s="232"/>
      <c r="TW161" s="232"/>
      <c r="TX161" s="232"/>
      <c r="TY161" s="232"/>
      <c r="TZ161" s="232"/>
      <c r="UA161" s="232"/>
      <c r="UB161" s="232"/>
      <c r="UC161" s="232"/>
      <c r="UD161" s="232"/>
      <c r="UE161" s="232"/>
      <c r="UF161" s="232"/>
      <c r="UG161" s="232"/>
      <c r="UH161" s="232"/>
      <c r="UI161" s="232"/>
      <c r="UJ161" s="232"/>
      <c r="UK161" s="232"/>
      <c r="UL161" s="232"/>
      <c r="UM161" s="232"/>
      <c r="UN161" s="232"/>
      <c r="UO161" s="232"/>
      <c r="UP161" s="232"/>
      <c r="UQ161" s="232"/>
      <c r="UR161" s="232"/>
      <c r="US161" s="232"/>
      <c r="UT161" s="232"/>
      <c r="UU161" s="232"/>
      <c r="UV161" s="232"/>
      <c r="UW161" s="232"/>
      <c r="UX161" s="232"/>
      <c r="UY161" s="232"/>
      <c r="UZ161" s="232"/>
      <c r="VA161" s="232"/>
      <c r="VB161" s="232"/>
      <c r="VC161" s="232"/>
      <c r="VD161" s="232"/>
      <c r="VE161" s="232"/>
      <c r="VF161" s="232"/>
      <c r="VG161" s="232"/>
      <c r="VH161" s="232"/>
      <c r="VI161" s="232"/>
      <c r="VJ161" s="232"/>
      <c r="VK161" s="232"/>
      <c r="VL161" s="232"/>
      <c r="VM161" s="232"/>
      <c r="VN161" s="232"/>
      <c r="VO161" s="232"/>
      <c r="VP161" s="232"/>
      <c r="VQ161" s="232"/>
      <c r="VR161" s="232"/>
      <c r="VS161" s="232"/>
      <c r="VT161" s="232"/>
      <c r="VU161" s="232"/>
      <c r="VV161" s="232"/>
      <c r="VW161" s="232"/>
      <c r="VX161" s="232"/>
      <c r="VY161" s="232"/>
      <c r="VZ161" s="232"/>
      <c r="WA161" s="232"/>
      <c r="WB161" s="232"/>
      <c r="WC161" s="232"/>
      <c r="WD161" s="232"/>
      <c r="WE161" s="232"/>
      <c r="WF161" s="232"/>
      <c r="WG161" s="232"/>
      <c r="WH161" s="232"/>
      <c r="WI161" s="232"/>
      <c r="WJ161" s="232"/>
      <c r="WK161" s="232"/>
      <c r="WL161" s="232"/>
      <c r="WM161" s="232"/>
      <c r="WN161" s="232"/>
      <c r="WO161" s="232"/>
      <c r="WP161" s="232"/>
      <c r="WQ161" s="232"/>
      <c r="WR161" s="232"/>
      <c r="WS161" s="232"/>
      <c r="WT161" s="232"/>
      <c r="WU161" s="232"/>
      <c r="WV161" s="232"/>
      <c r="WW161" s="232"/>
      <c r="WX161" s="232"/>
      <c r="WY161" s="232"/>
      <c r="WZ161" s="232"/>
      <c r="XA161" s="232"/>
      <c r="XB161" s="232"/>
      <c r="XC161" s="232"/>
      <c r="XD161" s="232"/>
      <c r="XE161" s="232"/>
      <c r="XF161" s="232"/>
      <c r="XG161" s="232"/>
      <c r="XH161" s="232"/>
      <c r="XI161" s="232"/>
      <c r="XJ161" s="232"/>
      <c r="XK161" s="232"/>
      <c r="XL161" s="232"/>
      <c r="XM161" s="232"/>
      <c r="XN161" s="232"/>
      <c r="XO161" s="232"/>
      <c r="XP161" s="232"/>
      <c r="XQ161" s="232"/>
      <c r="XR161" s="232"/>
      <c r="XS161" s="232"/>
      <c r="XT161" s="232"/>
      <c r="XU161" s="232"/>
      <c r="XV161" s="232"/>
      <c r="XW161" s="232"/>
      <c r="XX161" s="232"/>
      <c r="XY161" s="232"/>
      <c r="XZ161" s="232"/>
      <c r="YA161" s="232"/>
      <c r="YB161" s="232"/>
      <c r="YC161" s="232"/>
      <c r="YD161" s="232"/>
      <c r="YE161" s="232"/>
      <c r="YF161" s="232"/>
      <c r="YG161" s="232"/>
      <c r="YH161" s="232"/>
      <c r="YI161" s="232"/>
      <c r="YJ161" s="232"/>
      <c r="YK161" s="232"/>
      <c r="YL161" s="232"/>
      <c r="YM161" s="232"/>
      <c r="YN161" s="232"/>
      <c r="YO161" s="232"/>
      <c r="YP161" s="232"/>
      <c r="YQ161" s="232"/>
      <c r="YR161" s="232"/>
      <c r="YS161" s="232"/>
      <c r="YT161" s="232"/>
      <c r="YU161" s="232"/>
      <c r="YV161" s="232"/>
      <c r="YW161" s="232"/>
      <c r="YX161" s="232"/>
      <c r="YY161" s="232"/>
      <c r="YZ161" s="232"/>
      <c r="ZA161" s="232"/>
      <c r="ZB161" s="232"/>
      <c r="ZC161" s="232"/>
      <c r="ZD161" s="232"/>
      <c r="ZE161" s="232"/>
      <c r="ZF161" s="232"/>
      <c r="ZG161" s="232"/>
      <c r="ZH161" s="232"/>
      <c r="ZI161" s="232"/>
      <c r="ZJ161" s="232"/>
      <c r="ZK161" s="232"/>
      <c r="ZL161" s="232"/>
      <c r="ZM161" s="232"/>
      <c r="ZN161" s="232"/>
      <c r="ZO161" s="232"/>
      <c r="ZP161" s="232"/>
      <c r="ZQ161" s="232"/>
      <c r="ZR161" s="232"/>
      <c r="ZS161" s="232"/>
      <c r="ZT161" s="232"/>
      <c r="ZU161" s="232"/>
      <c r="ZV161" s="232"/>
      <c r="ZW161" s="232"/>
      <c r="ZX161" s="232"/>
      <c r="ZY161" s="232"/>
      <c r="ZZ161" s="232"/>
      <c r="AAA161" s="232"/>
      <c r="AAB161" s="232"/>
      <c r="AAC161" s="232"/>
      <c r="AAD161" s="232"/>
      <c r="AAE161" s="232"/>
      <c r="AAF161" s="232"/>
      <c r="AAG161" s="232"/>
      <c r="AAH161" s="232"/>
      <c r="AAI161" s="232"/>
      <c r="AAJ161" s="232"/>
      <c r="AAK161" s="232"/>
      <c r="AAL161" s="232"/>
      <c r="AAM161" s="232"/>
      <c r="AAN161" s="232"/>
      <c r="AAO161" s="232"/>
      <c r="AAP161" s="232"/>
      <c r="AAQ161" s="232"/>
      <c r="AAR161" s="232"/>
      <c r="AAS161" s="232"/>
      <c r="AAT161" s="232"/>
      <c r="AAU161" s="232"/>
      <c r="AAV161" s="232"/>
      <c r="AAW161" s="232"/>
      <c r="AAX161" s="232"/>
      <c r="AAY161" s="232"/>
      <c r="AAZ161" s="232"/>
      <c r="ABA161" s="232"/>
      <c r="ABB161" s="232"/>
      <c r="ABC161" s="232"/>
      <c r="ABD161" s="232"/>
      <c r="ABE161" s="232"/>
      <c r="ABF161" s="232"/>
      <c r="ABG161" s="232"/>
      <c r="ABH161" s="232"/>
      <c r="ABI161" s="232"/>
      <c r="ABJ161" s="232"/>
      <c r="ABK161" s="232"/>
      <c r="ABL161" s="232"/>
      <c r="ABM161" s="232"/>
      <c r="ABN161" s="232"/>
      <c r="ABO161" s="232"/>
      <c r="ABP161" s="232"/>
      <c r="ABQ161" s="232"/>
      <c r="ABR161" s="232"/>
      <c r="ABS161" s="232"/>
      <c r="ABT161" s="232"/>
      <c r="ABU161" s="232"/>
      <c r="ABV161" s="232"/>
      <c r="ABW161" s="232"/>
      <c r="ABX161" s="232"/>
      <c r="ABY161" s="232"/>
      <c r="ABZ161" s="232"/>
      <c r="ACA161" s="232"/>
      <c r="ACB161" s="232"/>
      <c r="ACC161" s="232"/>
      <c r="ACD161" s="232"/>
      <c r="ACE161" s="232"/>
      <c r="ACF161" s="232"/>
      <c r="ACG161" s="232"/>
      <c r="ACH161" s="232"/>
      <c r="ACI161" s="232"/>
      <c r="ACJ161" s="232"/>
      <c r="ACK161" s="232"/>
      <c r="ACL161" s="232"/>
      <c r="ACM161" s="232"/>
      <c r="ACN161" s="232"/>
      <c r="ACO161" s="232"/>
      <c r="ACP161" s="232"/>
      <c r="ACQ161" s="232"/>
      <c r="ACR161" s="232"/>
      <c r="ACS161" s="232"/>
      <c r="ACT161" s="232"/>
      <c r="ACU161" s="232"/>
      <c r="ACV161" s="232"/>
      <c r="ACW161" s="232"/>
      <c r="ACX161" s="232"/>
      <c r="ACY161" s="232"/>
      <c r="ACZ161" s="232"/>
      <c r="ADA161" s="232"/>
      <c r="ADB161" s="232"/>
      <c r="ADC161" s="232"/>
      <c r="ADD161" s="232"/>
      <c r="ADE161" s="232"/>
      <c r="ADF161" s="232"/>
      <c r="ADG161" s="232"/>
      <c r="ADH161" s="232"/>
      <c r="ADI161" s="232"/>
      <c r="ADJ161" s="232"/>
      <c r="ADK161" s="232"/>
      <c r="ADL161" s="232"/>
      <c r="ADM161" s="232"/>
      <c r="ADN161" s="232"/>
      <c r="ADO161" s="232"/>
      <c r="ADP161" s="232"/>
      <c r="ADQ161" s="232"/>
      <c r="ADR161" s="232"/>
      <c r="ADS161" s="232"/>
      <c r="ADT161" s="232"/>
      <c r="ADU161" s="232"/>
      <c r="ADV161" s="232"/>
      <c r="ADW161" s="232"/>
      <c r="ADX161" s="232"/>
      <c r="ADY161" s="232"/>
      <c r="ADZ161" s="232"/>
      <c r="AEA161" s="232"/>
      <c r="AEB161" s="232"/>
      <c r="AEC161" s="232"/>
      <c r="AED161" s="232"/>
      <c r="AEE161" s="232"/>
      <c r="AEF161" s="232"/>
      <c r="AEG161" s="232"/>
      <c r="AEH161" s="232"/>
      <c r="AEI161" s="232"/>
      <c r="AEJ161" s="232"/>
      <c r="AEK161" s="232"/>
      <c r="AEL161" s="232"/>
      <c r="AEM161" s="232"/>
      <c r="AEN161" s="232"/>
      <c r="AEO161" s="232"/>
      <c r="AEP161" s="232"/>
      <c r="AEQ161" s="232"/>
      <c r="AER161" s="232"/>
      <c r="AES161" s="232"/>
      <c r="AET161" s="232"/>
      <c r="AEU161" s="232"/>
      <c r="AEV161" s="232"/>
      <c r="AEW161" s="232"/>
      <c r="AEX161" s="232"/>
      <c r="AEY161" s="232"/>
      <c r="AEZ161" s="232"/>
      <c r="AFA161" s="232"/>
      <c r="AFB161" s="232"/>
      <c r="AFC161" s="232"/>
      <c r="AFD161" s="232"/>
      <c r="AFE161" s="232"/>
      <c r="AFF161" s="232"/>
      <c r="AFG161" s="232"/>
      <c r="AFH161" s="232"/>
      <c r="AFI161" s="232"/>
      <c r="AFJ161" s="232"/>
      <c r="AFK161" s="232"/>
      <c r="AFL161" s="232"/>
      <c r="AFM161" s="232"/>
      <c r="AFN161" s="232"/>
      <c r="AFO161" s="232"/>
      <c r="AFP161" s="232"/>
      <c r="AFQ161" s="232"/>
      <c r="AFR161" s="232"/>
      <c r="AFS161" s="232"/>
      <c r="AFT161" s="232"/>
      <c r="AFU161" s="232"/>
      <c r="AFV161" s="232"/>
      <c r="AFW161" s="232"/>
      <c r="AFX161" s="232"/>
      <c r="AFY161" s="232"/>
      <c r="AFZ161" s="232"/>
      <c r="AGA161" s="232"/>
      <c r="AGB161" s="232"/>
      <c r="AGC161" s="232"/>
      <c r="AGD161" s="232"/>
      <c r="AGE161" s="232"/>
      <c r="AGF161" s="232"/>
      <c r="AGG161" s="232"/>
      <c r="AGH161" s="232"/>
      <c r="AGI161" s="232"/>
      <c r="AGJ161" s="232"/>
      <c r="AGK161" s="232"/>
      <c r="AGL161" s="232"/>
      <c r="AGM161" s="232"/>
      <c r="AGN161" s="232"/>
      <c r="AGO161" s="232"/>
      <c r="AGP161" s="232"/>
      <c r="AGQ161" s="232"/>
      <c r="AGR161" s="232"/>
      <c r="AGS161" s="232"/>
      <c r="AGT161" s="232"/>
      <c r="AGU161" s="232"/>
      <c r="AGV161" s="232"/>
      <c r="AGW161" s="232"/>
      <c r="AGX161" s="232"/>
      <c r="AGY161" s="232"/>
      <c r="AGZ161" s="232"/>
      <c r="AHA161" s="232"/>
      <c r="AHB161" s="232"/>
      <c r="AHC161" s="232"/>
      <c r="AHD161" s="232"/>
      <c r="AHE161" s="232"/>
      <c r="AHF161" s="232"/>
      <c r="AHG161" s="232"/>
      <c r="AHH161" s="232"/>
      <c r="AHI161" s="232"/>
      <c r="AHJ161" s="232"/>
      <c r="AHK161" s="232"/>
      <c r="AHL161" s="232"/>
      <c r="AHM161" s="232"/>
      <c r="AHN161" s="232"/>
      <c r="AHO161" s="232"/>
      <c r="AHP161" s="232"/>
      <c r="AHQ161" s="232"/>
      <c r="AHR161" s="232"/>
      <c r="AHS161" s="232"/>
      <c r="AHT161" s="232"/>
      <c r="AHU161" s="232"/>
      <c r="AHV161" s="232"/>
      <c r="AHW161" s="232"/>
      <c r="AHX161" s="232"/>
      <c r="AHY161" s="232"/>
      <c r="AHZ161" s="232"/>
      <c r="AIA161" s="232"/>
      <c r="AIB161" s="232"/>
      <c r="AIC161" s="232"/>
      <c r="AID161" s="232"/>
      <c r="AIE161" s="232"/>
      <c r="AIF161" s="232"/>
      <c r="AIG161" s="232"/>
      <c r="AIH161" s="232"/>
      <c r="AII161" s="232"/>
      <c r="AIJ161" s="232"/>
      <c r="AIK161" s="232"/>
      <c r="AIL161" s="232"/>
      <c r="AIM161" s="232"/>
      <c r="AIN161" s="232"/>
      <c r="AIO161" s="232"/>
      <c r="AIP161" s="232"/>
      <c r="AIQ161" s="232"/>
      <c r="AIR161" s="232"/>
      <c r="AIS161" s="232"/>
      <c r="AIT161" s="232"/>
      <c r="AIU161" s="232"/>
      <c r="AIV161" s="232"/>
      <c r="AIW161" s="232"/>
      <c r="AIX161" s="232"/>
      <c r="AIY161" s="232"/>
      <c r="AIZ161" s="232"/>
      <c r="AJA161" s="232"/>
      <c r="AJB161" s="232"/>
      <c r="AJC161" s="232"/>
      <c r="AJD161" s="232"/>
      <c r="AJE161" s="232"/>
      <c r="AJF161" s="232"/>
      <c r="AJG161" s="232"/>
      <c r="AJH161" s="232"/>
      <c r="AJI161" s="232"/>
      <c r="AJJ161" s="232"/>
      <c r="AJK161" s="232"/>
      <c r="AJL161" s="232"/>
      <c r="AJM161" s="232"/>
      <c r="AJN161" s="232"/>
      <c r="AJO161" s="232"/>
      <c r="AJP161" s="232"/>
      <c r="AJQ161" s="232"/>
      <c r="AJR161" s="232"/>
      <c r="AJS161" s="232"/>
      <c r="AJT161" s="232"/>
      <c r="AJU161" s="232"/>
      <c r="AJV161" s="232"/>
      <c r="AJW161" s="232"/>
      <c r="AJX161" s="232"/>
      <c r="AJY161" s="232"/>
      <c r="AJZ161" s="232"/>
      <c r="AKA161" s="232"/>
      <c r="AKB161" s="232"/>
      <c r="AKC161" s="232"/>
      <c r="AKD161" s="232"/>
      <c r="AKE161" s="232"/>
      <c r="AKF161" s="232"/>
      <c r="AKG161" s="232"/>
      <c r="AKH161" s="232"/>
      <c r="AKI161" s="232"/>
      <c r="AKJ161" s="232"/>
      <c r="AKK161" s="232"/>
      <c r="AKL161" s="232"/>
      <c r="AKM161" s="232"/>
      <c r="AKN161" s="232"/>
      <c r="AKO161" s="232"/>
      <c r="AKP161" s="232"/>
      <c r="AKQ161" s="232"/>
      <c r="AKR161" s="232"/>
      <c r="AKS161" s="232"/>
      <c r="AKT161" s="232"/>
      <c r="AKU161" s="232"/>
      <c r="AKV161" s="232"/>
      <c r="AKW161" s="232"/>
      <c r="AKX161" s="232"/>
      <c r="AKY161" s="232"/>
      <c r="AKZ161" s="232"/>
      <c r="ALA161" s="232"/>
      <c r="ALB161" s="232"/>
      <c r="ALC161" s="232"/>
      <c r="ALD161" s="232"/>
      <c r="ALE161" s="232"/>
      <c r="ALF161" s="232"/>
      <c r="ALG161" s="232"/>
      <c r="ALH161" s="232"/>
      <c r="ALI161" s="232"/>
      <c r="ALJ161" s="232"/>
      <c r="ALK161" s="232"/>
      <c r="ALL161" s="232"/>
      <c r="ALM161" s="232"/>
      <c r="ALN161" s="232"/>
      <c r="ALO161" s="232"/>
      <c r="ALP161" s="232"/>
      <c r="ALQ161" s="232"/>
      <c r="ALR161" s="232"/>
      <c r="ALS161" s="232"/>
      <c r="ALT161" s="232"/>
      <c r="ALU161" s="232"/>
      <c r="ALV161" s="232"/>
      <c r="ALW161" s="232"/>
      <c r="ALX161" s="232"/>
      <c r="ALY161" s="232"/>
      <c r="ALZ161" s="232"/>
      <c r="AMA161" s="232"/>
      <c r="AMB161" s="232"/>
      <c r="AMC161" s="232"/>
      <c r="AMD161" s="232"/>
      <c r="AME161" s="232"/>
      <c r="AMF161" s="232"/>
      <c r="AMG161" s="232"/>
      <c r="AMH161" s="232"/>
      <c r="AMI161" s="232"/>
      <c r="AMJ161" s="232"/>
      <c r="AMK161" s="232"/>
    </row>
    <row r="162" spans="1:1025" s="416" customFormat="1">
      <c r="A162" s="880"/>
      <c r="B162" s="870"/>
      <c r="C162" s="250"/>
      <c r="D162" s="152"/>
      <c r="E162" s="1037"/>
      <c r="F162" s="152"/>
      <c r="G162" s="232"/>
      <c r="H162" s="232"/>
      <c r="I162" s="232"/>
      <c r="J162" s="232"/>
      <c r="K162" s="232"/>
      <c r="L162" s="232"/>
      <c r="M162" s="232"/>
      <c r="N162" s="232"/>
      <c r="O162" s="232"/>
      <c r="P162" s="232"/>
      <c r="Q162" s="232"/>
      <c r="R162" s="232"/>
      <c r="S162" s="232"/>
      <c r="T162" s="232"/>
      <c r="U162" s="232"/>
      <c r="V162" s="232"/>
      <c r="W162" s="232"/>
      <c r="X162" s="232"/>
      <c r="Y162" s="232"/>
      <c r="Z162" s="232"/>
      <c r="AA162" s="232"/>
      <c r="AB162" s="232"/>
      <c r="AC162" s="232"/>
      <c r="AD162" s="232"/>
      <c r="AE162" s="232"/>
      <c r="AF162" s="232"/>
      <c r="AG162" s="232"/>
      <c r="AH162" s="232"/>
      <c r="AI162" s="232"/>
      <c r="AJ162" s="232"/>
      <c r="AK162" s="232"/>
      <c r="AL162" s="232"/>
      <c r="AM162" s="232"/>
      <c r="AN162" s="232"/>
      <c r="AO162" s="232"/>
      <c r="AP162" s="232"/>
      <c r="AQ162" s="232"/>
      <c r="AR162" s="232"/>
      <c r="AS162" s="232"/>
      <c r="AT162" s="232"/>
      <c r="AU162" s="232"/>
      <c r="AV162" s="232"/>
      <c r="AW162" s="232"/>
      <c r="AX162" s="232"/>
      <c r="AY162" s="232"/>
      <c r="AZ162" s="232"/>
      <c r="BA162" s="232"/>
      <c r="BB162" s="232"/>
      <c r="BC162" s="232"/>
      <c r="BD162" s="232"/>
      <c r="BE162" s="232"/>
      <c r="BF162" s="232"/>
      <c r="BG162" s="232"/>
      <c r="BH162" s="232"/>
      <c r="BI162" s="232"/>
      <c r="BJ162" s="232"/>
      <c r="BK162" s="232"/>
      <c r="BL162" s="232"/>
      <c r="BM162" s="232"/>
      <c r="BN162" s="232"/>
      <c r="BO162" s="232"/>
      <c r="BP162" s="232"/>
      <c r="BQ162" s="232"/>
      <c r="BR162" s="232"/>
      <c r="BS162" s="232"/>
      <c r="BT162" s="232"/>
      <c r="BU162" s="232"/>
      <c r="BV162" s="232"/>
      <c r="BW162" s="232"/>
      <c r="BX162" s="232"/>
      <c r="BY162" s="232"/>
      <c r="BZ162" s="232"/>
      <c r="CA162" s="232"/>
      <c r="CB162" s="232"/>
      <c r="CC162" s="232"/>
      <c r="CD162" s="232"/>
      <c r="CE162" s="232"/>
      <c r="CF162" s="232"/>
      <c r="CG162" s="232"/>
      <c r="CH162" s="232"/>
      <c r="CI162" s="232"/>
      <c r="CJ162" s="232"/>
      <c r="CK162" s="232"/>
      <c r="CL162" s="232"/>
      <c r="CM162" s="232"/>
      <c r="CN162" s="232"/>
      <c r="CO162" s="232"/>
      <c r="CP162" s="232"/>
      <c r="CQ162" s="232"/>
      <c r="CR162" s="232"/>
      <c r="CS162" s="232"/>
      <c r="CT162" s="232"/>
      <c r="CU162" s="232"/>
      <c r="CV162" s="232"/>
      <c r="CW162" s="232"/>
      <c r="CX162" s="232"/>
      <c r="CY162" s="232"/>
      <c r="CZ162" s="232"/>
      <c r="DA162" s="232"/>
      <c r="DB162" s="232"/>
      <c r="DC162" s="232"/>
      <c r="DD162" s="232"/>
      <c r="DE162" s="232"/>
      <c r="DF162" s="232"/>
      <c r="DG162" s="232"/>
      <c r="DH162" s="232"/>
      <c r="DI162" s="232"/>
      <c r="DJ162" s="232"/>
      <c r="DK162" s="232"/>
      <c r="DL162" s="232"/>
      <c r="DM162" s="232"/>
      <c r="DN162" s="232"/>
      <c r="DO162" s="232"/>
      <c r="DP162" s="232"/>
      <c r="DQ162" s="232"/>
      <c r="DR162" s="232"/>
      <c r="DS162" s="232"/>
      <c r="DT162" s="232"/>
      <c r="DU162" s="232"/>
      <c r="DV162" s="232"/>
      <c r="DW162" s="232"/>
      <c r="DX162" s="232"/>
      <c r="DY162" s="232"/>
      <c r="DZ162" s="232"/>
      <c r="EA162" s="232"/>
      <c r="EB162" s="232"/>
      <c r="EC162" s="232"/>
      <c r="ED162" s="232"/>
      <c r="EE162" s="232"/>
      <c r="EF162" s="232"/>
      <c r="EG162" s="232"/>
      <c r="EH162" s="232"/>
      <c r="EI162" s="232"/>
      <c r="EJ162" s="232"/>
      <c r="EK162" s="232"/>
      <c r="EL162" s="232"/>
      <c r="EM162" s="232"/>
      <c r="EN162" s="232"/>
      <c r="EO162" s="232"/>
      <c r="EP162" s="232"/>
      <c r="EQ162" s="232"/>
      <c r="ER162" s="232"/>
      <c r="ES162" s="232"/>
      <c r="ET162" s="232"/>
      <c r="EU162" s="232"/>
      <c r="EV162" s="232"/>
      <c r="EW162" s="232"/>
      <c r="EX162" s="232"/>
      <c r="EY162" s="232"/>
      <c r="EZ162" s="232"/>
      <c r="FA162" s="232"/>
      <c r="FB162" s="232"/>
      <c r="FC162" s="232"/>
      <c r="FD162" s="232"/>
      <c r="FE162" s="232"/>
      <c r="FF162" s="232"/>
      <c r="FG162" s="232"/>
      <c r="FH162" s="232"/>
      <c r="FI162" s="232"/>
      <c r="FJ162" s="232"/>
      <c r="FK162" s="232"/>
      <c r="FL162" s="232"/>
      <c r="FM162" s="232"/>
      <c r="FN162" s="232"/>
      <c r="FO162" s="232"/>
      <c r="FP162" s="232"/>
      <c r="FQ162" s="232"/>
      <c r="FR162" s="232"/>
      <c r="FS162" s="232"/>
      <c r="FT162" s="232"/>
      <c r="FU162" s="232"/>
      <c r="FV162" s="232"/>
      <c r="FW162" s="232"/>
      <c r="FX162" s="232"/>
      <c r="FY162" s="232"/>
      <c r="FZ162" s="232"/>
      <c r="GA162" s="232"/>
      <c r="GB162" s="232"/>
      <c r="GC162" s="232"/>
      <c r="GD162" s="232"/>
      <c r="GE162" s="232"/>
      <c r="GF162" s="232"/>
      <c r="GG162" s="232"/>
      <c r="GH162" s="232"/>
      <c r="GI162" s="232"/>
      <c r="GJ162" s="232"/>
      <c r="GK162" s="232"/>
      <c r="GL162" s="232"/>
      <c r="GM162" s="232"/>
      <c r="GN162" s="232"/>
      <c r="GO162" s="232"/>
      <c r="GP162" s="232"/>
      <c r="GQ162" s="232"/>
      <c r="GR162" s="232"/>
      <c r="GS162" s="232"/>
      <c r="GT162" s="232"/>
      <c r="GU162" s="232"/>
      <c r="GV162" s="232"/>
      <c r="GW162" s="232"/>
      <c r="GX162" s="232"/>
      <c r="GY162" s="232"/>
      <c r="GZ162" s="232"/>
      <c r="HA162" s="232"/>
      <c r="HB162" s="232"/>
      <c r="HC162" s="232"/>
      <c r="HD162" s="232"/>
      <c r="HE162" s="232"/>
      <c r="HF162" s="232"/>
      <c r="HG162" s="232"/>
      <c r="HH162" s="232"/>
      <c r="HI162" s="232"/>
      <c r="HJ162" s="232"/>
      <c r="HK162" s="232"/>
      <c r="HL162" s="232"/>
      <c r="HM162" s="232"/>
      <c r="HN162" s="232"/>
      <c r="HO162" s="232"/>
      <c r="HP162" s="232"/>
      <c r="HQ162" s="232"/>
      <c r="HR162" s="232"/>
      <c r="HS162" s="232"/>
      <c r="HT162" s="232"/>
      <c r="HU162" s="232"/>
      <c r="HV162" s="232"/>
      <c r="HW162" s="232"/>
      <c r="HX162" s="232"/>
      <c r="HY162" s="232"/>
      <c r="HZ162" s="232"/>
      <c r="IA162" s="232"/>
      <c r="IB162" s="232"/>
      <c r="IC162" s="232"/>
      <c r="ID162" s="232"/>
      <c r="IE162" s="232"/>
      <c r="IF162" s="232"/>
      <c r="IG162" s="232"/>
      <c r="IH162" s="232"/>
      <c r="II162" s="232"/>
      <c r="IJ162" s="232"/>
      <c r="IK162" s="232"/>
      <c r="IL162" s="232"/>
      <c r="IM162" s="232"/>
      <c r="IN162" s="232"/>
      <c r="IO162" s="232"/>
      <c r="IP162" s="232"/>
      <c r="IQ162" s="232"/>
      <c r="IR162" s="232"/>
      <c r="IS162" s="232"/>
      <c r="IT162" s="232"/>
      <c r="IU162" s="232"/>
      <c r="IV162" s="232"/>
      <c r="IW162" s="232"/>
      <c r="IX162" s="232"/>
      <c r="IY162" s="232"/>
      <c r="IZ162" s="232"/>
      <c r="JA162" s="232"/>
      <c r="JB162" s="232"/>
      <c r="JC162" s="232"/>
      <c r="JD162" s="232"/>
      <c r="JE162" s="232"/>
      <c r="JF162" s="232"/>
      <c r="JG162" s="232"/>
      <c r="JH162" s="232"/>
      <c r="JI162" s="232"/>
      <c r="JJ162" s="232"/>
      <c r="JK162" s="232"/>
      <c r="JL162" s="232"/>
      <c r="JM162" s="232"/>
      <c r="JN162" s="232"/>
      <c r="JO162" s="232"/>
      <c r="JP162" s="232"/>
      <c r="JQ162" s="232"/>
      <c r="JR162" s="232"/>
      <c r="JS162" s="232"/>
      <c r="JT162" s="232"/>
      <c r="JU162" s="232"/>
      <c r="JV162" s="232"/>
      <c r="JW162" s="232"/>
      <c r="JX162" s="232"/>
      <c r="JY162" s="232"/>
      <c r="JZ162" s="232"/>
      <c r="KA162" s="232"/>
      <c r="KB162" s="232"/>
      <c r="KC162" s="232"/>
      <c r="KD162" s="232"/>
      <c r="KE162" s="232"/>
      <c r="KF162" s="232"/>
      <c r="KG162" s="232"/>
      <c r="KH162" s="232"/>
      <c r="KI162" s="232"/>
      <c r="KJ162" s="232"/>
      <c r="KK162" s="232"/>
      <c r="KL162" s="232"/>
      <c r="KM162" s="232"/>
      <c r="KN162" s="232"/>
      <c r="KO162" s="232"/>
      <c r="KP162" s="232"/>
      <c r="KQ162" s="232"/>
      <c r="KR162" s="232"/>
      <c r="KS162" s="232"/>
      <c r="KT162" s="232"/>
      <c r="KU162" s="232"/>
      <c r="KV162" s="232"/>
      <c r="KW162" s="232"/>
      <c r="KX162" s="232"/>
      <c r="KY162" s="232"/>
      <c r="KZ162" s="232"/>
      <c r="LA162" s="232"/>
      <c r="LB162" s="232"/>
      <c r="LC162" s="232"/>
      <c r="LD162" s="232"/>
      <c r="LE162" s="232"/>
      <c r="LF162" s="232"/>
      <c r="LG162" s="232"/>
      <c r="LH162" s="232"/>
      <c r="LI162" s="232"/>
      <c r="LJ162" s="232"/>
      <c r="LK162" s="232"/>
      <c r="LL162" s="232"/>
      <c r="LM162" s="232"/>
      <c r="LN162" s="232"/>
      <c r="LO162" s="232"/>
      <c r="LP162" s="232"/>
      <c r="LQ162" s="232"/>
      <c r="LR162" s="232"/>
      <c r="LS162" s="232"/>
      <c r="LT162" s="232"/>
      <c r="LU162" s="232"/>
      <c r="LV162" s="232"/>
      <c r="LW162" s="232"/>
      <c r="LX162" s="232"/>
      <c r="LY162" s="232"/>
      <c r="LZ162" s="232"/>
      <c r="MA162" s="232"/>
      <c r="MB162" s="232"/>
      <c r="MC162" s="232"/>
      <c r="MD162" s="232"/>
      <c r="ME162" s="232"/>
      <c r="MF162" s="232"/>
      <c r="MG162" s="232"/>
      <c r="MH162" s="232"/>
      <c r="MI162" s="232"/>
      <c r="MJ162" s="232"/>
      <c r="MK162" s="232"/>
      <c r="ML162" s="232"/>
      <c r="MM162" s="232"/>
      <c r="MN162" s="232"/>
      <c r="MO162" s="232"/>
      <c r="MP162" s="232"/>
      <c r="MQ162" s="232"/>
      <c r="MR162" s="232"/>
      <c r="MS162" s="232"/>
      <c r="MT162" s="232"/>
      <c r="MU162" s="232"/>
      <c r="MV162" s="232"/>
      <c r="MW162" s="232"/>
      <c r="MX162" s="232"/>
      <c r="MY162" s="232"/>
      <c r="MZ162" s="232"/>
      <c r="NA162" s="232"/>
      <c r="NB162" s="232"/>
      <c r="NC162" s="232"/>
      <c r="ND162" s="232"/>
      <c r="NE162" s="232"/>
      <c r="NF162" s="232"/>
      <c r="NG162" s="232"/>
      <c r="NH162" s="232"/>
      <c r="NI162" s="232"/>
      <c r="NJ162" s="232"/>
      <c r="NK162" s="232"/>
      <c r="NL162" s="232"/>
      <c r="NM162" s="232"/>
      <c r="NN162" s="232"/>
      <c r="NO162" s="232"/>
      <c r="NP162" s="232"/>
      <c r="NQ162" s="232"/>
      <c r="NR162" s="232"/>
      <c r="NS162" s="232"/>
      <c r="NT162" s="232"/>
      <c r="NU162" s="232"/>
      <c r="NV162" s="232"/>
      <c r="NW162" s="232"/>
      <c r="NX162" s="232"/>
      <c r="NY162" s="232"/>
      <c r="NZ162" s="232"/>
      <c r="OA162" s="232"/>
      <c r="OB162" s="232"/>
      <c r="OC162" s="232"/>
      <c r="OD162" s="232"/>
      <c r="OE162" s="232"/>
      <c r="OF162" s="232"/>
      <c r="OG162" s="232"/>
      <c r="OH162" s="232"/>
      <c r="OI162" s="232"/>
      <c r="OJ162" s="232"/>
      <c r="OK162" s="232"/>
      <c r="OL162" s="232"/>
      <c r="OM162" s="232"/>
      <c r="ON162" s="232"/>
      <c r="OO162" s="232"/>
      <c r="OP162" s="232"/>
      <c r="OQ162" s="232"/>
      <c r="OR162" s="232"/>
      <c r="OS162" s="232"/>
      <c r="OT162" s="232"/>
      <c r="OU162" s="232"/>
      <c r="OV162" s="232"/>
      <c r="OW162" s="232"/>
      <c r="OX162" s="232"/>
      <c r="OY162" s="232"/>
      <c r="OZ162" s="232"/>
      <c r="PA162" s="232"/>
      <c r="PB162" s="232"/>
      <c r="PC162" s="232"/>
      <c r="PD162" s="232"/>
      <c r="PE162" s="232"/>
      <c r="PF162" s="232"/>
      <c r="PG162" s="232"/>
      <c r="PH162" s="232"/>
      <c r="PI162" s="232"/>
      <c r="PJ162" s="232"/>
      <c r="PK162" s="232"/>
      <c r="PL162" s="232"/>
      <c r="PM162" s="232"/>
      <c r="PN162" s="232"/>
      <c r="PO162" s="232"/>
      <c r="PP162" s="232"/>
      <c r="PQ162" s="232"/>
      <c r="PR162" s="232"/>
      <c r="PS162" s="232"/>
      <c r="PT162" s="232"/>
      <c r="PU162" s="232"/>
      <c r="PV162" s="232"/>
      <c r="PW162" s="232"/>
      <c r="PX162" s="232"/>
      <c r="PY162" s="232"/>
      <c r="PZ162" s="232"/>
      <c r="QA162" s="232"/>
      <c r="QB162" s="232"/>
      <c r="QC162" s="232"/>
      <c r="QD162" s="232"/>
      <c r="QE162" s="232"/>
      <c r="QF162" s="232"/>
      <c r="QG162" s="232"/>
      <c r="QH162" s="232"/>
      <c r="QI162" s="232"/>
      <c r="QJ162" s="232"/>
      <c r="QK162" s="232"/>
      <c r="QL162" s="232"/>
      <c r="QM162" s="232"/>
      <c r="QN162" s="232"/>
      <c r="QO162" s="232"/>
      <c r="QP162" s="232"/>
      <c r="QQ162" s="232"/>
      <c r="QR162" s="232"/>
      <c r="QS162" s="232"/>
      <c r="QT162" s="232"/>
      <c r="QU162" s="232"/>
      <c r="QV162" s="232"/>
      <c r="QW162" s="232"/>
      <c r="QX162" s="232"/>
      <c r="QY162" s="232"/>
      <c r="QZ162" s="232"/>
      <c r="RA162" s="232"/>
      <c r="RB162" s="232"/>
      <c r="RC162" s="232"/>
      <c r="RD162" s="232"/>
      <c r="RE162" s="232"/>
      <c r="RF162" s="232"/>
      <c r="RG162" s="232"/>
      <c r="RH162" s="232"/>
      <c r="RI162" s="232"/>
      <c r="RJ162" s="232"/>
      <c r="RK162" s="232"/>
      <c r="RL162" s="232"/>
      <c r="RM162" s="232"/>
      <c r="RN162" s="232"/>
      <c r="RO162" s="232"/>
      <c r="RP162" s="232"/>
      <c r="RQ162" s="232"/>
      <c r="RR162" s="232"/>
      <c r="RS162" s="232"/>
      <c r="RT162" s="232"/>
      <c r="RU162" s="232"/>
      <c r="RV162" s="232"/>
      <c r="RW162" s="232"/>
      <c r="RX162" s="232"/>
      <c r="RY162" s="232"/>
      <c r="RZ162" s="232"/>
      <c r="SA162" s="232"/>
      <c r="SB162" s="232"/>
      <c r="SC162" s="232"/>
      <c r="SD162" s="232"/>
      <c r="SE162" s="232"/>
      <c r="SF162" s="232"/>
      <c r="SG162" s="232"/>
      <c r="SH162" s="232"/>
      <c r="SI162" s="232"/>
      <c r="SJ162" s="232"/>
      <c r="SK162" s="232"/>
      <c r="SL162" s="232"/>
      <c r="SM162" s="232"/>
      <c r="SN162" s="232"/>
      <c r="SO162" s="232"/>
      <c r="SP162" s="232"/>
      <c r="SQ162" s="232"/>
      <c r="SR162" s="232"/>
      <c r="SS162" s="232"/>
      <c r="ST162" s="232"/>
      <c r="SU162" s="232"/>
      <c r="SV162" s="232"/>
      <c r="SW162" s="232"/>
      <c r="SX162" s="232"/>
      <c r="SY162" s="232"/>
      <c r="SZ162" s="232"/>
      <c r="TA162" s="232"/>
      <c r="TB162" s="232"/>
      <c r="TC162" s="232"/>
      <c r="TD162" s="232"/>
      <c r="TE162" s="232"/>
      <c r="TF162" s="232"/>
      <c r="TG162" s="232"/>
      <c r="TH162" s="232"/>
      <c r="TI162" s="232"/>
      <c r="TJ162" s="232"/>
      <c r="TK162" s="232"/>
      <c r="TL162" s="232"/>
      <c r="TM162" s="232"/>
      <c r="TN162" s="232"/>
      <c r="TO162" s="232"/>
      <c r="TP162" s="232"/>
      <c r="TQ162" s="232"/>
      <c r="TR162" s="232"/>
      <c r="TS162" s="232"/>
      <c r="TT162" s="232"/>
      <c r="TU162" s="232"/>
      <c r="TV162" s="232"/>
      <c r="TW162" s="232"/>
      <c r="TX162" s="232"/>
      <c r="TY162" s="232"/>
      <c r="TZ162" s="232"/>
      <c r="UA162" s="232"/>
      <c r="UB162" s="232"/>
      <c r="UC162" s="232"/>
      <c r="UD162" s="232"/>
      <c r="UE162" s="232"/>
      <c r="UF162" s="232"/>
      <c r="UG162" s="232"/>
      <c r="UH162" s="232"/>
      <c r="UI162" s="232"/>
      <c r="UJ162" s="232"/>
      <c r="UK162" s="232"/>
      <c r="UL162" s="232"/>
      <c r="UM162" s="232"/>
      <c r="UN162" s="232"/>
      <c r="UO162" s="232"/>
      <c r="UP162" s="232"/>
      <c r="UQ162" s="232"/>
      <c r="UR162" s="232"/>
      <c r="US162" s="232"/>
      <c r="UT162" s="232"/>
      <c r="UU162" s="232"/>
      <c r="UV162" s="232"/>
      <c r="UW162" s="232"/>
      <c r="UX162" s="232"/>
      <c r="UY162" s="232"/>
      <c r="UZ162" s="232"/>
      <c r="VA162" s="232"/>
      <c r="VB162" s="232"/>
      <c r="VC162" s="232"/>
      <c r="VD162" s="232"/>
      <c r="VE162" s="232"/>
      <c r="VF162" s="232"/>
      <c r="VG162" s="232"/>
      <c r="VH162" s="232"/>
      <c r="VI162" s="232"/>
      <c r="VJ162" s="232"/>
      <c r="VK162" s="232"/>
      <c r="VL162" s="232"/>
      <c r="VM162" s="232"/>
      <c r="VN162" s="232"/>
      <c r="VO162" s="232"/>
      <c r="VP162" s="232"/>
      <c r="VQ162" s="232"/>
      <c r="VR162" s="232"/>
      <c r="VS162" s="232"/>
      <c r="VT162" s="232"/>
      <c r="VU162" s="232"/>
      <c r="VV162" s="232"/>
      <c r="VW162" s="232"/>
      <c r="VX162" s="232"/>
      <c r="VY162" s="232"/>
      <c r="VZ162" s="232"/>
      <c r="WA162" s="232"/>
      <c r="WB162" s="232"/>
      <c r="WC162" s="232"/>
      <c r="WD162" s="232"/>
      <c r="WE162" s="232"/>
      <c r="WF162" s="232"/>
      <c r="WG162" s="232"/>
      <c r="WH162" s="232"/>
      <c r="WI162" s="232"/>
      <c r="WJ162" s="232"/>
      <c r="WK162" s="232"/>
      <c r="WL162" s="232"/>
      <c r="WM162" s="232"/>
      <c r="WN162" s="232"/>
      <c r="WO162" s="232"/>
      <c r="WP162" s="232"/>
      <c r="WQ162" s="232"/>
      <c r="WR162" s="232"/>
      <c r="WS162" s="232"/>
      <c r="WT162" s="232"/>
      <c r="WU162" s="232"/>
      <c r="WV162" s="232"/>
      <c r="WW162" s="232"/>
      <c r="WX162" s="232"/>
      <c r="WY162" s="232"/>
      <c r="WZ162" s="232"/>
      <c r="XA162" s="232"/>
      <c r="XB162" s="232"/>
      <c r="XC162" s="232"/>
      <c r="XD162" s="232"/>
      <c r="XE162" s="232"/>
      <c r="XF162" s="232"/>
      <c r="XG162" s="232"/>
      <c r="XH162" s="232"/>
      <c r="XI162" s="232"/>
      <c r="XJ162" s="232"/>
      <c r="XK162" s="232"/>
      <c r="XL162" s="232"/>
      <c r="XM162" s="232"/>
      <c r="XN162" s="232"/>
      <c r="XO162" s="232"/>
      <c r="XP162" s="232"/>
      <c r="XQ162" s="232"/>
      <c r="XR162" s="232"/>
      <c r="XS162" s="232"/>
      <c r="XT162" s="232"/>
      <c r="XU162" s="232"/>
      <c r="XV162" s="232"/>
      <c r="XW162" s="232"/>
      <c r="XX162" s="232"/>
      <c r="XY162" s="232"/>
      <c r="XZ162" s="232"/>
      <c r="YA162" s="232"/>
      <c r="YB162" s="232"/>
      <c r="YC162" s="232"/>
      <c r="YD162" s="232"/>
      <c r="YE162" s="232"/>
      <c r="YF162" s="232"/>
      <c r="YG162" s="232"/>
      <c r="YH162" s="232"/>
      <c r="YI162" s="232"/>
      <c r="YJ162" s="232"/>
      <c r="YK162" s="232"/>
      <c r="YL162" s="232"/>
      <c r="YM162" s="232"/>
      <c r="YN162" s="232"/>
      <c r="YO162" s="232"/>
      <c r="YP162" s="232"/>
      <c r="YQ162" s="232"/>
      <c r="YR162" s="232"/>
      <c r="YS162" s="232"/>
      <c r="YT162" s="232"/>
      <c r="YU162" s="232"/>
      <c r="YV162" s="232"/>
      <c r="YW162" s="232"/>
      <c r="YX162" s="232"/>
      <c r="YY162" s="232"/>
      <c r="YZ162" s="232"/>
      <c r="ZA162" s="232"/>
      <c r="ZB162" s="232"/>
      <c r="ZC162" s="232"/>
      <c r="ZD162" s="232"/>
      <c r="ZE162" s="232"/>
      <c r="ZF162" s="232"/>
      <c r="ZG162" s="232"/>
      <c r="ZH162" s="232"/>
      <c r="ZI162" s="232"/>
      <c r="ZJ162" s="232"/>
      <c r="ZK162" s="232"/>
      <c r="ZL162" s="232"/>
      <c r="ZM162" s="232"/>
      <c r="ZN162" s="232"/>
      <c r="ZO162" s="232"/>
      <c r="ZP162" s="232"/>
      <c r="ZQ162" s="232"/>
      <c r="ZR162" s="232"/>
      <c r="ZS162" s="232"/>
      <c r="ZT162" s="232"/>
      <c r="ZU162" s="232"/>
      <c r="ZV162" s="232"/>
      <c r="ZW162" s="232"/>
      <c r="ZX162" s="232"/>
      <c r="ZY162" s="232"/>
      <c r="ZZ162" s="232"/>
      <c r="AAA162" s="232"/>
      <c r="AAB162" s="232"/>
      <c r="AAC162" s="232"/>
      <c r="AAD162" s="232"/>
      <c r="AAE162" s="232"/>
      <c r="AAF162" s="232"/>
      <c r="AAG162" s="232"/>
      <c r="AAH162" s="232"/>
      <c r="AAI162" s="232"/>
      <c r="AAJ162" s="232"/>
      <c r="AAK162" s="232"/>
      <c r="AAL162" s="232"/>
      <c r="AAM162" s="232"/>
      <c r="AAN162" s="232"/>
      <c r="AAO162" s="232"/>
      <c r="AAP162" s="232"/>
      <c r="AAQ162" s="232"/>
      <c r="AAR162" s="232"/>
      <c r="AAS162" s="232"/>
      <c r="AAT162" s="232"/>
      <c r="AAU162" s="232"/>
      <c r="AAV162" s="232"/>
      <c r="AAW162" s="232"/>
      <c r="AAX162" s="232"/>
      <c r="AAY162" s="232"/>
      <c r="AAZ162" s="232"/>
      <c r="ABA162" s="232"/>
      <c r="ABB162" s="232"/>
      <c r="ABC162" s="232"/>
      <c r="ABD162" s="232"/>
      <c r="ABE162" s="232"/>
      <c r="ABF162" s="232"/>
      <c r="ABG162" s="232"/>
      <c r="ABH162" s="232"/>
      <c r="ABI162" s="232"/>
      <c r="ABJ162" s="232"/>
      <c r="ABK162" s="232"/>
      <c r="ABL162" s="232"/>
      <c r="ABM162" s="232"/>
      <c r="ABN162" s="232"/>
      <c r="ABO162" s="232"/>
      <c r="ABP162" s="232"/>
      <c r="ABQ162" s="232"/>
      <c r="ABR162" s="232"/>
      <c r="ABS162" s="232"/>
      <c r="ABT162" s="232"/>
      <c r="ABU162" s="232"/>
      <c r="ABV162" s="232"/>
      <c r="ABW162" s="232"/>
      <c r="ABX162" s="232"/>
      <c r="ABY162" s="232"/>
      <c r="ABZ162" s="232"/>
      <c r="ACA162" s="232"/>
      <c r="ACB162" s="232"/>
      <c r="ACC162" s="232"/>
      <c r="ACD162" s="232"/>
      <c r="ACE162" s="232"/>
      <c r="ACF162" s="232"/>
      <c r="ACG162" s="232"/>
      <c r="ACH162" s="232"/>
      <c r="ACI162" s="232"/>
      <c r="ACJ162" s="232"/>
      <c r="ACK162" s="232"/>
      <c r="ACL162" s="232"/>
      <c r="ACM162" s="232"/>
      <c r="ACN162" s="232"/>
      <c r="ACO162" s="232"/>
      <c r="ACP162" s="232"/>
      <c r="ACQ162" s="232"/>
      <c r="ACR162" s="232"/>
      <c r="ACS162" s="232"/>
      <c r="ACT162" s="232"/>
      <c r="ACU162" s="232"/>
      <c r="ACV162" s="232"/>
      <c r="ACW162" s="232"/>
      <c r="ACX162" s="232"/>
      <c r="ACY162" s="232"/>
      <c r="ACZ162" s="232"/>
      <c r="ADA162" s="232"/>
      <c r="ADB162" s="232"/>
      <c r="ADC162" s="232"/>
      <c r="ADD162" s="232"/>
      <c r="ADE162" s="232"/>
      <c r="ADF162" s="232"/>
      <c r="ADG162" s="232"/>
      <c r="ADH162" s="232"/>
      <c r="ADI162" s="232"/>
      <c r="ADJ162" s="232"/>
      <c r="ADK162" s="232"/>
      <c r="ADL162" s="232"/>
      <c r="ADM162" s="232"/>
      <c r="ADN162" s="232"/>
      <c r="ADO162" s="232"/>
      <c r="ADP162" s="232"/>
      <c r="ADQ162" s="232"/>
      <c r="ADR162" s="232"/>
      <c r="ADS162" s="232"/>
      <c r="ADT162" s="232"/>
      <c r="ADU162" s="232"/>
      <c r="ADV162" s="232"/>
      <c r="ADW162" s="232"/>
      <c r="ADX162" s="232"/>
      <c r="ADY162" s="232"/>
      <c r="ADZ162" s="232"/>
      <c r="AEA162" s="232"/>
      <c r="AEB162" s="232"/>
      <c r="AEC162" s="232"/>
      <c r="AED162" s="232"/>
      <c r="AEE162" s="232"/>
      <c r="AEF162" s="232"/>
      <c r="AEG162" s="232"/>
      <c r="AEH162" s="232"/>
      <c r="AEI162" s="232"/>
      <c r="AEJ162" s="232"/>
      <c r="AEK162" s="232"/>
      <c r="AEL162" s="232"/>
      <c r="AEM162" s="232"/>
      <c r="AEN162" s="232"/>
      <c r="AEO162" s="232"/>
      <c r="AEP162" s="232"/>
      <c r="AEQ162" s="232"/>
      <c r="AER162" s="232"/>
      <c r="AES162" s="232"/>
      <c r="AET162" s="232"/>
      <c r="AEU162" s="232"/>
      <c r="AEV162" s="232"/>
      <c r="AEW162" s="232"/>
      <c r="AEX162" s="232"/>
      <c r="AEY162" s="232"/>
      <c r="AEZ162" s="232"/>
      <c r="AFA162" s="232"/>
      <c r="AFB162" s="232"/>
      <c r="AFC162" s="232"/>
      <c r="AFD162" s="232"/>
      <c r="AFE162" s="232"/>
      <c r="AFF162" s="232"/>
      <c r="AFG162" s="232"/>
      <c r="AFH162" s="232"/>
      <c r="AFI162" s="232"/>
      <c r="AFJ162" s="232"/>
      <c r="AFK162" s="232"/>
      <c r="AFL162" s="232"/>
      <c r="AFM162" s="232"/>
      <c r="AFN162" s="232"/>
      <c r="AFO162" s="232"/>
      <c r="AFP162" s="232"/>
      <c r="AFQ162" s="232"/>
      <c r="AFR162" s="232"/>
      <c r="AFS162" s="232"/>
      <c r="AFT162" s="232"/>
      <c r="AFU162" s="232"/>
      <c r="AFV162" s="232"/>
      <c r="AFW162" s="232"/>
      <c r="AFX162" s="232"/>
      <c r="AFY162" s="232"/>
      <c r="AFZ162" s="232"/>
      <c r="AGA162" s="232"/>
      <c r="AGB162" s="232"/>
      <c r="AGC162" s="232"/>
      <c r="AGD162" s="232"/>
      <c r="AGE162" s="232"/>
      <c r="AGF162" s="232"/>
      <c r="AGG162" s="232"/>
      <c r="AGH162" s="232"/>
      <c r="AGI162" s="232"/>
      <c r="AGJ162" s="232"/>
      <c r="AGK162" s="232"/>
      <c r="AGL162" s="232"/>
      <c r="AGM162" s="232"/>
      <c r="AGN162" s="232"/>
      <c r="AGO162" s="232"/>
      <c r="AGP162" s="232"/>
      <c r="AGQ162" s="232"/>
      <c r="AGR162" s="232"/>
      <c r="AGS162" s="232"/>
      <c r="AGT162" s="232"/>
      <c r="AGU162" s="232"/>
      <c r="AGV162" s="232"/>
      <c r="AGW162" s="232"/>
      <c r="AGX162" s="232"/>
      <c r="AGY162" s="232"/>
      <c r="AGZ162" s="232"/>
      <c r="AHA162" s="232"/>
      <c r="AHB162" s="232"/>
      <c r="AHC162" s="232"/>
      <c r="AHD162" s="232"/>
      <c r="AHE162" s="232"/>
      <c r="AHF162" s="232"/>
      <c r="AHG162" s="232"/>
      <c r="AHH162" s="232"/>
      <c r="AHI162" s="232"/>
      <c r="AHJ162" s="232"/>
      <c r="AHK162" s="232"/>
      <c r="AHL162" s="232"/>
      <c r="AHM162" s="232"/>
      <c r="AHN162" s="232"/>
      <c r="AHO162" s="232"/>
      <c r="AHP162" s="232"/>
      <c r="AHQ162" s="232"/>
      <c r="AHR162" s="232"/>
      <c r="AHS162" s="232"/>
      <c r="AHT162" s="232"/>
      <c r="AHU162" s="232"/>
      <c r="AHV162" s="232"/>
      <c r="AHW162" s="232"/>
      <c r="AHX162" s="232"/>
      <c r="AHY162" s="232"/>
      <c r="AHZ162" s="232"/>
      <c r="AIA162" s="232"/>
      <c r="AIB162" s="232"/>
      <c r="AIC162" s="232"/>
      <c r="AID162" s="232"/>
      <c r="AIE162" s="232"/>
      <c r="AIF162" s="232"/>
      <c r="AIG162" s="232"/>
      <c r="AIH162" s="232"/>
      <c r="AII162" s="232"/>
      <c r="AIJ162" s="232"/>
      <c r="AIK162" s="232"/>
      <c r="AIL162" s="232"/>
      <c r="AIM162" s="232"/>
      <c r="AIN162" s="232"/>
      <c r="AIO162" s="232"/>
      <c r="AIP162" s="232"/>
      <c r="AIQ162" s="232"/>
      <c r="AIR162" s="232"/>
      <c r="AIS162" s="232"/>
      <c r="AIT162" s="232"/>
      <c r="AIU162" s="232"/>
      <c r="AIV162" s="232"/>
      <c r="AIW162" s="232"/>
      <c r="AIX162" s="232"/>
      <c r="AIY162" s="232"/>
      <c r="AIZ162" s="232"/>
      <c r="AJA162" s="232"/>
      <c r="AJB162" s="232"/>
      <c r="AJC162" s="232"/>
      <c r="AJD162" s="232"/>
      <c r="AJE162" s="232"/>
      <c r="AJF162" s="232"/>
      <c r="AJG162" s="232"/>
      <c r="AJH162" s="232"/>
      <c r="AJI162" s="232"/>
      <c r="AJJ162" s="232"/>
      <c r="AJK162" s="232"/>
      <c r="AJL162" s="232"/>
      <c r="AJM162" s="232"/>
      <c r="AJN162" s="232"/>
      <c r="AJO162" s="232"/>
      <c r="AJP162" s="232"/>
      <c r="AJQ162" s="232"/>
      <c r="AJR162" s="232"/>
      <c r="AJS162" s="232"/>
      <c r="AJT162" s="232"/>
      <c r="AJU162" s="232"/>
      <c r="AJV162" s="232"/>
      <c r="AJW162" s="232"/>
      <c r="AJX162" s="232"/>
      <c r="AJY162" s="232"/>
      <c r="AJZ162" s="232"/>
      <c r="AKA162" s="232"/>
      <c r="AKB162" s="232"/>
      <c r="AKC162" s="232"/>
      <c r="AKD162" s="232"/>
      <c r="AKE162" s="232"/>
      <c r="AKF162" s="232"/>
      <c r="AKG162" s="232"/>
      <c r="AKH162" s="232"/>
      <c r="AKI162" s="232"/>
      <c r="AKJ162" s="232"/>
      <c r="AKK162" s="232"/>
      <c r="AKL162" s="232"/>
      <c r="AKM162" s="232"/>
      <c r="AKN162" s="232"/>
      <c r="AKO162" s="232"/>
      <c r="AKP162" s="232"/>
      <c r="AKQ162" s="232"/>
      <c r="AKR162" s="232"/>
      <c r="AKS162" s="232"/>
      <c r="AKT162" s="232"/>
      <c r="AKU162" s="232"/>
      <c r="AKV162" s="232"/>
      <c r="AKW162" s="232"/>
      <c r="AKX162" s="232"/>
      <c r="AKY162" s="232"/>
      <c r="AKZ162" s="232"/>
      <c r="ALA162" s="232"/>
      <c r="ALB162" s="232"/>
      <c r="ALC162" s="232"/>
      <c r="ALD162" s="232"/>
      <c r="ALE162" s="232"/>
      <c r="ALF162" s="232"/>
      <c r="ALG162" s="232"/>
      <c r="ALH162" s="232"/>
      <c r="ALI162" s="232"/>
      <c r="ALJ162" s="232"/>
      <c r="ALK162" s="232"/>
      <c r="ALL162" s="232"/>
      <c r="ALM162" s="232"/>
      <c r="ALN162" s="232"/>
      <c r="ALO162" s="232"/>
      <c r="ALP162" s="232"/>
      <c r="ALQ162" s="232"/>
      <c r="ALR162" s="232"/>
      <c r="ALS162" s="232"/>
      <c r="ALT162" s="232"/>
      <c r="ALU162" s="232"/>
      <c r="ALV162" s="232"/>
      <c r="ALW162" s="232"/>
      <c r="ALX162" s="232"/>
      <c r="ALY162" s="232"/>
      <c r="ALZ162" s="232"/>
      <c r="AMA162" s="232"/>
      <c r="AMB162" s="232"/>
      <c r="AMC162" s="232"/>
      <c r="AMD162" s="232"/>
      <c r="AME162" s="232"/>
      <c r="AMF162" s="232"/>
      <c r="AMG162" s="232"/>
      <c r="AMH162" s="232"/>
      <c r="AMI162" s="232"/>
      <c r="AMJ162" s="232"/>
      <c r="AMK162" s="232"/>
    </row>
    <row r="163" spans="1:1025" s="416" customFormat="1" ht="72.2" customHeight="1">
      <c r="A163" s="880" t="s">
        <v>2903</v>
      </c>
      <c r="B163" s="870" t="s">
        <v>1449</v>
      </c>
      <c r="C163" s="362"/>
      <c r="D163" s="88"/>
      <c r="E163" s="1039"/>
      <c r="F163" s="1040"/>
      <c r="G163" s="232"/>
      <c r="H163" s="232"/>
      <c r="I163" s="232"/>
      <c r="J163" s="232"/>
      <c r="K163" s="232"/>
      <c r="L163" s="232"/>
      <c r="M163" s="232"/>
      <c r="N163" s="232"/>
      <c r="O163" s="232"/>
      <c r="P163" s="232"/>
      <c r="Q163" s="232"/>
      <c r="R163" s="232"/>
      <c r="S163" s="232"/>
      <c r="T163" s="232"/>
      <c r="U163" s="232"/>
      <c r="V163" s="232"/>
      <c r="W163" s="232"/>
      <c r="X163" s="232"/>
      <c r="Y163" s="232"/>
      <c r="Z163" s="232"/>
      <c r="AA163" s="232"/>
      <c r="AB163" s="232"/>
      <c r="AC163" s="232"/>
      <c r="AD163" s="232"/>
      <c r="AE163" s="232"/>
      <c r="AF163" s="232"/>
      <c r="AG163" s="232"/>
      <c r="AH163" s="232"/>
      <c r="AI163" s="232"/>
      <c r="AJ163" s="232"/>
      <c r="AK163" s="232"/>
      <c r="AL163" s="232"/>
      <c r="AM163" s="232"/>
      <c r="AN163" s="232"/>
      <c r="AO163" s="232"/>
      <c r="AP163" s="232"/>
      <c r="AQ163" s="232"/>
      <c r="AR163" s="232"/>
      <c r="AS163" s="232"/>
      <c r="AT163" s="232"/>
      <c r="AU163" s="232"/>
      <c r="AV163" s="232"/>
      <c r="AW163" s="232"/>
      <c r="AX163" s="232"/>
      <c r="AY163" s="232"/>
      <c r="AZ163" s="232"/>
      <c r="BA163" s="232"/>
      <c r="BB163" s="232"/>
      <c r="BC163" s="232"/>
      <c r="BD163" s="232"/>
      <c r="BE163" s="232"/>
      <c r="BF163" s="232"/>
      <c r="BG163" s="232"/>
      <c r="BH163" s="232"/>
      <c r="BI163" s="232"/>
      <c r="BJ163" s="232"/>
      <c r="BK163" s="232"/>
      <c r="BL163" s="232"/>
      <c r="BM163" s="232"/>
      <c r="BN163" s="232"/>
      <c r="BO163" s="232"/>
      <c r="BP163" s="232"/>
      <c r="BQ163" s="232"/>
      <c r="BR163" s="232"/>
      <c r="BS163" s="232"/>
      <c r="BT163" s="232"/>
      <c r="BU163" s="232"/>
      <c r="BV163" s="232"/>
      <c r="BW163" s="232"/>
      <c r="BX163" s="232"/>
      <c r="BY163" s="232"/>
      <c r="BZ163" s="232"/>
      <c r="CA163" s="232"/>
      <c r="CB163" s="232"/>
      <c r="CC163" s="232"/>
      <c r="CD163" s="232"/>
      <c r="CE163" s="232"/>
      <c r="CF163" s="232"/>
      <c r="CG163" s="232"/>
      <c r="CH163" s="232"/>
      <c r="CI163" s="232"/>
      <c r="CJ163" s="232"/>
      <c r="CK163" s="232"/>
      <c r="CL163" s="232"/>
      <c r="CM163" s="232"/>
      <c r="CN163" s="232"/>
      <c r="CO163" s="232"/>
      <c r="CP163" s="232"/>
      <c r="CQ163" s="232"/>
      <c r="CR163" s="232"/>
      <c r="CS163" s="232"/>
      <c r="CT163" s="232"/>
      <c r="CU163" s="232"/>
      <c r="CV163" s="232"/>
      <c r="CW163" s="232"/>
      <c r="CX163" s="232"/>
      <c r="CY163" s="232"/>
      <c r="CZ163" s="232"/>
      <c r="DA163" s="232"/>
      <c r="DB163" s="232"/>
      <c r="DC163" s="232"/>
      <c r="DD163" s="232"/>
      <c r="DE163" s="232"/>
      <c r="DF163" s="232"/>
      <c r="DG163" s="232"/>
      <c r="DH163" s="232"/>
      <c r="DI163" s="232"/>
      <c r="DJ163" s="232"/>
      <c r="DK163" s="232"/>
      <c r="DL163" s="232"/>
      <c r="DM163" s="232"/>
      <c r="DN163" s="232"/>
      <c r="DO163" s="232"/>
      <c r="DP163" s="232"/>
      <c r="DQ163" s="232"/>
      <c r="DR163" s="232"/>
      <c r="DS163" s="232"/>
      <c r="DT163" s="232"/>
      <c r="DU163" s="232"/>
      <c r="DV163" s="232"/>
      <c r="DW163" s="232"/>
      <c r="DX163" s="232"/>
      <c r="DY163" s="232"/>
      <c r="DZ163" s="232"/>
      <c r="EA163" s="232"/>
      <c r="EB163" s="232"/>
      <c r="EC163" s="232"/>
      <c r="ED163" s="232"/>
      <c r="EE163" s="232"/>
      <c r="EF163" s="232"/>
      <c r="EG163" s="232"/>
      <c r="EH163" s="232"/>
      <c r="EI163" s="232"/>
      <c r="EJ163" s="232"/>
      <c r="EK163" s="232"/>
      <c r="EL163" s="232"/>
      <c r="EM163" s="232"/>
      <c r="EN163" s="232"/>
      <c r="EO163" s="232"/>
      <c r="EP163" s="232"/>
      <c r="EQ163" s="232"/>
      <c r="ER163" s="232"/>
      <c r="ES163" s="232"/>
      <c r="ET163" s="232"/>
      <c r="EU163" s="232"/>
      <c r="EV163" s="232"/>
      <c r="EW163" s="232"/>
      <c r="EX163" s="232"/>
      <c r="EY163" s="232"/>
      <c r="EZ163" s="232"/>
      <c r="FA163" s="232"/>
      <c r="FB163" s="232"/>
      <c r="FC163" s="232"/>
      <c r="FD163" s="232"/>
      <c r="FE163" s="232"/>
      <c r="FF163" s="232"/>
      <c r="FG163" s="232"/>
      <c r="FH163" s="232"/>
      <c r="FI163" s="232"/>
      <c r="FJ163" s="232"/>
      <c r="FK163" s="232"/>
      <c r="FL163" s="232"/>
      <c r="FM163" s="232"/>
      <c r="FN163" s="232"/>
      <c r="FO163" s="232"/>
      <c r="FP163" s="232"/>
      <c r="FQ163" s="232"/>
      <c r="FR163" s="232"/>
      <c r="FS163" s="232"/>
      <c r="FT163" s="232"/>
      <c r="FU163" s="232"/>
      <c r="FV163" s="232"/>
      <c r="FW163" s="232"/>
      <c r="FX163" s="232"/>
      <c r="FY163" s="232"/>
      <c r="FZ163" s="232"/>
      <c r="GA163" s="232"/>
      <c r="GB163" s="232"/>
      <c r="GC163" s="232"/>
      <c r="GD163" s="232"/>
      <c r="GE163" s="232"/>
      <c r="GF163" s="232"/>
      <c r="GG163" s="232"/>
      <c r="GH163" s="232"/>
      <c r="GI163" s="232"/>
      <c r="GJ163" s="232"/>
      <c r="GK163" s="232"/>
      <c r="GL163" s="232"/>
      <c r="GM163" s="232"/>
      <c r="GN163" s="232"/>
      <c r="GO163" s="232"/>
      <c r="GP163" s="232"/>
      <c r="GQ163" s="232"/>
      <c r="GR163" s="232"/>
      <c r="GS163" s="232"/>
      <c r="GT163" s="232"/>
      <c r="GU163" s="232"/>
      <c r="GV163" s="232"/>
      <c r="GW163" s="232"/>
      <c r="GX163" s="232"/>
      <c r="GY163" s="232"/>
      <c r="GZ163" s="232"/>
      <c r="HA163" s="232"/>
      <c r="HB163" s="232"/>
      <c r="HC163" s="232"/>
      <c r="HD163" s="232"/>
      <c r="HE163" s="232"/>
      <c r="HF163" s="232"/>
      <c r="HG163" s="232"/>
      <c r="HH163" s="232"/>
      <c r="HI163" s="232"/>
      <c r="HJ163" s="232"/>
      <c r="HK163" s="232"/>
      <c r="HL163" s="232"/>
      <c r="HM163" s="232"/>
      <c r="HN163" s="232"/>
      <c r="HO163" s="232"/>
      <c r="HP163" s="232"/>
      <c r="HQ163" s="232"/>
      <c r="HR163" s="232"/>
      <c r="HS163" s="232"/>
      <c r="HT163" s="232"/>
      <c r="HU163" s="232"/>
      <c r="HV163" s="232"/>
      <c r="HW163" s="232"/>
      <c r="HX163" s="232"/>
      <c r="HY163" s="232"/>
      <c r="HZ163" s="232"/>
      <c r="IA163" s="232"/>
      <c r="IB163" s="232"/>
      <c r="IC163" s="232"/>
      <c r="ID163" s="232"/>
      <c r="IE163" s="232"/>
      <c r="IF163" s="232"/>
      <c r="IG163" s="232"/>
      <c r="IH163" s="232"/>
      <c r="II163" s="232"/>
      <c r="IJ163" s="232"/>
      <c r="IK163" s="232"/>
      <c r="IL163" s="232"/>
      <c r="IM163" s="232"/>
      <c r="IN163" s="232"/>
      <c r="IO163" s="232"/>
      <c r="IP163" s="232"/>
      <c r="IQ163" s="232"/>
      <c r="IR163" s="232"/>
      <c r="IS163" s="232"/>
      <c r="IT163" s="232"/>
      <c r="IU163" s="232"/>
      <c r="IV163" s="232"/>
      <c r="IW163" s="232"/>
      <c r="IX163" s="232"/>
      <c r="IY163" s="232"/>
      <c r="IZ163" s="232"/>
      <c r="JA163" s="232"/>
      <c r="JB163" s="232"/>
      <c r="JC163" s="232"/>
      <c r="JD163" s="232"/>
      <c r="JE163" s="232"/>
      <c r="JF163" s="232"/>
      <c r="JG163" s="232"/>
      <c r="JH163" s="232"/>
      <c r="JI163" s="232"/>
      <c r="JJ163" s="232"/>
      <c r="JK163" s="232"/>
      <c r="JL163" s="232"/>
      <c r="JM163" s="232"/>
      <c r="JN163" s="232"/>
      <c r="JO163" s="232"/>
      <c r="JP163" s="232"/>
      <c r="JQ163" s="232"/>
      <c r="JR163" s="232"/>
      <c r="JS163" s="232"/>
      <c r="JT163" s="232"/>
      <c r="JU163" s="232"/>
      <c r="JV163" s="232"/>
      <c r="JW163" s="232"/>
      <c r="JX163" s="232"/>
      <c r="JY163" s="232"/>
      <c r="JZ163" s="232"/>
      <c r="KA163" s="232"/>
      <c r="KB163" s="232"/>
      <c r="KC163" s="232"/>
      <c r="KD163" s="232"/>
      <c r="KE163" s="232"/>
      <c r="KF163" s="232"/>
      <c r="KG163" s="232"/>
      <c r="KH163" s="232"/>
      <c r="KI163" s="232"/>
      <c r="KJ163" s="232"/>
      <c r="KK163" s="232"/>
      <c r="KL163" s="232"/>
      <c r="KM163" s="232"/>
      <c r="KN163" s="232"/>
      <c r="KO163" s="232"/>
      <c r="KP163" s="232"/>
      <c r="KQ163" s="232"/>
      <c r="KR163" s="232"/>
      <c r="KS163" s="232"/>
      <c r="KT163" s="232"/>
      <c r="KU163" s="232"/>
      <c r="KV163" s="232"/>
      <c r="KW163" s="232"/>
      <c r="KX163" s="232"/>
      <c r="KY163" s="232"/>
      <c r="KZ163" s="232"/>
      <c r="LA163" s="232"/>
      <c r="LB163" s="232"/>
      <c r="LC163" s="232"/>
      <c r="LD163" s="232"/>
      <c r="LE163" s="232"/>
      <c r="LF163" s="232"/>
      <c r="LG163" s="232"/>
      <c r="LH163" s="232"/>
      <c r="LI163" s="232"/>
      <c r="LJ163" s="232"/>
      <c r="LK163" s="232"/>
      <c r="LL163" s="232"/>
      <c r="LM163" s="232"/>
      <c r="LN163" s="232"/>
      <c r="LO163" s="232"/>
      <c r="LP163" s="232"/>
      <c r="LQ163" s="232"/>
      <c r="LR163" s="232"/>
      <c r="LS163" s="232"/>
      <c r="LT163" s="232"/>
      <c r="LU163" s="232"/>
      <c r="LV163" s="232"/>
      <c r="LW163" s="232"/>
      <c r="LX163" s="232"/>
      <c r="LY163" s="232"/>
      <c r="LZ163" s="232"/>
      <c r="MA163" s="232"/>
      <c r="MB163" s="232"/>
      <c r="MC163" s="232"/>
      <c r="MD163" s="232"/>
      <c r="ME163" s="232"/>
      <c r="MF163" s="232"/>
      <c r="MG163" s="232"/>
      <c r="MH163" s="232"/>
      <c r="MI163" s="232"/>
      <c r="MJ163" s="232"/>
      <c r="MK163" s="232"/>
      <c r="ML163" s="232"/>
      <c r="MM163" s="232"/>
      <c r="MN163" s="232"/>
      <c r="MO163" s="232"/>
      <c r="MP163" s="232"/>
      <c r="MQ163" s="232"/>
      <c r="MR163" s="232"/>
      <c r="MS163" s="232"/>
      <c r="MT163" s="232"/>
      <c r="MU163" s="232"/>
      <c r="MV163" s="232"/>
      <c r="MW163" s="232"/>
      <c r="MX163" s="232"/>
      <c r="MY163" s="232"/>
      <c r="MZ163" s="232"/>
      <c r="NA163" s="232"/>
      <c r="NB163" s="232"/>
      <c r="NC163" s="232"/>
      <c r="ND163" s="232"/>
      <c r="NE163" s="232"/>
      <c r="NF163" s="232"/>
      <c r="NG163" s="232"/>
      <c r="NH163" s="232"/>
      <c r="NI163" s="232"/>
      <c r="NJ163" s="232"/>
      <c r="NK163" s="232"/>
      <c r="NL163" s="232"/>
      <c r="NM163" s="232"/>
      <c r="NN163" s="232"/>
      <c r="NO163" s="232"/>
      <c r="NP163" s="232"/>
      <c r="NQ163" s="232"/>
      <c r="NR163" s="232"/>
      <c r="NS163" s="232"/>
      <c r="NT163" s="232"/>
      <c r="NU163" s="232"/>
      <c r="NV163" s="232"/>
      <c r="NW163" s="232"/>
      <c r="NX163" s="232"/>
      <c r="NY163" s="232"/>
      <c r="NZ163" s="232"/>
      <c r="OA163" s="232"/>
      <c r="OB163" s="232"/>
      <c r="OC163" s="232"/>
      <c r="OD163" s="232"/>
      <c r="OE163" s="232"/>
      <c r="OF163" s="232"/>
      <c r="OG163" s="232"/>
      <c r="OH163" s="232"/>
      <c r="OI163" s="232"/>
      <c r="OJ163" s="232"/>
      <c r="OK163" s="232"/>
      <c r="OL163" s="232"/>
      <c r="OM163" s="232"/>
      <c r="ON163" s="232"/>
      <c r="OO163" s="232"/>
      <c r="OP163" s="232"/>
      <c r="OQ163" s="232"/>
      <c r="OR163" s="232"/>
      <c r="OS163" s="232"/>
      <c r="OT163" s="232"/>
      <c r="OU163" s="232"/>
      <c r="OV163" s="232"/>
      <c r="OW163" s="232"/>
      <c r="OX163" s="232"/>
      <c r="OY163" s="232"/>
      <c r="OZ163" s="232"/>
      <c r="PA163" s="232"/>
      <c r="PB163" s="232"/>
      <c r="PC163" s="232"/>
      <c r="PD163" s="232"/>
      <c r="PE163" s="232"/>
      <c r="PF163" s="232"/>
      <c r="PG163" s="232"/>
      <c r="PH163" s="232"/>
      <c r="PI163" s="232"/>
      <c r="PJ163" s="232"/>
      <c r="PK163" s="232"/>
      <c r="PL163" s="232"/>
      <c r="PM163" s="232"/>
      <c r="PN163" s="232"/>
      <c r="PO163" s="232"/>
      <c r="PP163" s="232"/>
      <c r="PQ163" s="232"/>
      <c r="PR163" s="232"/>
      <c r="PS163" s="232"/>
      <c r="PT163" s="232"/>
      <c r="PU163" s="232"/>
      <c r="PV163" s="232"/>
      <c r="PW163" s="232"/>
      <c r="PX163" s="232"/>
      <c r="PY163" s="232"/>
      <c r="PZ163" s="232"/>
      <c r="QA163" s="232"/>
      <c r="QB163" s="232"/>
      <c r="QC163" s="232"/>
      <c r="QD163" s="232"/>
      <c r="QE163" s="232"/>
      <c r="QF163" s="232"/>
      <c r="QG163" s="232"/>
      <c r="QH163" s="232"/>
      <c r="QI163" s="232"/>
      <c r="QJ163" s="232"/>
      <c r="QK163" s="232"/>
      <c r="QL163" s="232"/>
      <c r="QM163" s="232"/>
      <c r="QN163" s="232"/>
      <c r="QO163" s="232"/>
      <c r="QP163" s="232"/>
      <c r="QQ163" s="232"/>
      <c r="QR163" s="232"/>
      <c r="QS163" s="232"/>
      <c r="QT163" s="232"/>
      <c r="QU163" s="232"/>
      <c r="QV163" s="232"/>
      <c r="QW163" s="232"/>
      <c r="QX163" s="232"/>
      <c r="QY163" s="232"/>
      <c r="QZ163" s="232"/>
      <c r="RA163" s="232"/>
      <c r="RB163" s="232"/>
      <c r="RC163" s="232"/>
      <c r="RD163" s="232"/>
      <c r="RE163" s="232"/>
      <c r="RF163" s="232"/>
      <c r="RG163" s="232"/>
      <c r="RH163" s="232"/>
      <c r="RI163" s="232"/>
      <c r="RJ163" s="232"/>
      <c r="RK163" s="232"/>
      <c r="RL163" s="232"/>
      <c r="RM163" s="232"/>
      <c r="RN163" s="232"/>
      <c r="RO163" s="232"/>
      <c r="RP163" s="232"/>
      <c r="RQ163" s="232"/>
      <c r="RR163" s="232"/>
      <c r="RS163" s="232"/>
      <c r="RT163" s="232"/>
      <c r="RU163" s="232"/>
      <c r="RV163" s="232"/>
      <c r="RW163" s="232"/>
      <c r="RX163" s="232"/>
      <c r="RY163" s="232"/>
      <c r="RZ163" s="232"/>
      <c r="SA163" s="232"/>
      <c r="SB163" s="232"/>
      <c r="SC163" s="232"/>
      <c r="SD163" s="232"/>
      <c r="SE163" s="232"/>
      <c r="SF163" s="232"/>
      <c r="SG163" s="232"/>
      <c r="SH163" s="232"/>
      <c r="SI163" s="232"/>
      <c r="SJ163" s="232"/>
      <c r="SK163" s="232"/>
      <c r="SL163" s="232"/>
      <c r="SM163" s="232"/>
      <c r="SN163" s="232"/>
      <c r="SO163" s="232"/>
      <c r="SP163" s="232"/>
      <c r="SQ163" s="232"/>
      <c r="SR163" s="232"/>
      <c r="SS163" s="232"/>
      <c r="ST163" s="232"/>
      <c r="SU163" s="232"/>
      <c r="SV163" s="232"/>
      <c r="SW163" s="232"/>
      <c r="SX163" s="232"/>
      <c r="SY163" s="232"/>
      <c r="SZ163" s="232"/>
      <c r="TA163" s="232"/>
      <c r="TB163" s="232"/>
      <c r="TC163" s="232"/>
      <c r="TD163" s="232"/>
      <c r="TE163" s="232"/>
      <c r="TF163" s="232"/>
      <c r="TG163" s="232"/>
      <c r="TH163" s="232"/>
      <c r="TI163" s="232"/>
      <c r="TJ163" s="232"/>
      <c r="TK163" s="232"/>
      <c r="TL163" s="232"/>
      <c r="TM163" s="232"/>
      <c r="TN163" s="232"/>
      <c r="TO163" s="232"/>
      <c r="TP163" s="232"/>
      <c r="TQ163" s="232"/>
      <c r="TR163" s="232"/>
      <c r="TS163" s="232"/>
      <c r="TT163" s="232"/>
      <c r="TU163" s="232"/>
      <c r="TV163" s="232"/>
      <c r="TW163" s="232"/>
      <c r="TX163" s="232"/>
      <c r="TY163" s="232"/>
      <c r="TZ163" s="232"/>
      <c r="UA163" s="232"/>
      <c r="UB163" s="232"/>
      <c r="UC163" s="232"/>
      <c r="UD163" s="232"/>
      <c r="UE163" s="232"/>
      <c r="UF163" s="232"/>
      <c r="UG163" s="232"/>
      <c r="UH163" s="232"/>
      <c r="UI163" s="232"/>
      <c r="UJ163" s="232"/>
      <c r="UK163" s="232"/>
      <c r="UL163" s="232"/>
      <c r="UM163" s="232"/>
      <c r="UN163" s="232"/>
      <c r="UO163" s="232"/>
      <c r="UP163" s="232"/>
      <c r="UQ163" s="232"/>
      <c r="UR163" s="232"/>
      <c r="US163" s="232"/>
      <c r="UT163" s="232"/>
      <c r="UU163" s="232"/>
      <c r="UV163" s="232"/>
      <c r="UW163" s="232"/>
      <c r="UX163" s="232"/>
      <c r="UY163" s="232"/>
      <c r="UZ163" s="232"/>
      <c r="VA163" s="232"/>
      <c r="VB163" s="232"/>
      <c r="VC163" s="232"/>
      <c r="VD163" s="232"/>
      <c r="VE163" s="232"/>
      <c r="VF163" s="232"/>
      <c r="VG163" s="232"/>
      <c r="VH163" s="232"/>
      <c r="VI163" s="232"/>
      <c r="VJ163" s="232"/>
      <c r="VK163" s="232"/>
      <c r="VL163" s="232"/>
      <c r="VM163" s="232"/>
      <c r="VN163" s="232"/>
      <c r="VO163" s="232"/>
      <c r="VP163" s="232"/>
      <c r="VQ163" s="232"/>
      <c r="VR163" s="232"/>
      <c r="VS163" s="232"/>
      <c r="VT163" s="232"/>
      <c r="VU163" s="232"/>
      <c r="VV163" s="232"/>
      <c r="VW163" s="232"/>
      <c r="VX163" s="232"/>
      <c r="VY163" s="232"/>
      <c r="VZ163" s="232"/>
      <c r="WA163" s="232"/>
      <c r="WB163" s="232"/>
      <c r="WC163" s="232"/>
      <c r="WD163" s="232"/>
      <c r="WE163" s="232"/>
      <c r="WF163" s="232"/>
      <c r="WG163" s="232"/>
      <c r="WH163" s="232"/>
      <c r="WI163" s="232"/>
      <c r="WJ163" s="232"/>
      <c r="WK163" s="232"/>
      <c r="WL163" s="232"/>
      <c r="WM163" s="232"/>
      <c r="WN163" s="232"/>
      <c r="WO163" s="232"/>
      <c r="WP163" s="232"/>
      <c r="WQ163" s="232"/>
      <c r="WR163" s="232"/>
      <c r="WS163" s="232"/>
      <c r="WT163" s="232"/>
      <c r="WU163" s="232"/>
      <c r="WV163" s="232"/>
      <c r="WW163" s="232"/>
      <c r="WX163" s="232"/>
      <c r="WY163" s="232"/>
      <c r="WZ163" s="232"/>
      <c r="XA163" s="232"/>
      <c r="XB163" s="232"/>
      <c r="XC163" s="232"/>
      <c r="XD163" s="232"/>
      <c r="XE163" s="232"/>
      <c r="XF163" s="232"/>
      <c r="XG163" s="232"/>
      <c r="XH163" s="232"/>
      <c r="XI163" s="232"/>
      <c r="XJ163" s="232"/>
      <c r="XK163" s="232"/>
      <c r="XL163" s="232"/>
      <c r="XM163" s="232"/>
      <c r="XN163" s="232"/>
      <c r="XO163" s="232"/>
      <c r="XP163" s="232"/>
      <c r="XQ163" s="232"/>
      <c r="XR163" s="232"/>
      <c r="XS163" s="232"/>
      <c r="XT163" s="232"/>
      <c r="XU163" s="232"/>
      <c r="XV163" s="232"/>
      <c r="XW163" s="232"/>
      <c r="XX163" s="232"/>
      <c r="XY163" s="232"/>
      <c r="XZ163" s="232"/>
      <c r="YA163" s="232"/>
      <c r="YB163" s="232"/>
      <c r="YC163" s="232"/>
      <c r="YD163" s="232"/>
      <c r="YE163" s="232"/>
      <c r="YF163" s="232"/>
      <c r="YG163" s="232"/>
      <c r="YH163" s="232"/>
      <c r="YI163" s="232"/>
      <c r="YJ163" s="232"/>
      <c r="YK163" s="232"/>
      <c r="YL163" s="232"/>
      <c r="YM163" s="232"/>
      <c r="YN163" s="232"/>
      <c r="YO163" s="232"/>
      <c r="YP163" s="232"/>
      <c r="YQ163" s="232"/>
      <c r="YR163" s="232"/>
      <c r="YS163" s="232"/>
      <c r="YT163" s="232"/>
      <c r="YU163" s="232"/>
      <c r="YV163" s="232"/>
      <c r="YW163" s="232"/>
      <c r="YX163" s="232"/>
      <c r="YY163" s="232"/>
      <c r="YZ163" s="232"/>
      <c r="ZA163" s="232"/>
      <c r="ZB163" s="232"/>
      <c r="ZC163" s="232"/>
      <c r="ZD163" s="232"/>
      <c r="ZE163" s="232"/>
      <c r="ZF163" s="232"/>
      <c r="ZG163" s="232"/>
      <c r="ZH163" s="232"/>
      <c r="ZI163" s="232"/>
      <c r="ZJ163" s="232"/>
      <c r="ZK163" s="232"/>
      <c r="ZL163" s="232"/>
      <c r="ZM163" s="232"/>
      <c r="ZN163" s="232"/>
      <c r="ZO163" s="232"/>
      <c r="ZP163" s="232"/>
      <c r="ZQ163" s="232"/>
      <c r="ZR163" s="232"/>
      <c r="ZS163" s="232"/>
      <c r="ZT163" s="232"/>
      <c r="ZU163" s="232"/>
      <c r="ZV163" s="232"/>
      <c r="ZW163" s="232"/>
      <c r="ZX163" s="232"/>
      <c r="ZY163" s="232"/>
      <c r="ZZ163" s="232"/>
      <c r="AAA163" s="232"/>
      <c r="AAB163" s="232"/>
      <c r="AAC163" s="232"/>
      <c r="AAD163" s="232"/>
      <c r="AAE163" s="232"/>
      <c r="AAF163" s="232"/>
      <c r="AAG163" s="232"/>
      <c r="AAH163" s="232"/>
      <c r="AAI163" s="232"/>
      <c r="AAJ163" s="232"/>
      <c r="AAK163" s="232"/>
      <c r="AAL163" s="232"/>
      <c r="AAM163" s="232"/>
      <c r="AAN163" s="232"/>
      <c r="AAO163" s="232"/>
      <c r="AAP163" s="232"/>
      <c r="AAQ163" s="232"/>
      <c r="AAR163" s="232"/>
      <c r="AAS163" s="232"/>
      <c r="AAT163" s="232"/>
      <c r="AAU163" s="232"/>
      <c r="AAV163" s="232"/>
      <c r="AAW163" s="232"/>
      <c r="AAX163" s="232"/>
      <c r="AAY163" s="232"/>
      <c r="AAZ163" s="232"/>
      <c r="ABA163" s="232"/>
      <c r="ABB163" s="232"/>
      <c r="ABC163" s="232"/>
      <c r="ABD163" s="232"/>
      <c r="ABE163" s="232"/>
      <c r="ABF163" s="232"/>
      <c r="ABG163" s="232"/>
      <c r="ABH163" s="232"/>
      <c r="ABI163" s="232"/>
      <c r="ABJ163" s="232"/>
      <c r="ABK163" s="232"/>
      <c r="ABL163" s="232"/>
      <c r="ABM163" s="232"/>
      <c r="ABN163" s="232"/>
      <c r="ABO163" s="232"/>
      <c r="ABP163" s="232"/>
      <c r="ABQ163" s="232"/>
      <c r="ABR163" s="232"/>
      <c r="ABS163" s="232"/>
      <c r="ABT163" s="232"/>
      <c r="ABU163" s="232"/>
      <c r="ABV163" s="232"/>
      <c r="ABW163" s="232"/>
      <c r="ABX163" s="232"/>
      <c r="ABY163" s="232"/>
      <c r="ABZ163" s="232"/>
      <c r="ACA163" s="232"/>
      <c r="ACB163" s="232"/>
      <c r="ACC163" s="232"/>
      <c r="ACD163" s="232"/>
      <c r="ACE163" s="232"/>
      <c r="ACF163" s="232"/>
      <c r="ACG163" s="232"/>
      <c r="ACH163" s="232"/>
      <c r="ACI163" s="232"/>
      <c r="ACJ163" s="232"/>
      <c r="ACK163" s="232"/>
      <c r="ACL163" s="232"/>
      <c r="ACM163" s="232"/>
      <c r="ACN163" s="232"/>
      <c r="ACO163" s="232"/>
      <c r="ACP163" s="232"/>
      <c r="ACQ163" s="232"/>
      <c r="ACR163" s="232"/>
      <c r="ACS163" s="232"/>
      <c r="ACT163" s="232"/>
      <c r="ACU163" s="232"/>
      <c r="ACV163" s="232"/>
      <c r="ACW163" s="232"/>
      <c r="ACX163" s="232"/>
      <c r="ACY163" s="232"/>
      <c r="ACZ163" s="232"/>
      <c r="ADA163" s="232"/>
      <c r="ADB163" s="232"/>
      <c r="ADC163" s="232"/>
      <c r="ADD163" s="232"/>
      <c r="ADE163" s="232"/>
      <c r="ADF163" s="232"/>
      <c r="ADG163" s="232"/>
      <c r="ADH163" s="232"/>
      <c r="ADI163" s="232"/>
      <c r="ADJ163" s="232"/>
      <c r="ADK163" s="232"/>
      <c r="ADL163" s="232"/>
      <c r="ADM163" s="232"/>
      <c r="ADN163" s="232"/>
      <c r="ADO163" s="232"/>
      <c r="ADP163" s="232"/>
      <c r="ADQ163" s="232"/>
      <c r="ADR163" s="232"/>
      <c r="ADS163" s="232"/>
      <c r="ADT163" s="232"/>
      <c r="ADU163" s="232"/>
      <c r="ADV163" s="232"/>
      <c r="ADW163" s="232"/>
      <c r="ADX163" s="232"/>
      <c r="ADY163" s="232"/>
      <c r="ADZ163" s="232"/>
      <c r="AEA163" s="232"/>
      <c r="AEB163" s="232"/>
      <c r="AEC163" s="232"/>
      <c r="AED163" s="232"/>
      <c r="AEE163" s="232"/>
      <c r="AEF163" s="232"/>
      <c r="AEG163" s="232"/>
      <c r="AEH163" s="232"/>
      <c r="AEI163" s="232"/>
      <c r="AEJ163" s="232"/>
      <c r="AEK163" s="232"/>
      <c r="AEL163" s="232"/>
      <c r="AEM163" s="232"/>
      <c r="AEN163" s="232"/>
      <c r="AEO163" s="232"/>
      <c r="AEP163" s="232"/>
      <c r="AEQ163" s="232"/>
      <c r="AER163" s="232"/>
      <c r="AES163" s="232"/>
      <c r="AET163" s="232"/>
      <c r="AEU163" s="232"/>
      <c r="AEV163" s="232"/>
      <c r="AEW163" s="232"/>
      <c r="AEX163" s="232"/>
      <c r="AEY163" s="232"/>
      <c r="AEZ163" s="232"/>
      <c r="AFA163" s="232"/>
      <c r="AFB163" s="232"/>
      <c r="AFC163" s="232"/>
      <c r="AFD163" s="232"/>
      <c r="AFE163" s="232"/>
      <c r="AFF163" s="232"/>
      <c r="AFG163" s="232"/>
      <c r="AFH163" s="232"/>
      <c r="AFI163" s="232"/>
      <c r="AFJ163" s="232"/>
      <c r="AFK163" s="232"/>
      <c r="AFL163" s="232"/>
      <c r="AFM163" s="232"/>
      <c r="AFN163" s="232"/>
      <c r="AFO163" s="232"/>
      <c r="AFP163" s="232"/>
      <c r="AFQ163" s="232"/>
      <c r="AFR163" s="232"/>
      <c r="AFS163" s="232"/>
      <c r="AFT163" s="232"/>
      <c r="AFU163" s="232"/>
      <c r="AFV163" s="232"/>
      <c r="AFW163" s="232"/>
      <c r="AFX163" s="232"/>
      <c r="AFY163" s="232"/>
      <c r="AFZ163" s="232"/>
      <c r="AGA163" s="232"/>
      <c r="AGB163" s="232"/>
      <c r="AGC163" s="232"/>
      <c r="AGD163" s="232"/>
      <c r="AGE163" s="232"/>
      <c r="AGF163" s="232"/>
      <c r="AGG163" s="232"/>
      <c r="AGH163" s="232"/>
      <c r="AGI163" s="232"/>
      <c r="AGJ163" s="232"/>
      <c r="AGK163" s="232"/>
      <c r="AGL163" s="232"/>
      <c r="AGM163" s="232"/>
      <c r="AGN163" s="232"/>
      <c r="AGO163" s="232"/>
      <c r="AGP163" s="232"/>
      <c r="AGQ163" s="232"/>
      <c r="AGR163" s="232"/>
      <c r="AGS163" s="232"/>
      <c r="AGT163" s="232"/>
      <c r="AGU163" s="232"/>
      <c r="AGV163" s="232"/>
      <c r="AGW163" s="232"/>
      <c r="AGX163" s="232"/>
      <c r="AGY163" s="232"/>
      <c r="AGZ163" s="232"/>
      <c r="AHA163" s="232"/>
      <c r="AHB163" s="232"/>
      <c r="AHC163" s="232"/>
      <c r="AHD163" s="232"/>
      <c r="AHE163" s="232"/>
      <c r="AHF163" s="232"/>
      <c r="AHG163" s="232"/>
      <c r="AHH163" s="232"/>
      <c r="AHI163" s="232"/>
      <c r="AHJ163" s="232"/>
      <c r="AHK163" s="232"/>
      <c r="AHL163" s="232"/>
      <c r="AHM163" s="232"/>
      <c r="AHN163" s="232"/>
      <c r="AHO163" s="232"/>
      <c r="AHP163" s="232"/>
      <c r="AHQ163" s="232"/>
      <c r="AHR163" s="232"/>
      <c r="AHS163" s="232"/>
      <c r="AHT163" s="232"/>
      <c r="AHU163" s="232"/>
      <c r="AHV163" s="232"/>
      <c r="AHW163" s="232"/>
      <c r="AHX163" s="232"/>
      <c r="AHY163" s="232"/>
      <c r="AHZ163" s="232"/>
      <c r="AIA163" s="232"/>
      <c r="AIB163" s="232"/>
      <c r="AIC163" s="232"/>
      <c r="AID163" s="232"/>
      <c r="AIE163" s="232"/>
      <c r="AIF163" s="232"/>
      <c r="AIG163" s="232"/>
      <c r="AIH163" s="232"/>
      <c r="AII163" s="232"/>
      <c r="AIJ163" s="232"/>
      <c r="AIK163" s="232"/>
      <c r="AIL163" s="232"/>
      <c r="AIM163" s="232"/>
      <c r="AIN163" s="232"/>
      <c r="AIO163" s="232"/>
      <c r="AIP163" s="232"/>
      <c r="AIQ163" s="232"/>
      <c r="AIR163" s="232"/>
      <c r="AIS163" s="232"/>
      <c r="AIT163" s="232"/>
      <c r="AIU163" s="232"/>
      <c r="AIV163" s="232"/>
      <c r="AIW163" s="232"/>
      <c r="AIX163" s="232"/>
      <c r="AIY163" s="232"/>
      <c r="AIZ163" s="232"/>
      <c r="AJA163" s="232"/>
      <c r="AJB163" s="232"/>
      <c r="AJC163" s="232"/>
      <c r="AJD163" s="232"/>
      <c r="AJE163" s="232"/>
      <c r="AJF163" s="232"/>
      <c r="AJG163" s="232"/>
      <c r="AJH163" s="232"/>
      <c r="AJI163" s="232"/>
      <c r="AJJ163" s="232"/>
      <c r="AJK163" s="232"/>
      <c r="AJL163" s="232"/>
      <c r="AJM163" s="232"/>
      <c r="AJN163" s="232"/>
      <c r="AJO163" s="232"/>
      <c r="AJP163" s="232"/>
      <c r="AJQ163" s="232"/>
      <c r="AJR163" s="232"/>
      <c r="AJS163" s="232"/>
      <c r="AJT163" s="232"/>
      <c r="AJU163" s="232"/>
      <c r="AJV163" s="232"/>
      <c r="AJW163" s="232"/>
      <c r="AJX163" s="232"/>
      <c r="AJY163" s="232"/>
      <c r="AJZ163" s="232"/>
      <c r="AKA163" s="232"/>
      <c r="AKB163" s="232"/>
      <c r="AKC163" s="232"/>
      <c r="AKD163" s="232"/>
      <c r="AKE163" s="232"/>
      <c r="AKF163" s="232"/>
      <c r="AKG163" s="232"/>
      <c r="AKH163" s="232"/>
      <c r="AKI163" s="232"/>
      <c r="AKJ163" s="232"/>
      <c r="AKK163" s="232"/>
      <c r="AKL163" s="232"/>
      <c r="AKM163" s="232"/>
      <c r="AKN163" s="232"/>
      <c r="AKO163" s="232"/>
      <c r="AKP163" s="232"/>
      <c r="AKQ163" s="232"/>
      <c r="AKR163" s="232"/>
      <c r="AKS163" s="232"/>
      <c r="AKT163" s="232"/>
      <c r="AKU163" s="232"/>
      <c r="AKV163" s="232"/>
      <c r="AKW163" s="232"/>
      <c r="AKX163" s="232"/>
      <c r="AKY163" s="232"/>
      <c r="AKZ163" s="232"/>
      <c r="ALA163" s="232"/>
      <c r="ALB163" s="232"/>
      <c r="ALC163" s="232"/>
      <c r="ALD163" s="232"/>
      <c r="ALE163" s="232"/>
      <c r="ALF163" s="232"/>
      <c r="ALG163" s="232"/>
      <c r="ALH163" s="232"/>
      <c r="ALI163" s="232"/>
      <c r="ALJ163" s="232"/>
      <c r="ALK163" s="232"/>
      <c r="ALL163" s="232"/>
      <c r="ALM163" s="232"/>
      <c r="ALN163" s="232"/>
      <c r="ALO163" s="232"/>
      <c r="ALP163" s="232"/>
      <c r="ALQ163" s="232"/>
      <c r="ALR163" s="232"/>
      <c r="ALS163" s="232"/>
      <c r="ALT163" s="232"/>
      <c r="ALU163" s="232"/>
      <c r="ALV163" s="232"/>
      <c r="ALW163" s="232"/>
      <c r="ALX163" s="232"/>
      <c r="ALY163" s="232"/>
      <c r="ALZ163" s="232"/>
      <c r="AMA163" s="232"/>
      <c r="AMB163" s="232"/>
      <c r="AMC163" s="232"/>
      <c r="AMD163" s="232"/>
      <c r="AME163" s="232"/>
      <c r="AMF163" s="232"/>
      <c r="AMG163" s="232"/>
      <c r="AMH163" s="232"/>
      <c r="AMI163" s="232"/>
      <c r="AMJ163" s="232"/>
      <c r="AMK163" s="232"/>
    </row>
    <row r="164" spans="1:1025" s="416" customFormat="1">
      <c r="A164" s="1047"/>
      <c r="B164" s="1048"/>
      <c r="C164" s="564" t="s">
        <v>258</v>
      </c>
      <c r="D164" s="614">
        <v>1</v>
      </c>
      <c r="E164" s="1042"/>
      <c r="F164" s="564">
        <f>D164*ROUND(E164,2)</f>
        <v>0</v>
      </c>
      <c r="G164" s="232"/>
      <c r="H164" s="232"/>
      <c r="I164" s="232"/>
      <c r="J164" s="232"/>
      <c r="K164" s="232"/>
      <c r="L164" s="232"/>
      <c r="M164" s="232"/>
      <c r="N164" s="232"/>
      <c r="O164" s="232"/>
      <c r="P164" s="232"/>
      <c r="Q164" s="232"/>
      <c r="R164" s="232"/>
      <c r="S164" s="232"/>
      <c r="T164" s="232"/>
      <c r="U164" s="232"/>
      <c r="V164" s="232"/>
      <c r="W164" s="232"/>
      <c r="X164" s="232"/>
      <c r="Y164" s="232"/>
      <c r="Z164" s="232"/>
      <c r="AA164" s="232"/>
      <c r="AB164" s="232"/>
      <c r="AC164" s="232"/>
      <c r="AD164" s="232"/>
      <c r="AE164" s="232"/>
      <c r="AF164" s="232"/>
      <c r="AG164" s="232"/>
      <c r="AH164" s="232"/>
      <c r="AI164" s="232"/>
      <c r="AJ164" s="232"/>
      <c r="AK164" s="232"/>
      <c r="AL164" s="232"/>
      <c r="AM164" s="232"/>
      <c r="AN164" s="232"/>
      <c r="AO164" s="232"/>
      <c r="AP164" s="232"/>
      <c r="AQ164" s="232"/>
      <c r="AR164" s="232"/>
      <c r="AS164" s="232"/>
      <c r="AT164" s="232"/>
      <c r="AU164" s="232"/>
      <c r="AV164" s="232"/>
      <c r="AW164" s="232"/>
      <c r="AX164" s="232"/>
      <c r="AY164" s="232"/>
      <c r="AZ164" s="232"/>
      <c r="BA164" s="232"/>
      <c r="BB164" s="232"/>
      <c r="BC164" s="232"/>
      <c r="BD164" s="232"/>
      <c r="BE164" s="232"/>
      <c r="BF164" s="232"/>
      <c r="BG164" s="232"/>
      <c r="BH164" s="232"/>
      <c r="BI164" s="232"/>
      <c r="BJ164" s="232"/>
      <c r="BK164" s="232"/>
      <c r="BL164" s="232"/>
      <c r="BM164" s="232"/>
      <c r="BN164" s="232"/>
      <c r="BO164" s="232"/>
      <c r="BP164" s="232"/>
      <c r="BQ164" s="232"/>
      <c r="BR164" s="232"/>
      <c r="BS164" s="232"/>
      <c r="BT164" s="232"/>
      <c r="BU164" s="232"/>
      <c r="BV164" s="232"/>
      <c r="BW164" s="232"/>
      <c r="BX164" s="232"/>
      <c r="BY164" s="232"/>
      <c r="BZ164" s="232"/>
      <c r="CA164" s="232"/>
      <c r="CB164" s="232"/>
      <c r="CC164" s="232"/>
      <c r="CD164" s="232"/>
      <c r="CE164" s="232"/>
      <c r="CF164" s="232"/>
      <c r="CG164" s="232"/>
      <c r="CH164" s="232"/>
      <c r="CI164" s="232"/>
      <c r="CJ164" s="232"/>
      <c r="CK164" s="232"/>
      <c r="CL164" s="232"/>
      <c r="CM164" s="232"/>
      <c r="CN164" s="232"/>
      <c r="CO164" s="232"/>
      <c r="CP164" s="232"/>
      <c r="CQ164" s="232"/>
      <c r="CR164" s="232"/>
      <c r="CS164" s="232"/>
      <c r="CT164" s="232"/>
      <c r="CU164" s="232"/>
      <c r="CV164" s="232"/>
      <c r="CW164" s="232"/>
      <c r="CX164" s="232"/>
      <c r="CY164" s="232"/>
      <c r="CZ164" s="232"/>
      <c r="DA164" s="232"/>
      <c r="DB164" s="232"/>
      <c r="DC164" s="232"/>
      <c r="DD164" s="232"/>
      <c r="DE164" s="232"/>
      <c r="DF164" s="232"/>
      <c r="DG164" s="232"/>
      <c r="DH164" s="232"/>
      <c r="DI164" s="232"/>
      <c r="DJ164" s="232"/>
      <c r="DK164" s="232"/>
      <c r="DL164" s="232"/>
      <c r="DM164" s="232"/>
      <c r="DN164" s="232"/>
      <c r="DO164" s="232"/>
      <c r="DP164" s="232"/>
      <c r="DQ164" s="232"/>
      <c r="DR164" s="232"/>
      <c r="DS164" s="232"/>
      <c r="DT164" s="232"/>
      <c r="DU164" s="232"/>
      <c r="DV164" s="232"/>
      <c r="DW164" s="232"/>
      <c r="DX164" s="232"/>
      <c r="DY164" s="232"/>
      <c r="DZ164" s="232"/>
      <c r="EA164" s="232"/>
      <c r="EB164" s="232"/>
      <c r="EC164" s="232"/>
      <c r="ED164" s="232"/>
      <c r="EE164" s="232"/>
      <c r="EF164" s="232"/>
      <c r="EG164" s="232"/>
      <c r="EH164" s="232"/>
      <c r="EI164" s="232"/>
      <c r="EJ164" s="232"/>
      <c r="EK164" s="232"/>
      <c r="EL164" s="232"/>
      <c r="EM164" s="232"/>
      <c r="EN164" s="232"/>
      <c r="EO164" s="232"/>
      <c r="EP164" s="232"/>
      <c r="EQ164" s="232"/>
      <c r="ER164" s="232"/>
      <c r="ES164" s="232"/>
      <c r="ET164" s="232"/>
      <c r="EU164" s="232"/>
      <c r="EV164" s="232"/>
      <c r="EW164" s="232"/>
      <c r="EX164" s="232"/>
      <c r="EY164" s="232"/>
      <c r="EZ164" s="232"/>
      <c r="FA164" s="232"/>
      <c r="FB164" s="232"/>
      <c r="FC164" s="232"/>
      <c r="FD164" s="232"/>
      <c r="FE164" s="232"/>
      <c r="FF164" s="232"/>
      <c r="FG164" s="232"/>
      <c r="FH164" s="232"/>
      <c r="FI164" s="232"/>
      <c r="FJ164" s="232"/>
      <c r="FK164" s="232"/>
      <c r="FL164" s="232"/>
      <c r="FM164" s="232"/>
      <c r="FN164" s="232"/>
      <c r="FO164" s="232"/>
      <c r="FP164" s="232"/>
      <c r="FQ164" s="232"/>
      <c r="FR164" s="232"/>
      <c r="FS164" s="232"/>
      <c r="FT164" s="232"/>
      <c r="FU164" s="232"/>
      <c r="FV164" s="232"/>
      <c r="FW164" s="232"/>
      <c r="FX164" s="232"/>
      <c r="FY164" s="232"/>
      <c r="FZ164" s="232"/>
      <c r="GA164" s="232"/>
      <c r="GB164" s="232"/>
      <c r="GC164" s="232"/>
      <c r="GD164" s="232"/>
      <c r="GE164" s="232"/>
      <c r="GF164" s="232"/>
      <c r="GG164" s="232"/>
      <c r="GH164" s="232"/>
      <c r="GI164" s="232"/>
      <c r="GJ164" s="232"/>
      <c r="GK164" s="232"/>
      <c r="GL164" s="232"/>
      <c r="GM164" s="232"/>
      <c r="GN164" s="232"/>
      <c r="GO164" s="232"/>
      <c r="GP164" s="232"/>
      <c r="GQ164" s="232"/>
      <c r="GR164" s="232"/>
      <c r="GS164" s="232"/>
      <c r="GT164" s="232"/>
      <c r="GU164" s="232"/>
      <c r="GV164" s="232"/>
      <c r="GW164" s="232"/>
      <c r="GX164" s="232"/>
      <c r="GY164" s="232"/>
      <c r="GZ164" s="232"/>
      <c r="HA164" s="232"/>
      <c r="HB164" s="232"/>
      <c r="HC164" s="232"/>
      <c r="HD164" s="232"/>
      <c r="HE164" s="232"/>
      <c r="HF164" s="232"/>
      <c r="HG164" s="232"/>
      <c r="HH164" s="232"/>
      <c r="HI164" s="232"/>
      <c r="HJ164" s="232"/>
      <c r="HK164" s="232"/>
      <c r="HL164" s="232"/>
      <c r="HM164" s="232"/>
      <c r="HN164" s="232"/>
      <c r="HO164" s="232"/>
      <c r="HP164" s="232"/>
      <c r="HQ164" s="232"/>
      <c r="HR164" s="232"/>
      <c r="HS164" s="232"/>
      <c r="HT164" s="232"/>
      <c r="HU164" s="232"/>
      <c r="HV164" s="232"/>
      <c r="HW164" s="232"/>
      <c r="HX164" s="232"/>
      <c r="HY164" s="232"/>
      <c r="HZ164" s="232"/>
      <c r="IA164" s="232"/>
      <c r="IB164" s="232"/>
      <c r="IC164" s="232"/>
      <c r="ID164" s="232"/>
      <c r="IE164" s="232"/>
      <c r="IF164" s="232"/>
      <c r="IG164" s="232"/>
      <c r="IH164" s="232"/>
      <c r="II164" s="232"/>
      <c r="IJ164" s="232"/>
      <c r="IK164" s="232"/>
      <c r="IL164" s="232"/>
      <c r="IM164" s="232"/>
      <c r="IN164" s="232"/>
      <c r="IO164" s="232"/>
      <c r="IP164" s="232"/>
      <c r="IQ164" s="232"/>
      <c r="IR164" s="232"/>
      <c r="IS164" s="232"/>
      <c r="IT164" s="232"/>
      <c r="IU164" s="232"/>
      <c r="IV164" s="232"/>
      <c r="IW164" s="232"/>
      <c r="IX164" s="232"/>
      <c r="IY164" s="232"/>
      <c r="IZ164" s="232"/>
      <c r="JA164" s="232"/>
      <c r="JB164" s="232"/>
      <c r="JC164" s="232"/>
      <c r="JD164" s="232"/>
      <c r="JE164" s="232"/>
      <c r="JF164" s="232"/>
      <c r="JG164" s="232"/>
      <c r="JH164" s="232"/>
      <c r="JI164" s="232"/>
      <c r="JJ164" s="232"/>
      <c r="JK164" s="232"/>
      <c r="JL164" s="232"/>
      <c r="JM164" s="232"/>
      <c r="JN164" s="232"/>
      <c r="JO164" s="232"/>
      <c r="JP164" s="232"/>
      <c r="JQ164" s="232"/>
      <c r="JR164" s="232"/>
      <c r="JS164" s="232"/>
      <c r="JT164" s="232"/>
      <c r="JU164" s="232"/>
      <c r="JV164" s="232"/>
      <c r="JW164" s="232"/>
      <c r="JX164" s="232"/>
      <c r="JY164" s="232"/>
      <c r="JZ164" s="232"/>
      <c r="KA164" s="232"/>
      <c r="KB164" s="232"/>
      <c r="KC164" s="232"/>
      <c r="KD164" s="232"/>
      <c r="KE164" s="232"/>
      <c r="KF164" s="232"/>
      <c r="KG164" s="232"/>
      <c r="KH164" s="232"/>
      <c r="KI164" s="232"/>
      <c r="KJ164" s="232"/>
      <c r="KK164" s="232"/>
      <c r="KL164" s="232"/>
      <c r="KM164" s="232"/>
      <c r="KN164" s="232"/>
      <c r="KO164" s="232"/>
      <c r="KP164" s="232"/>
      <c r="KQ164" s="232"/>
      <c r="KR164" s="232"/>
      <c r="KS164" s="232"/>
      <c r="KT164" s="232"/>
      <c r="KU164" s="232"/>
      <c r="KV164" s="232"/>
      <c r="KW164" s="232"/>
      <c r="KX164" s="232"/>
      <c r="KY164" s="232"/>
      <c r="KZ164" s="232"/>
      <c r="LA164" s="232"/>
      <c r="LB164" s="232"/>
      <c r="LC164" s="232"/>
      <c r="LD164" s="232"/>
      <c r="LE164" s="232"/>
      <c r="LF164" s="232"/>
      <c r="LG164" s="232"/>
      <c r="LH164" s="232"/>
      <c r="LI164" s="232"/>
      <c r="LJ164" s="232"/>
      <c r="LK164" s="232"/>
      <c r="LL164" s="232"/>
      <c r="LM164" s="232"/>
      <c r="LN164" s="232"/>
      <c r="LO164" s="232"/>
      <c r="LP164" s="232"/>
      <c r="LQ164" s="232"/>
      <c r="LR164" s="232"/>
      <c r="LS164" s="232"/>
      <c r="LT164" s="232"/>
      <c r="LU164" s="232"/>
      <c r="LV164" s="232"/>
      <c r="LW164" s="232"/>
      <c r="LX164" s="232"/>
      <c r="LY164" s="232"/>
      <c r="LZ164" s="232"/>
      <c r="MA164" s="232"/>
      <c r="MB164" s="232"/>
      <c r="MC164" s="232"/>
      <c r="MD164" s="232"/>
      <c r="ME164" s="232"/>
      <c r="MF164" s="232"/>
      <c r="MG164" s="232"/>
      <c r="MH164" s="232"/>
      <c r="MI164" s="232"/>
      <c r="MJ164" s="232"/>
      <c r="MK164" s="232"/>
      <c r="ML164" s="232"/>
      <c r="MM164" s="232"/>
      <c r="MN164" s="232"/>
      <c r="MO164" s="232"/>
      <c r="MP164" s="232"/>
      <c r="MQ164" s="232"/>
      <c r="MR164" s="232"/>
      <c r="MS164" s="232"/>
      <c r="MT164" s="232"/>
      <c r="MU164" s="232"/>
      <c r="MV164" s="232"/>
      <c r="MW164" s="232"/>
      <c r="MX164" s="232"/>
      <c r="MY164" s="232"/>
      <c r="MZ164" s="232"/>
      <c r="NA164" s="232"/>
      <c r="NB164" s="232"/>
      <c r="NC164" s="232"/>
      <c r="ND164" s="232"/>
      <c r="NE164" s="232"/>
      <c r="NF164" s="232"/>
      <c r="NG164" s="232"/>
      <c r="NH164" s="232"/>
      <c r="NI164" s="232"/>
      <c r="NJ164" s="232"/>
      <c r="NK164" s="232"/>
      <c r="NL164" s="232"/>
      <c r="NM164" s="232"/>
      <c r="NN164" s="232"/>
      <c r="NO164" s="232"/>
      <c r="NP164" s="232"/>
      <c r="NQ164" s="232"/>
      <c r="NR164" s="232"/>
      <c r="NS164" s="232"/>
      <c r="NT164" s="232"/>
      <c r="NU164" s="232"/>
      <c r="NV164" s="232"/>
      <c r="NW164" s="232"/>
      <c r="NX164" s="232"/>
      <c r="NY164" s="232"/>
      <c r="NZ164" s="232"/>
      <c r="OA164" s="232"/>
      <c r="OB164" s="232"/>
      <c r="OC164" s="232"/>
      <c r="OD164" s="232"/>
      <c r="OE164" s="232"/>
      <c r="OF164" s="232"/>
      <c r="OG164" s="232"/>
      <c r="OH164" s="232"/>
      <c r="OI164" s="232"/>
      <c r="OJ164" s="232"/>
      <c r="OK164" s="232"/>
      <c r="OL164" s="232"/>
      <c r="OM164" s="232"/>
      <c r="ON164" s="232"/>
      <c r="OO164" s="232"/>
      <c r="OP164" s="232"/>
      <c r="OQ164" s="232"/>
      <c r="OR164" s="232"/>
      <c r="OS164" s="232"/>
      <c r="OT164" s="232"/>
      <c r="OU164" s="232"/>
      <c r="OV164" s="232"/>
      <c r="OW164" s="232"/>
      <c r="OX164" s="232"/>
      <c r="OY164" s="232"/>
      <c r="OZ164" s="232"/>
      <c r="PA164" s="232"/>
      <c r="PB164" s="232"/>
      <c r="PC164" s="232"/>
      <c r="PD164" s="232"/>
      <c r="PE164" s="232"/>
      <c r="PF164" s="232"/>
      <c r="PG164" s="232"/>
      <c r="PH164" s="232"/>
      <c r="PI164" s="232"/>
      <c r="PJ164" s="232"/>
      <c r="PK164" s="232"/>
      <c r="PL164" s="232"/>
      <c r="PM164" s="232"/>
      <c r="PN164" s="232"/>
      <c r="PO164" s="232"/>
      <c r="PP164" s="232"/>
      <c r="PQ164" s="232"/>
      <c r="PR164" s="232"/>
      <c r="PS164" s="232"/>
      <c r="PT164" s="232"/>
      <c r="PU164" s="232"/>
      <c r="PV164" s="232"/>
      <c r="PW164" s="232"/>
      <c r="PX164" s="232"/>
      <c r="PY164" s="232"/>
      <c r="PZ164" s="232"/>
      <c r="QA164" s="232"/>
      <c r="QB164" s="232"/>
      <c r="QC164" s="232"/>
      <c r="QD164" s="232"/>
      <c r="QE164" s="232"/>
      <c r="QF164" s="232"/>
      <c r="QG164" s="232"/>
      <c r="QH164" s="232"/>
      <c r="QI164" s="232"/>
      <c r="QJ164" s="232"/>
      <c r="QK164" s="232"/>
      <c r="QL164" s="232"/>
      <c r="QM164" s="232"/>
      <c r="QN164" s="232"/>
      <c r="QO164" s="232"/>
      <c r="QP164" s="232"/>
      <c r="QQ164" s="232"/>
      <c r="QR164" s="232"/>
      <c r="QS164" s="232"/>
      <c r="QT164" s="232"/>
      <c r="QU164" s="232"/>
      <c r="QV164" s="232"/>
      <c r="QW164" s="232"/>
      <c r="QX164" s="232"/>
      <c r="QY164" s="232"/>
      <c r="QZ164" s="232"/>
      <c r="RA164" s="232"/>
      <c r="RB164" s="232"/>
      <c r="RC164" s="232"/>
      <c r="RD164" s="232"/>
      <c r="RE164" s="232"/>
      <c r="RF164" s="232"/>
      <c r="RG164" s="232"/>
      <c r="RH164" s="232"/>
      <c r="RI164" s="232"/>
      <c r="RJ164" s="232"/>
      <c r="RK164" s="232"/>
      <c r="RL164" s="232"/>
      <c r="RM164" s="232"/>
      <c r="RN164" s="232"/>
      <c r="RO164" s="232"/>
      <c r="RP164" s="232"/>
      <c r="RQ164" s="232"/>
      <c r="RR164" s="232"/>
      <c r="RS164" s="232"/>
      <c r="RT164" s="232"/>
      <c r="RU164" s="232"/>
      <c r="RV164" s="232"/>
      <c r="RW164" s="232"/>
      <c r="RX164" s="232"/>
      <c r="RY164" s="232"/>
      <c r="RZ164" s="232"/>
      <c r="SA164" s="232"/>
      <c r="SB164" s="232"/>
      <c r="SC164" s="232"/>
      <c r="SD164" s="232"/>
      <c r="SE164" s="232"/>
      <c r="SF164" s="232"/>
      <c r="SG164" s="232"/>
      <c r="SH164" s="232"/>
      <c r="SI164" s="232"/>
      <c r="SJ164" s="232"/>
      <c r="SK164" s="232"/>
      <c r="SL164" s="232"/>
      <c r="SM164" s="232"/>
      <c r="SN164" s="232"/>
      <c r="SO164" s="232"/>
      <c r="SP164" s="232"/>
      <c r="SQ164" s="232"/>
      <c r="SR164" s="232"/>
      <c r="SS164" s="232"/>
      <c r="ST164" s="232"/>
      <c r="SU164" s="232"/>
      <c r="SV164" s="232"/>
      <c r="SW164" s="232"/>
      <c r="SX164" s="232"/>
      <c r="SY164" s="232"/>
      <c r="SZ164" s="232"/>
      <c r="TA164" s="232"/>
      <c r="TB164" s="232"/>
      <c r="TC164" s="232"/>
      <c r="TD164" s="232"/>
      <c r="TE164" s="232"/>
      <c r="TF164" s="232"/>
      <c r="TG164" s="232"/>
      <c r="TH164" s="232"/>
      <c r="TI164" s="232"/>
      <c r="TJ164" s="232"/>
      <c r="TK164" s="232"/>
      <c r="TL164" s="232"/>
      <c r="TM164" s="232"/>
      <c r="TN164" s="232"/>
      <c r="TO164" s="232"/>
      <c r="TP164" s="232"/>
      <c r="TQ164" s="232"/>
      <c r="TR164" s="232"/>
      <c r="TS164" s="232"/>
      <c r="TT164" s="232"/>
      <c r="TU164" s="232"/>
      <c r="TV164" s="232"/>
      <c r="TW164" s="232"/>
      <c r="TX164" s="232"/>
      <c r="TY164" s="232"/>
      <c r="TZ164" s="232"/>
      <c r="UA164" s="232"/>
      <c r="UB164" s="232"/>
      <c r="UC164" s="232"/>
      <c r="UD164" s="232"/>
      <c r="UE164" s="232"/>
      <c r="UF164" s="232"/>
      <c r="UG164" s="232"/>
      <c r="UH164" s="232"/>
      <c r="UI164" s="232"/>
      <c r="UJ164" s="232"/>
      <c r="UK164" s="232"/>
      <c r="UL164" s="232"/>
      <c r="UM164" s="232"/>
      <c r="UN164" s="232"/>
      <c r="UO164" s="232"/>
      <c r="UP164" s="232"/>
      <c r="UQ164" s="232"/>
      <c r="UR164" s="232"/>
      <c r="US164" s="232"/>
      <c r="UT164" s="232"/>
      <c r="UU164" s="232"/>
      <c r="UV164" s="232"/>
      <c r="UW164" s="232"/>
      <c r="UX164" s="232"/>
      <c r="UY164" s="232"/>
      <c r="UZ164" s="232"/>
      <c r="VA164" s="232"/>
      <c r="VB164" s="232"/>
      <c r="VC164" s="232"/>
      <c r="VD164" s="232"/>
      <c r="VE164" s="232"/>
      <c r="VF164" s="232"/>
      <c r="VG164" s="232"/>
      <c r="VH164" s="232"/>
      <c r="VI164" s="232"/>
      <c r="VJ164" s="232"/>
      <c r="VK164" s="232"/>
      <c r="VL164" s="232"/>
      <c r="VM164" s="232"/>
      <c r="VN164" s="232"/>
      <c r="VO164" s="232"/>
      <c r="VP164" s="232"/>
      <c r="VQ164" s="232"/>
      <c r="VR164" s="232"/>
      <c r="VS164" s="232"/>
      <c r="VT164" s="232"/>
      <c r="VU164" s="232"/>
      <c r="VV164" s="232"/>
      <c r="VW164" s="232"/>
      <c r="VX164" s="232"/>
      <c r="VY164" s="232"/>
      <c r="VZ164" s="232"/>
      <c r="WA164" s="232"/>
      <c r="WB164" s="232"/>
      <c r="WC164" s="232"/>
      <c r="WD164" s="232"/>
      <c r="WE164" s="232"/>
      <c r="WF164" s="232"/>
      <c r="WG164" s="232"/>
      <c r="WH164" s="232"/>
      <c r="WI164" s="232"/>
      <c r="WJ164" s="232"/>
      <c r="WK164" s="232"/>
      <c r="WL164" s="232"/>
      <c r="WM164" s="232"/>
      <c r="WN164" s="232"/>
      <c r="WO164" s="232"/>
      <c r="WP164" s="232"/>
      <c r="WQ164" s="232"/>
      <c r="WR164" s="232"/>
      <c r="WS164" s="232"/>
      <c r="WT164" s="232"/>
      <c r="WU164" s="232"/>
      <c r="WV164" s="232"/>
      <c r="WW164" s="232"/>
      <c r="WX164" s="232"/>
      <c r="WY164" s="232"/>
      <c r="WZ164" s="232"/>
      <c r="XA164" s="232"/>
      <c r="XB164" s="232"/>
      <c r="XC164" s="232"/>
      <c r="XD164" s="232"/>
      <c r="XE164" s="232"/>
      <c r="XF164" s="232"/>
      <c r="XG164" s="232"/>
      <c r="XH164" s="232"/>
      <c r="XI164" s="232"/>
      <c r="XJ164" s="232"/>
      <c r="XK164" s="232"/>
      <c r="XL164" s="232"/>
      <c r="XM164" s="232"/>
      <c r="XN164" s="232"/>
      <c r="XO164" s="232"/>
      <c r="XP164" s="232"/>
      <c r="XQ164" s="232"/>
      <c r="XR164" s="232"/>
      <c r="XS164" s="232"/>
      <c r="XT164" s="232"/>
      <c r="XU164" s="232"/>
      <c r="XV164" s="232"/>
      <c r="XW164" s="232"/>
      <c r="XX164" s="232"/>
      <c r="XY164" s="232"/>
      <c r="XZ164" s="232"/>
      <c r="YA164" s="232"/>
      <c r="YB164" s="232"/>
      <c r="YC164" s="232"/>
      <c r="YD164" s="232"/>
      <c r="YE164" s="232"/>
      <c r="YF164" s="232"/>
      <c r="YG164" s="232"/>
      <c r="YH164" s="232"/>
      <c r="YI164" s="232"/>
      <c r="YJ164" s="232"/>
      <c r="YK164" s="232"/>
      <c r="YL164" s="232"/>
      <c r="YM164" s="232"/>
      <c r="YN164" s="232"/>
      <c r="YO164" s="232"/>
      <c r="YP164" s="232"/>
      <c r="YQ164" s="232"/>
      <c r="YR164" s="232"/>
      <c r="YS164" s="232"/>
      <c r="YT164" s="232"/>
      <c r="YU164" s="232"/>
      <c r="YV164" s="232"/>
      <c r="YW164" s="232"/>
      <c r="YX164" s="232"/>
      <c r="YY164" s="232"/>
      <c r="YZ164" s="232"/>
      <c r="ZA164" s="232"/>
      <c r="ZB164" s="232"/>
      <c r="ZC164" s="232"/>
      <c r="ZD164" s="232"/>
      <c r="ZE164" s="232"/>
      <c r="ZF164" s="232"/>
      <c r="ZG164" s="232"/>
      <c r="ZH164" s="232"/>
      <c r="ZI164" s="232"/>
      <c r="ZJ164" s="232"/>
      <c r="ZK164" s="232"/>
      <c r="ZL164" s="232"/>
      <c r="ZM164" s="232"/>
      <c r="ZN164" s="232"/>
      <c r="ZO164" s="232"/>
      <c r="ZP164" s="232"/>
      <c r="ZQ164" s="232"/>
      <c r="ZR164" s="232"/>
      <c r="ZS164" s="232"/>
      <c r="ZT164" s="232"/>
      <c r="ZU164" s="232"/>
      <c r="ZV164" s="232"/>
      <c r="ZW164" s="232"/>
      <c r="ZX164" s="232"/>
      <c r="ZY164" s="232"/>
      <c r="ZZ164" s="232"/>
      <c r="AAA164" s="232"/>
      <c r="AAB164" s="232"/>
      <c r="AAC164" s="232"/>
      <c r="AAD164" s="232"/>
      <c r="AAE164" s="232"/>
      <c r="AAF164" s="232"/>
      <c r="AAG164" s="232"/>
      <c r="AAH164" s="232"/>
      <c r="AAI164" s="232"/>
      <c r="AAJ164" s="232"/>
      <c r="AAK164" s="232"/>
      <c r="AAL164" s="232"/>
      <c r="AAM164" s="232"/>
      <c r="AAN164" s="232"/>
      <c r="AAO164" s="232"/>
      <c r="AAP164" s="232"/>
      <c r="AAQ164" s="232"/>
      <c r="AAR164" s="232"/>
      <c r="AAS164" s="232"/>
      <c r="AAT164" s="232"/>
      <c r="AAU164" s="232"/>
      <c r="AAV164" s="232"/>
      <c r="AAW164" s="232"/>
      <c r="AAX164" s="232"/>
      <c r="AAY164" s="232"/>
      <c r="AAZ164" s="232"/>
      <c r="ABA164" s="232"/>
      <c r="ABB164" s="232"/>
      <c r="ABC164" s="232"/>
      <c r="ABD164" s="232"/>
      <c r="ABE164" s="232"/>
      <c r="ABF164" s="232"/>
      <c r="ABG164" s="232"/>
      <c r="ABH164" s="232"/>
      <c r="ABI164" s="232"/>
      <c r="ABJ164" s="232"/>
      <c r="ABK164" s="232"/>
      <c r="ABL164" s="232"/>
      <c r="ABM164" s="232"/>
      <c r="ABN164" s="232"/>
      <c r="ABO164" s="232"/>
      <c r="ABP164" s="232"/>
      <c r="ABQ164" s="232"/>
      <c r="ABR164" s="232"/>
      <c r="ABS164" s="232"/>
      <c r="ABT164" s="232"/>
      <c r="ABU164" s="232"/>
      <c r="ABV164" s="232"/>
      <c r="ABW164" s="232"/>
      <c r="ABX164" s="232"/>
      <c r="ABY164" s="232"/>
      <c r="ABZ164" s="232"/>
      <c r="ACA164" s="232"/>
      <c r="ACB164" s="232"/>
      <c r="ACC164" s="232"/>
      <c r="ACD164" s="232"/>
      <c r="ACE164" s="232"/>
      <c r="ACF164" s="232"/>
      <c r="ACG164" s="232"/>
      <c r="ACH164" s="232"/>
      <c r="ACI164" s="232"/>
      <c r="ACJ164" s="232"/>
      <c r="ACK164" s="232"/>
      <c r="ACL164" s="232"/>
      <c r="ACM164" s="232"/>
      <c r="ACN164" s="232"/>
      <c r="ACO164" s="232"/>
      <c r="ACP164" s="232"/>
      <c r="ACQ164" s="232"/>
      <c r="ACR164" s="232"/>
      <c r="ACS164" s="232"/>
      <c r="ACT164" s="232"/>
      <c r="ACU164" s="232"/>
      <c r="ACV164" s="232"/>
      <c r="ACW164" s="232"/>
      <c r="ACX164" s="232"/>
      <c r="ACY164" s="232"/>
      <c r="ACZ164" s="232"/>
      <c r="ADA164" s="232"/>
      <c r="ADB164" s="232"/>
      <c r="ADC164" s="232"/>
      <c r="ADD164" s="232"/>
      <c r="ADE164" s="232"/>
      <c r="ADF164" s="232"/>
      <c r="ADG164" s="232"/>
      <c r="ADH164" s="232"/>
      <c r="ADI164" s="232"/>
      <c r="ADJ164" s="232"/>
      <c r="ADK164" s="232"/>
      <c r="ADL164" s="232"/>
      <c r="ADM164" s="232"/>
      <c r="ADN164" s="232"/>
      <c r="ADO164" s="232"/>
      <c r="ADP164" s="232"/>
      <c r="ADQ164" s="232"/>
      <c r="ADR164" s="232"/>
      <c r="ADS164" s="232"/>
      <c r="ADT164" s="232"/>
      <c r="ADU164" s="232"/>
      <c r="ADV164" s="232"/>
      <c r="ADW164" s="232"/>
      <c r="ADX164" s="232"/>
      <c r="ADY164" s="232"/>
      <c r="ADZ164" s="232"/>
      <c r="AEA164" s="232"/>
      <c r="AEB164" s="232"/>
      <c r="AEC164" s="232"/>
      <c r="AED164" s="232"/>
      <c r="AEE164" s="232"/>
      <c r="AEF164" s="232"/>
      <c r="AEG164" s="232"/>
      <c r="AEH164" s="232"/>
      <c r="AEI164" s="232"/>
      <c r="AEJ164" s="232"/>
      <c r="AEK164" s="232"/>
      <c r="AEL164" s="232"/>
      <c r="AEM164" s="232"/>
      <c r="AEN164" s="232"/>
      <c r="AEO164" s="232"/>
      <c r="AEP164" s="232"/>
      <c r="AEQ164" s="232"/>
      <c r="AER164" s="232"/>
      <c r="AES164" s="232"/>
      <c r="AET164" s="232"/>
      <c r="AEU164" s="232"/>
      <c r="AEV164" s="232"/>
      <c r="AEW164" s="232"/>
      <c r="AEX164" s="232"/>
      <c r="AEY164" s="232"/>
      <c r="AEZ164" s="232"/>
      <c r="AFA164" s="232"/>
      <c r="AFB164" s="232"/>
      <c r="AFC164" s="232"/>
      <c r="AFD164" s="232"/>
      <c r="AFE164" s="232"/>
      <c r="AFF164" s="232"/>
      <c r="AFG164" s="232"/>
      <c r="AFH164" s="232"/>
      <c r="AFI164" s="232"/>
      <c r="AFJ164" s="232"/>
      <c r="AFK164" s="232"/>
      <c r="AFL164" s="232"/>
      <c r="AFM164" s="232"/>
      <c r="AFN164" s="232"/>
      <c r="AFO164" s="232"/>
      <c r="AFP164" s="232"/>
      <c r="AFQ164" s="232"/>
      <c r="AFR164" s="232"/>
      <c r="AFS164" s="232"/>
      <c r="AFT164" s="232"/>
      <c r="AFU164" s="232"/>
      <c r="AFV164" s="232"/>
      <c r="AFW164" s="232"/>
      <c r="AFX164" s="232"/>
      <c r="AFY164" s="232"/>
      <c r="AFZ164" s="232"/>
      <c r="AGA164" s="232"/>
      <c r="AGB164" s="232"/>
      <c r="AGC164" s="232"/>
      <c r="AGD164" s="232"/>
      <c r="AGE164" s="232"/>
      <c r="AGF164" s="232"/>
      <c r="AGG164" s="232"/>
      <c r="AGH164" s="232"/>
      <c r="AGI164" s="232"/>
      <c r="AGJ164" s="232"/>
      <c r="AGK164" s="232"/>
      <c r="AGL164" s="232"/>
      <c r="AGM164" s="232"/>
      <c r="AGN164" s="232"/>
      <c r="AGO164" s="232"/>
      <c r="AGP164" s="232"/>
      <c r="AGQ164" s="232"/>
      <c r="AGR164" s="232"/>
      <c r="AGS164" s="232"/>
      <c r="AGT164" s="232"/>
      <c r="AGU164" s="232"/>
      <c r="AGV164" s="232"/>
      <c r="AGW164" s="232"/>
      <c r="AGX164" s="232"/>
      <c r="AGY164" s="232"/>
      <c r="AGZ164" s="232"/>
      <c r="AHA164" s="232"/>
      <c r="AHB164" s="232"/>
      <c r="AHC164" s="232"/>
      <c r="AHD164" s="232"/>
      <c r="AHE164" s="232"/>
      <c r="AHF164" s="232"/>
      <c r="AHG164" s="232"/>
      <c r="AHH164" s="232"/>
      <c r="AHI164" s="232"/>
      <c r="AHJ164" s="232"/>
      <c r="AHK164" s="232"/>
      <c r="AHL164" s="232"/>
      <c r="AHM164" s="232"/>
      <c r="AHN164" s="232"/>
      <c r="AHO164" s="232"/>
      <c r="AHP164" s="232"/>
      <c r="AHQ164" s="232"/>
      <c r="AHR164" s="232"/>
      <c r="AHS164" s="232"/>
      <c r="AHT164" s="232"/>
      <c r="AHU164" s="232"/>
      <c r="AHV164" s="232"/>
      <c r="AHW164" s="232"/>
      <c r="AHX164" s="232"/>
      <c r="AHY164" s="232"/>
      <c r="AHZ164" s="232"/>
      <c r="AIA164" s="232"/>
      <c r="AIB164" s="232"/>
      <c r="AIC164" s="232"/>
      <c r="AID164" s="232"/>
      <c r="AIE164" s="232"/>
      <c r="AIF164" s="232"/>
      <c r="AIG164" s="232"/>
      <c r="AIH164" s="232"/>
      <c r="AII164" s="232"/>
      <c r="AIJ164" s="232"/>
      <c r="AIK164" s="232"/>
      <c r="AIL164" s="232"/>
      <c r="AIM164" s="232"/>
      <c r="AIN164" s="232"/>
      <c r="AIO164" s="232"/>
      <c r="AIP164" s="232"/>
      <c r="AIQ164" s="232"/>
      <c r="AIR164" s="232"/>
      <c r="AIS164" s="232"/>
      <c r="AIT164" s="232"/>
      <c r="AIU164" s="232"/>
      <c r="AIV164" s="232"/>
      <c r="AIW164" s="232"/>
      <c r="AIX164" s="232"/>
      <c r="AIY164" s="232"/>
      <c r="AIZ164" s="232"/>
      <c r="AJA164" s="232"/>
      <c r="AJB164" s="232"/>
      <c r="AJC164" s="232"/>
      <c r="AJD164" s="232"/>
      <c r="AJE164" s="232"/>
      <c r="AJF164" s="232"/>
      <c r="AJG164" s="232"/>
      <c r="AJH164" s="232"/>
      <c r="AJI164" s="232"/>
      <c r="AJJ164" s="232"/>
      <c r="AJK164" s="232"/>
      <c r="AJL164" s="232"/>
      <c r="AJM164" s="232"/>
      <c r="AJN164" s="232"/>
      <c r="AJO164" s="232"/>
      <c r="AJP164" s="232"/>
      <c r="AJQ164" s="232"/>
      <c r="AJR164" s="232"/>
      <c r="AJS164" s="232"/>
      <c r="AJT164" s="232"/>
      <c r="AJU164" s="232"/>
      <c r="AJV164" s="232"/>
      <c r="AJW164" s="232"/>
      <c r="AJX164" s="232"/>
      <c r="AJY164" s="232"/>
      <c r="AJZ164" s="232"/>
      <c r="AKA164" s="232"/>
      <c r="AKB164" s="232"/>
      <c r="AKC164" s="232"/>
      <c r="AKD164" s="232"/>
      <c r="AKE164" s="232"/>
      <c r="AKF164" s="232"/>
      <c r="AKG164" s="232"/>
      <c r="AKH164" s="232"/>
      <c r="AKI164" s="232"/>
      <c r="AKJ164" s="232"/>
      <c r="AKK164" s="232"/>
      <c r="AKL164" s="232"/>
      <c r="AKM164" s="232"/>
      <c r="AKN164" s="232"/>
      <c r="AKO164" s="232"/>
      <c r="AKP164" s="232"/>
      <c r="AKQ164" s="232"/>
      <c r="AKR164" s="232"/>
      <c r="AKS164" s="232"/>
      <c r="AKT164" s="232"/>
      <c r="AKU164" s="232"/>
      <c r="AKV164" s="232"/>
      <c r="AKW164" s="232"/>
      <c r="AKX164" s="232"/>
      <c r="AKY164" s="232"/>
      <c r="AKZ164" s="232"/>
      <c r="ALA164" s="232"/>
      <c r="ALB164" s="232"/>
      <c r="ALC164" s="232"/>
      <c r="ALD164" s="232"/>
      <c r="ALE164" s="232"/>
      <c r="ALF164" s="232"/>
      <c r="ALG164" s="232"/>
      <c r="ALH164" s="232"/>
      <c r="ALI164" s="232"/>
      <c r="ALJ164" s="232"/>
      <c r="ALK164" s="232"/>
      <c r="ALL164" s="232"/>
      <c r="ALM164" s="232"/>
      <c r="ALN164" s="232"/>
      <c r="ALO164" s="232"/>
      <c r="ALP164" s="232"/>
      <c r="ALQ164" s="232"/>
      <c r="ALR164" s="232"/>
      <c r="ALS164" s="232"/>
      <c r="ALT164" s="232"/>
      <c r="ALU164" s="232"/>
      <c r="ALV164" s="232"/>
      <c r="ALW164" s="232"/>
      <c r="ALX164" s="232"/>
      <c r="ALY164" s="232"/>
      <c r="ALZ164" s="232"/>
      <c r="AMA164" s="232"/>
      <c r="AMB164" s="232"/>
      <c r="AMC164" s="232"/>
      <c r="AMD164" s="232"/>
      <c r="AME164" s="232"/>
      <c r="AMF164" s="232"/>
      <c r="AMG164" s="232"/>
      <c r="AMH164" s="232"/>
      <c r="AMI164" s="232"/>
      <c r="AMJ164" s="232"/>
      <c r="AMK164" s="232"/>
    </row>
    <row r="165" spans="1:1025" s="416" customFormat="1">
      <c r="A165" s="1062"/>
      <c r="B165" s="1063"/>
      <c r="C165" s="1064"/>
      <c r="D165" s="1065"/>
      <c r="E165" s="1066"/>
      <c r="F165" s="1067"/>
      <c r="G165" s="232"/>
      <c r="H165" s="232"/>
      <c r="I165" s="232"/>
      <c r="J165" s="232"/>
      <c r="K165" s="232"/>
      <c r="L165" s="232"/>
      <c r="M165" s="232"/>
      <c r="N165" s="232"/>
      <c r="O165" s="232"/>
      <c r="P165" s="232"/>
      <c r="Q165" s="232"/>
      <c r="R165" s="232"/>
      <c r="S165" s="232"/>
      <c r="T165" s="232"/>
      <c r="U165" s="232"/>
      <c r="V165" s="232"/>
      <c r="W165" s="232"/>
      <c r="X165" s="232"/>
      <c r="Y165" s="232"/>
      <c r="Z165" s="232"/>
      <c r="AA165" s="232"/>
      <c r="AB165" s="232"/>
      <c r="AC165" s="232"/>
      <c r="AD165" s="232"/>
      <c r="AE165" s="232"/>
      <c r="AF165" s="232"/>
      <c r="AG165" s="232"/>
      <c r="AH165" s="232"/>
      <c r="AI165" s="232"/>
      <c r="AJ165" s="232"/>
      <c r="AK165" s="232"/>
      <c r="AL165" s="232"/>
      <c r="AM165" s="232"/>
      <c r="AN165" s="232"/>
      <c r="AO165" s="232"/>
      <c r="AP165" s="232"/>
      <c r="AQ165" s="232"/>
      <c r="AR165" s="232"/>
      <c r="AS165" s="232"/>
      <c r="AT165" s="232"/>
      <c r="AU165" s="232"/>
      <c r="AV165" s="232"/>
      <c r="AW165" s="232"/>
      <c r="AX165" s="232"/>
      <c r="AY165" s="232"/>
      <c r="AZ165" s="232"/>
      <c r="BA165" s="232"/>
      <c r="BB165" s="232"/>
      <c r="BC165" s="232"/>
      <c r="BD165" s="232"/>
      <c r="BE165" s="232"/>
      <c r="BF165" s="232"/>
      <c r="BG165" s="232"/>
      <c r="BH165" s="232"/>
      <c r="BI165" s="232"/>
      <c r="BJ165" s="232"/>
      <c r="BK165" s="232"/>
      <c r="BL165" s="232"/>
      <c r="BM165" s="232"/>
      <c r="BN165" s="232"/>
      <c r="BO165" s="232"/>
      <c r="BP165" s="232"/>
      <c r="BQ165" s="232"/>
      <c r="BR165" s="232"/>
      <c r="BS165" s="232"/>
      <c r="BT165" s="232"/>
      <c r="BU165" s="232"/>
      <c r="BV165" s="232"/>
      <c r="BW165" s="232"/>
      <c r="BX165" s="232"/>
      <c r="BY165" s="232"/>
      <c r="BZ165" s="232"/>
      <c r="CA165" s="232"/>
      <c r="CB165" s="232"/>
      <c r="CC165" s="232"/>
      <c r="CD165" s="232"/>
      <c r="CE165" s="232"/>
      <c r="CF165" s="232"/>
      <c r="CG165" s="232"/>
      <c r="CH165" s="232"/>
      <c r="CI165" s="232"/>
      <c r="CJ165" s="232"/>
      <c r="CK165" s="232"/>
      <c r="CL165" s="232"/>
      <c r="CM165" s="232"/>
      <c r="CN165" s="232"/>
      <c r="CO165" s="232"/>
      <c r="CP165" s="232"/>
      <c r="CQ165" s="232"/>
      <c r="CR165" s="232"/>
      <c r="CS165" s="232"/>
      <c r="CT165" s="232"/>
      <c r="CU165" s="232"/>
      <c r="CV165" s="232"/>
      <c r="CW165" s="232"/>
      <c r="CX165" s="232"/>
      <c r="CY165" s="232"/>
      <c r="CZ165" s="232"/>
      <c r="DA165" s="232"/>
      <c r="DB165" s="232"/>
      <c r="DC165" s="232"/>
      <c r="DD165" s="232"/>
      <c r="DE165" s="232"/>
      <c r="DF165" s="232"/>
      <c r="DG165" s="232"/>
      <c r="DH165" s="232"/>
      <c r="DI165" s="232"/>
      <c r="DJ165" s="232"/>
      <c r="DK165" s="232"/>
      <c r="DL165" s="232"/>
      <c r="DM165" s="232"/>
      <c r="DN165" s="232"/>
      <c r="DO165" s="232"/>
      <c r="DP165" s="232"/>
      <c r="DQ165" s="232"/>
      <c r="DR165" s="232"/>
      <c r="DS165" s="232"/>
      <c r="DT165" s="232"/>
      <c r="DU165" s="232"/>
      <c r="DV165" s="232"/>
      <c r="DW165" s="232"/>
      <c r="DX165" s="232"/>
      <c r="DY165" s="232"/>
      <c r="DZ165" s="232"/>
      <c r="EA165" s="232"/>
      <c r="EB165" s="232"/>
      <c r="EC165" s="232"/>
      <c r="ED165" s="232"/>
      <c r="EE165" s="232"/>
      <c r="EF165" s="232"/>
      <c r="EG165" s="232"/>
      <c r="EH165" s="232"/>
      <c r="EI165" s="232"/>
      <c r="EJ165" s="232"/>
      <c r="EK165" s="232"/>
      <c r="EL165" s="232"/>
      <c r="EM165" s="232"/>
      <c r="EN165" s="232"/>
      <c r="EO165" s="232"/>
      <c r="EP165" s="232"/>
      <c r="EQ165" s="232"/>
      <c r="ER165" s="232"/>
      <c r="ES165" s="232"/>
      <c r="ET165" s="232"/>
      <c r="EU165" s="232"/>
      <c r="EV165" s="232"/>
      <c r="EW165" s="232"/>
      <c r="EX165" s="232"/>
      <c r="EY165" s="232"/>
      <c r="EZ165" s="232"/>
      <c r="FA165" s="232"/>
      <c r="FB165" s="232"/>
      <c r="FC165" s="232"/>
      <c r="FD165" s="232"/>
      <c r="FE165" s="232"/>
      <c r="FF165" s="232"/>
      <c r="FG165" s="232"/>
      <c r="FH165" s="232"/>
      <c r="FI165" s="232"/>
      <c r="FJ165" s="232"/>
      <c r="FK165" s="232"/>
      <c r="FL165" s="232"/>
      <c r="FM165" s="232"/>
      <c r="FN165" s="232"/>
      <c r="FO165" s="232"/>
      <c r="FP165" s="232"/>
      <c r="FQ165" s="232"/>
      <c r="FR165" s="232"/>
      <c r="FS165" s="232"/>
      <c r="FT165" s="232"/>
      <c r="FU165" s="232"/>
      <c r="FV165" s="232"/>
      <c r="FW165" s="232"/>
      <c r="FX165" s="232"/>
      <c r="FY165" s="232"/>
      <c r="FZ165" s="232"/>
      <c r="GA165" s="232"/>
      <c r="GB165" s="232"/>
      <c r="GC165" s="232"/>
      <c r="GD165" s="232"/>
      <c r="GE165" s="232"/>
      <c r="GF165" s="232"/>
      <c r="GG165" s="232"/>
      <c r="GH165" s="232"/>
      <c r="GI165" s="232"/>
      <c r="GJ165" s="232"/>
      <c r="GK165" s="232"/>
      <c r="GL165" s="232"/>
      <c r="GM165" s="232"/>
      <c r="GN165" s="232"/>
      <c r="GO165" s="232"/>
      <c r="GP165" s="232"/>
      <c r="GQ165" s="232"/>
      <c r="GR165" s="232"/>
      <c r="GS165" s="232"/>
      <c r="GT165" s="232"/>
      <c r="GU165" s="232"/>
      <c r="GV165" s="232"/>
      <c r="GW165" s="232"/>
      <c r="GX165" s="232"/>
      <c r="GY165" s="232"/>
      <c r="GZ165" s="232"/>
      <c r="HA165" s="232"/>
      <c r="HB165" s="232"/>
      <c r="HC165" s="232"/>
      <c r="HD165" s="232"/>
      <c r="HE165" s="232"/>
      <c r="HF165" s="232"/>
      <c r="HG165" s="232"/>
      <c r="HH165" s="232"/>
      <c r="HI165" s="232"/>
      <c r="HJ165" s="232"/>
      <c r="HK165" s="232"/>
      <c r="HL165" s="232"/>
      <c r="HM165" s="232"/>
      <c r="HN165" s="232"/>
      <c r="HO165" s="232"/>
      <c r="HP165" s="232"/>
      <c r="HQ165" s="232"/>
      <c r="HR165" s="232"/>
      <c r="HS165" s="232"/>
      <c r="HT165" s="232"/>
      <c r="HU165" s="232"/>
      <c r="HV165" s="232"/>
      <c r="HW165" s="232"/>
      <c r="HX165" s="232"/>
      <c r="HY165" s="232"/>
      <c r="HZ165" s="232"/>
      <c r="IA165" s="232"/>
      <c r="IB165" s="232"/>
      <c r="IC165" s="232"/>
      <c r="ID165" s="232"/>
      <c r="IE165" s="232"/>
      <c r="IF165" s="232"/>
      <c r="IG165" s="232"/>
      <c r="IH165" s="232"/>
      <c r="II165" s="232"/>
      <c r="IJ165" s="232"/>
      <c r="IK165" s="232"/>
      <c r="IL165" s="232"/>
      <c r="IM165" s="232"/>
      <c r="IN165" s="232"/>
      <c r="IO165" s="232"/>
      <c r="IP165" s="232"/>
      <c r="IQ165" s="232"/>
      <c r="IR165" s="232"/>
      <c r="IS165" s="232"/>
      <c r="IT165" s="232"/>
      <c r="IU165" s="232"/>
      <c r="IV165" s="232"/>
      <c r="IW165" s="232"/>
      <c r="IX165" s="232"/>
      <c r="IY165" s="232"/>
      <c r="IZ165" s="232"/>
      <c r="JA165" s="232"/>
      <c r="JB165" s="232"/>
      <c r="JC165" s="232"/>
      <c r="JD165" s="232"/>
      <c r="JE165" s="232"/>
      <c r="JF165" s="232"/>
      <c r="JG165" s="232"/>
      <c r="JH165" s="232"/>
      <c r="JI165" s="232"/>
      <c r="JJ165" s="232"/>
      <c r="JK165" s="232"/>
      <c r="JL165" s="232"/>
      <c r="JM165" s="232"/>
      <c r="JN165" s="232"/>
      <c r="JO165" s="232"/>
      <c r="JP165" s="232"/>
      <c r="JQ165" s="232"/>
      <c r="JR165" s="232"/>
      <c r="JS165" s="232"/>
      <c r="JT165" s="232"/>
      <c r="JU165" s="232"/>
      <c r="JV165" s="232"/>
      <c r="JW165" s="232"/>
      <c r="JX165" s="232"/>
      <c r="JY165" s="232"/>
      <c r="JZ165" s="232"/>
      <c r="KA165" s="232"/>
      <c r="KB165" s="232"/>
      <c r="KC165" s="232"/>
      <c r="KD165" s="232"/>
      <c r="KE165" s="232"/>
      <c r="KF165" s="232"/>
      <c r="KG165" s="232"/>
      <c r="KH165" s="232"/>
      <c r="KI165" s="232"/>
      <c r="KJ165" s="232"/>
      <c r="KK165" s="232"/>
      <c r="KL165" s="232"/>
      <c r="KM165" s="232"/>
      <c r="KN165" s="232"/>
      <c r="KO165" s="232"/>
      <c r="KP165" s="232"/>
      <c r="KQ165" s="232"/>
      <c r="KR165" s="232"/>
      <c r="KS165" s="232"/>
      <c r="KT165" s="232"/>
      <c r="KU165" s="232"/>
      <c r="KV165" s="232"/>
      <c r="KW165" s="232"/>
      <c r="KX165" s="232"/>
      <c r="KY165" s="232"/>
      <c r="KZ165" s="232"/>
      <c r="LA165" s="232"/>
      <c r="LB165" s="232"/>
      <c r="LC165" s="232"/>
      <c r="LD165" s="232"/>
      <c r="LE165" s="232"/>
      <c r="LF165" s="232"/>
      <c r="LG165" s="232"/>
      <c r="LH165" s="232"/>
      <c r="LI165" s="232"/>
      <c r="LJ165" s="232"/>
      <c r="LK165" s="232"/>
      <c r="LL165" s="232"/>
      <c r="LM165" s="232"/>
      <c r="LN165" s="232"/>
      <c r="LO165" s="232"/>
      <c r="LP165" s="232"/>
      <c r="LQ165" s="232"/>
      <c r="LR165" s="232"/>
      <c r="LS165" s="232"/>
      <c r="LT165" s="232"/>
      <c r="LU165" s="232"/>
      <c r="LV165" s="232"/>
      <c r="LW165" s="232"/>
      <c r="LX165" s="232"/>
      <c r="LY165" s="232"/>
      <c r="LZ165" s="232"/>
      <c r="MA165" s="232"/>
      <c r="MB165" s="232"/>
      <c r="MC165" s="232"/>
      <c r="MD165" s="232"/>
      <c r="ME165" s="232"/>
      <c r="MF165" s="232"/>
      <c r="MG165" s="232"/>
      <c r="MH165" s="232"/>
      <c r="MI165" s="232"/>
      <c r="MJ165" s="232"/>
      <c r="MK165" s="232"/>
      <c r="ML165" s="232"/>
      <c r="MM165" s="232"/>
      <c r="MN165" s="232"/>
      <c r="MO165" s="232"/>
      <c r="MP165" s="232"/>
      <c r="MQ165" s="232"/>
      <c r="MR165" s="232"/>
      <c r="MS165" s="232"/>
      <c r="MT165" s="232"/>
      <c r="MU165" s="232"/>
      <c r="MV165" s="232"/>
      <c r="MW165" s="232"/>
      <c r="MX165" s="232"/>
      <c r="MY165" s="232"/>
      <c r="MZ165" s="232"/>
      <c r="NA165" s="232"/>
      <c r="NB165" s="232"/>
      <c r="NC165" s="232"/>
      <c r="ND165" s="232"/>
      <c r="NE165" s="232"/>
      <c r="NF165" s="232"/>
      <c r="NG165" s="232"/>
      <c r="NH165" s="232"/>
      <c r="NI165" s="232"/>
      <c r="NJ165" s="232"/>
      <c r="NK165" s="232"/>
      <c r="NL165" s="232"/>
      <c r="NM165" s="232"/>
      <c r="NN165" s="232"/>
      <c r="NO165" s="232"/>
      <c r="NP165" s="232"/>
      <c r="NQ165" s="232"/>
      <c r="NR165" s="232"/>
      <c r="NS165" s="232"/>
      <c r="NT165" s="232"/>
      <c r="NU165" s="232"/>
      <c r="NV165" s="232"/>
      <c r="NW165" s="232"/>
      <c r="NX165" s="232"/>
      <c r="NY165" s="232"/>
      <c r="NZ165" s="232"/>
      <c r="OA165" s="232"/>
      <c r="OB165" s="232"/>
      <c r="OC165" s="232"/>
      <c r="OD165" s="232"/>
      <c r="OE165" s="232"/>
      <c r="OF165" s="232"/>
      <c r="OG165" s="232"/>
      <c r="OH165" s="232"/>
      <c r="OI165" s="232"/>
      <c r="OJ165" s="232"/>
      <c r="OK165" s="232"/>
      <c r="OL165" s="232"/>
      <c r="OM165" s="232"/>
      <c r="ON165" s="232"/>
      <c r="OO165" s="232"/>
      <c r="OP165" s="232"/>
      <c r="OQ165" s="232"/>
      <c r="OR165" s="232"/>
      <c r="OS165" s="232"/>
      <c r="OT165" s="232"/>
      <c r="OU165" s="232"/>
      <c r="OV165" s="232"/>
      <c r="OW165" s="232"/>
      <c r="OX165" s="232"/>
      <c r="OY165" s="232"/>
      <c r="OZ165" s="232"/>
      <c r="PA165" s="232"/>
      <c r="PB165" s="232"/>
      <c r="PC165" s="232"/>
      <c r="PD165" s="232"/>
      <c r="PE165" s="232"/>
      <c r="PF165" s="232"/>
      <c r="PG165" s="232"/>
      <c r="PH165" s="232"/>
      <c r="PI165" s="232"/>
      <c r="PJ165" s="232"/>
      <c r="PK165" s="232"/>
      <c r="PL165" s="232"/>
      <c r="PM165" s="232"/>
      <c r="PN165" s="232"/>
      <c r="PO165" s="232"/>
      <c r="PP165" s="232"/>
      <c r="PQ165" s="232"/>
      <c r="PR165" s="232"/>
      <c r="PS165" s="232"/>
      <c r="PT165" s="232"/>
      <c r="PU165" s="232"/>
      <c r="PV165" s="232"/>
      <c r="PW165" s="232"/>
      <c r="PX165" s="232"/>
      <c r="PY165" s="232"/>
      <c r="PZ165" s="232"/>
      <c r="QA165" s="232"/>
      <c r="QB165" s="232"/>
      <c r="QC165" s="232"/>
      <c r="QD165" s="232"/>
      <c r="QE165" s="232"/>
      <c r="QF165" s="232"/>
      <c r="QG165" s="232"/>
      <c r="QH165" s="232"/>
      <c r="QI165" s="232"/>
      <c r="QJ165" s="232"/>
      <c r="QK165" s="232"/>
      <c r="QL165" s="232"/>
      <c r="QM165" s="232"/>
      <c r="QN165" s="232"/>
      <c r="QO165" s="232"/>
      <c r="QP165" s="232"/>
      <c r="QQ165" s="232"/>
      <c r="QR165" s="232"/>
      <c r="QS165" s="232"/>
      <c r="QT165" s="232"/>
      <c r="QU165" s="232"/>
      <c r="QV165" s="232"/>
      <c r="QW165" s="232"/>
      <c r="QX165" s="232"/>
      <c r="QY165" s="232"/>
      <c r="QZ165" s="232"/>
      <c r="RA165" s="232"/>
      <c r="RB165" s="232"/>
      <c r="RC165" s="232"/>
      <c r="RD165" s="232"/>
      <c r="RE165" s="232"/>
      <c r="RF165" s="232"/>
      <c r="RG165" s="232"/>
      <c r="RH165" s="232"/>
      <c r="RI165" s="232"/>
      <c r="RJ165" s="232"/>
      <c r="RK165" s="232"/>
      <c r="RL165" s="232"/>
      <c r="RM165" s="232"/>
      <c r="RN165" s="232"/>
      <c r="RO165" s="232"/>
      <c r="RP165" s="232"/>
      <c r="RQ165" s="232"/>
      <c r="RR165" s="232"/>
      <c r="RS165" s="232"/>
      <c r="RT165" s="232"/>
      <c r="RU165" s="232"/>
      <c r="RV165" s="232"/>
      <c r="RW165" s="232"/>
      <c r="RX165" s="232"/>
      <c r="RY165" s="232"/>
      <c r="RZ165" s="232"/>
      <c r="SA165" s="232"/>
      <c r="SB165" s="232"/>
      <c r="SC165" s="232"/>
      <c r="SD165" s="232"/>
      <c r="SE165" s="232"/>
      <c r="SF165" s="232"/>
      <c r="SG165" s="232"/>
      <c r="SH165" s="232"/>
      <c r="SI165" s="232"/>
      <c r="SJ165" s="232"/>
      <c r="SK165" s="232"/>
      <c r="SL165" s="232"/>
      <c r="SM165" s="232"/>
      <c r="SN165" s="232"/>
      <c r="SO165" s="232"/>
      <c r="SP165" s="232"/>
      <c r="SQ165" s="232"/>
      <c r="SR165" s="232"/>
      <c r="SS165" s="232"/>
      <c r="ST165" s="232"/>
      <c r="SU165" s="232"/>
      <c r="SV165" s="232"/>
      <c r="SW165" s="232"/>
      <c r="SX165" s="232"/>
      <c r="SY165" s="232"/>
      <c r="SZ165" s="232"/>
      <c r="TA165" s="232"/>
      <c r="TB165" s="232"/>
      <c r="TC165" s="232"/>
      <c r="TD165" s="232"/>
      <c r="TE165" s="232"/>
      <c r="TF165" s="232"/>
      <c r="TG165" s="232"/>
      <c r="TH165" s="232"/>
      <c r="TI165" s="232"/>
      <c r="TJ165" s="232"/>
      <c r="TK165" s="232"/>
      <c r="TL165" s="232"/>
      <c r="TM165" s="232"/>
      <c r="TN165" s="232"/>
      <c r="TO165" s="232"/>
      <c r="TP165" s="232"/>
      <c r="TQ165" s="232"/>
      <c r="TR165" s="232"/>
      <c r="TS165" s="232"/>
      <c r="TT165" s="232"/>
      <c r="TU165" s="232"/>
      <c r="TV165" s="232"/>
      <c r="TW165" s="232"/>
      <c r="TX165" s="232"/>
      <c r="TY165" s="232"/>
      <c r="TZ165" s="232"/>
      <c r="UA165" s="232"/>
      <c r="UB165" s="232"/>
      <c r="UC165" s="232"/>
      <c r="UD165" s="232"/>
      <c r="UE165" s="232"/>
      <c r="UF165" s="232"/>
      <c r="UG165" s="232"/>
      <c r="UH165" s="232"/>
      <c r="UI165" s="232"/>
      <c r="UJ165" s="232"/>
      <c r="UK165" s="232"/>
      <c r="UL165" s="232"/>
      <c r="UM165" s="232"/>
      <c r="UN165" s="232"/>
      <c r="UO165" s="232"/>
      <c r="UP165" s="232"/>
      <c r="UQ165" s="232"/>
      <c r="UR165" s="232"/>
      <c r="US165" s="232"/>
      <c r="UT165" s="232"/>
      <c r="UU165" s="232"/>
      <c r="UV165" s="232"/>
      <c r="UW165" s="232"/>
      <c r="UX165" s="232"/>
      <c r="UY165" s="232"/>
      <c r="UZ165" s="232"/>
      <c r="VA165" s="232"/>
      <c r="VB165" s="232"/>
      <c r="VC165" s="232"/>
      <c r="VD165" s="232"/>
      <c r="VE165" s="232"/>
      <c r="VF165" s="232"/>
      <c r="VG165" s="232"/>
      <c r="VH165" s="232"/>
      <c r="VI165" s="232"/>
      <c r="VJ165" s="232"/>
      <c r="VK165" s="232"/>
      <c r="VL165" s="232"/>
      <c r="VM165" s="232"/>
      <c r="VN165" s="232"/>
      <c r="VO165" s="232"/>
      <c r="VP165" s="232"/>
      <c r="VQ165" s="232"/>
      <c r="VR165" s="232"/>
      <c r="VS165" s="232"/>
      <c r="VT165" s="232"/>
      <c r="VU165" s="232"/>
      <c r="VV165" s="232"/>
      <c r="VW165" s="232"/>
      <c r="VX165" s="232"/>
      <c r="VY165" s="232"/>
      <c r="VZ165" s="232"/>
      <c r="WA165" s="232"/>
      <c r="WB165" s="232"/>
      <c r="WC165" s="232"/>
      <c r="WD165" s="232"/>
      <c r="WE165" s="232"/>
      <c r="WF165" s="232"/>
      <c r="WG165" s="232"/>
      <c r="WH165" s="232"/>
      <c r="WI165" s="232"/>
      <c r="WJ165" s="232"/>
      <c r="WK165" s="232"/>
      <c r="WL165" s="232"/>
      <c r="WM165" s="232"/>
      <c r="WN165" s="232"/>
      <c r="WO165" s="232"/>
      <c r="WP165" s="232"/>
      <c r="WQ165" s="232"/>
      <c r="WR165" s="232"/>
      <c r="WS165" s="232"/>
      <c r="WT165" s="232"/>
      <c r="WU165" s="232"/>
      <c r="WV165" s="232"/>
      <c r="WW165" s="232"/>
      <c r="WX165" s="232"/>
      <c r="WY165" s="232"/>
      <c r="WZ165" s="232"/>
      <c r="XA165" s="232"/>
      <c r="XB165" s="232"/>
      <c r="XC165" s="232"/>
      <c r="XD165" s="232"/>
      <c r="XE165" s="232"/>
      <c r="XF165" s="232"/>
      <c r="XG165" s="232"/>
      <c r="XH165" s="232"/>
      <c r="XI165" s="232"/>
      <c r="XJ165" s="232"/>
      <c r="XK165" s="232"/>
      <c r="XL165" s="232"/>
      <c r="XM165" s="232"/>
      <c r="XN165" s="232"/>
      <c r="XO165" s="232"/>
      <c r="XP165" s="232"/>
      <c r="XQ165" s="232"/>
      <c r="XR165" s="232"/>
      <c r="XS165" s="232"/>
      <c r="XT165" s="232"/>
      <c r="XU165" s="232"/>
      <c r="XV165" s="232"/>
      <c r="XW165" s="232"/>
      <c r="XX165" s="232"/>
      <c r="XY165" s="232"/>
      <c r="XZ165" s="232"/>
      <c r="YA165" s="232"/>
      <c r="YB165" s="232"/>
      <c r="YC165" s="232"/>
      <c r="YD165" s="232"/>
      <c r="YE165" s="232"/>
      <c r="YF165" s="232"/>
      <c r="YG165" s="232"/>
      <c r="YH165" s="232"/>
      <c r="YI165" s="232"/>
      <c r="YJ165" s="232"/>
      <c r="YK165" s="232"/>
      <c r="YL165" s="232"/>
      <c r="YM165" s="232"/>
      <c r="YN165" s="232"/>
      <c r="YO165" s="232"/>
      <c r="YP165" s="232"/>
      <c r="YQ165" s="232"/>
      <c r="YR165" s="232"/>
      <c r="YS165" s="232"/>
      <c r="YT165" s="232"/>
      <c r="YU165" s="232"/>
      <c r="YV165" s="232"/>
      <c r="YW165" s="232"/>
      <c r="YX165" s="232"/>
      <c r="YY165" s="232"/>
      <c r="YZ165" s="232"/>
      <c r="ZA165" s="232"/>
      <c r="ZB165" s="232"/>
      <c r="ZC165" s="232"/>
      <c r="ZD165" s="232"/>
      <c r="ZE165" s="232"/>
      <c r="ZF165" s="232"/>
      <c r="ZG165" s="232"/>
      <c r="ZH165" s="232"/>
      <c r="ZI165" s="232"/>
      <c r="ZJ165" s="232"/>
      <c r="ZK165" s="232"/>
      <c r="ZL165" s="232"/>
      <c r="ZM165" s="232"/>
      <c r="ZN165" s="232"/>
      <c r="ZO165" s="232"/>
      <c r="ZP165" s="232"/>
      <c r="ZQ165" s="232"/>
      <c r="ZR165" s="232"/>
      <c r="ZS165" s="232"/>
      <c r="ZT165" s="232"/>
      <c r="ZU165" s="232"/>
      <c r="ZV165" s="232"/>
      <c r="ZW165" s="232"/>
      <c r="ZX165" s="232"/>
      <c r="ZY165" s="232"/>
      <c r="ZZ165" s="232"/>
      <c r="AAA165" s="232"/>
      <c r="AAB165" s="232"/>
      <c r="AAC165" s="232"/>
      <c r="AAD165" s="232"/>
      <c r="AAE165" s="232"/>
      <c r="AAF165" s="232"/>
      <c r="AAG165" s="232"/>
      <c r="AAH165" s="232"/>
      <c r="AAI165" s="232"/>
      <c r="AAJ165" s="232"/>
      <c r="AAK165" s="232"/>
      <c r="AAL165" s="232"/>
      <c r="AAM165" s="232"/>
      <c r="AAN165" s="232"/>
      <c r="AAO165" s="232"/>
      <c r="AAP165" s="232"/>
      <c r="AAQ165" s="232"/>
      <c r="AAR165" s="232"/>
      <c r="AAS165" s="232"/>
      <c r="AAT165" s="232"/>
      <c r="AAU165" s="232"/>
      <c r="AAV165" s="232"/>
      <c r="AAW165" s="232"/>
      <c r="AAX165" s="232"/>
      <c r="AAY165" s="232"/>
      <c r="AAZ165" s="232"/>
      <c r="ABA165" s="232"/>
      <c r="ABB165" s="232"/>
      <c r="ABC165" s="232"/>
      <c r="ABD165" s="232"/>
      <c r="ABE165" s="232"/>
      <c r="ABF165" s="232"/>
      <c r="ABG165" s="232"/>
      <c r="ABH165" s="232"/>
      <c r="ABI165" s="232"/>
      <c r="ABJ165" s="232"/>
      <c r="ABK165" s="232"/>
      <c r="ABL165" s="232"/>
      <c r="ABM165" s="232"/>
      <c r="ABN165" s="232"/>
      <c r="ABO165" s="232"/>
      <c r="ABP165" s="232"/>
      <c r="ABQ165" s="232"/>
      <c r="ABR165" s="232"/>
      <c r="ABS165" s="232"/>
      <c r="ABT165" s="232"/>
      <c r="ABU165" s="232"/>
      <c r="ABV165" s="232"/>
      <c r="ABW165" s="232"/>
      <c r="ABX165" s="232"/>
      <c r="ABY165" s="232"/>
      <c r="ABZ165" s="232"/>
      <c r="ACA165" s="232"/>
      <c r="ACB165" s="232"/>
      <c r="ACC165" s="232"/>
      <c r="ACD165" s="232"/>
      <c r="ACE165" s="232"/>
      <c r="ACF165" s="232"/>
      <c r="ACG165" s="232"/>
      <c r="ACH165" s="232"/>
      <c r="ACI165" s="232"/>
      <c r="ACJ165" s="232"/>
      <c r="ACK165" s="232"/>
      <c r="ACL165" s="232"/>
      <c r="ACM165" s="232"/>
      <c r="ACN165" s="232"/>
      <c r="ACO165" s="232"/>
      <c r="ACP165" s="232"/>
      <c r="ACQ165" s="232"/>
      <c r="ACR165" s="232"/>
      <c r="ACS165" s="232"/>
      <c r="ACT165" s="232"/>
      <c r="ACU165" s="232"/>
      <c r="ACV165" s="232"/>
      <c r="ACW165" s="232"/>
      <c r="ACX165" s="232"/>
      <c r="ACY165" s="232"/>
      <c r="ACZ165" s="232"/>
      <c r="ADA165" s="232"/>
      <c r="ADB165" s="232"/>
      <c r="ADC165" s="232"/>
      <c r="ADD165" s="232"/>
      <c r="ADE165" s="232"/>
      <c r="ADF165" s="232"/>
      <c r="ADG165" s="232"/>
      <c r="ADH165" s="232"/>
      <c r="ADI165" s="232"/>
      <c r="ADJ165" s="232"/>
      <c r="ADK165" s="232"/>
      <c r="ADL165" s="232"/>
      <c r="ADM165" s="232"/>
      <c r="ADN165" s="232"/>
      <c r="ADO165" s="232"/>
      <c r="ADP165" s="232"/>
      <c r="ADQ165" s="232"/>
      <c r="ADR165" s="232"/>
      <c r="ADS165" s="232"/>
      <c r="ADT165" s="232"/>
      <c r="ADU165" s="232"/>
      <c r="ADV165" s="232"/>
      <c r="ADW165" s="232"/>
      <c r="ADX165" s="232"/>
      <c r="ADY165" s="232"/>
      <c r="ADZ165" s="232"/>
      <c r="AEA165" s="232"/>
      <c r="AEB165" s="232"/>
      <c r="AEC165" s="232"/>
      <c r="AED165" s="232"/>
      <c r="AEE165" s="232"/>
      <c r="AEF165" s="232"/>
      <c r="AEG165" s="232"/>
      <c r="AEH165" s="232"/>
      <c r="AEI165" s="232"/>
      <c r="AEJ165" s="232"/>
      <c r="AEK165" s="232"/>
      <c r="AEL165" s="232"/>
      <c r="AEM165" s="232"/>
      <c r="AEN165" s="232"/>
      <c r="AEO165" s="232"/>
      <c r="AEP165" s="232"/>
      <c r="AEQ165" s="232"/>
      <c r="AER165" s="232"/>
      <c r="AES165" s="232"/>
      <c r="AET165" s="232"/>
      <c r="AEU165" s="232"/>
      <c r="AEV165" s="232"/>
      <c r="AEW165" s="232"/>
      <c r="AEX165" s="232"/>
      <c r="AEY165" s="232"/>
      <c r="AEZ165" s="232"/>
      <c r="AFA165" s="232"/>
      <c r="AFB165" s="232"/>
      <c r="AFC165" s="232"/>
      <c r="AFD165" s="232"/>
      <c r="AFE165" s="232"/>
      <c r="AFF165" s="232"/>
      <c r="AFG165" s="232"/>
      <c r="AFH165" s="232"/>
      <c r="AFI165" s="232"/>
      <c r="AFJ165" s="232"/>
      <c r="AFK165" s="232"/>
      <c r="AFL165" s="232"/>
      <c r="AFM165" s="232"/>
      <c r="AFN165" s="232"/>
      <c r="AFO165" s="232"/>
      <c r="AFP165" s="232"/>
      <c r="AFQ165" s="232"/>
      <c r="AFR165" s="232"/>
      <c r="AFS165" s="232"/>
      <c r="AFT165" s="232"/>
      <c r="AFU165" s="232"/>
      <c r="AFV165" s="232"/>
      <c r="AFW165" s="232"/>
      <c r="AFX165" s="232"/>
      <c r="AFY165" s="232"/>
      <c r="AFZ165" s="232"/>
      <c r="AGA165" s="232"/>
      <c r="AGB165" s="232"/>
      <c r="AGC165" s="232"/>
      <c r="AGD165" s="232"/>
      <c r="AGE165" s="232"/>
      <c r="AGF165" s="232"/>
      <c r="AGG165" s="232"/>
      <c r="AGH165" s="232"/>
      <c r="AGI165" s="232"/>
      <c r="AGJ165" s="232"/>
      <c r="AGK165" s="232"/>
      <c r="AGL165" s="232"/>
      <c r="AGM165" s="232"/>
      <c r="AGN165" s="232"/>
      <c r="AGO165" s="232"/>
      <c r="AGP165" s="232"/>
      <c r="AGQ165" s="232"/>
      <c r="AGR165" s="232"/>
      <c r="AGS165" s="232"/>
      <c r="AGT165" s="232"/>
      <c r="AGU165" s="232"/>
      <c r="AGV165" s="232"/>
      <c r="AGW165" s="232"/>
      <c r="AGX165" s="232"/>
      <c r="AGY165" s="232"/>
      <c r="AGZ165" s="232"/>
      <c r="AHA165" s="232"/>
      <c r="AHB165" s="232"/>
      <c r="AHC165" s="232"/>
      <c r="AHD165" s="232"/>
      <c r="AHE165" s="232"/>
      <c r="AHF165" s="232"/>
      <c r="AHG165" s="232"/>
      <c r="AHH165" s="232"/>
      <c r="AHI165" s="232"/>
      <c r="AHJ165" s="232"/>
      <c r="AHK165" s="232"/>
      <c r="AHL165" s="232"/>
      <c r="AHM165" s="232"/>
      <c r="AHN165" s="232"/>
      <c r="AHO165" s="232"/>
      <c r="AHP165" s="232"/>
      <c r="AHQ165" s="232"/>
      <c r="AHR165" s="232"/>
      <c r="AHS165" s="232"/>
      <c r="AHT165" s="232"/>
      <c r="AHU165" s="232"/>
      <c r="AHV165" s="232"/>
      <c r="AHW165" s="232"/>
      <c r="AHX165" s="232"/>
      <c r="AHY165" s="232"/>
      <c r="AHZ165" s="232"/>
      <c r="AIA165" s="232"/>
      <c r="AIB165" s="232"/>
      <c r="AIC165" s="232"/>
      <c r="AID165" s="232"/>
      <c r="AIE165" s="232"/>
      <c r="AIF165" s="232"/>
      <c r="AIG165" s="232"/>
      <c r="AIH165" s="232"/>
      <c r="AII165" s="232"/>
      <c r="AIJ165" s="232"/>
      <c r="AIK165" s="232"/>
      <c r="AIL165" s="232"/>
      <c r="AIM165" s="232"/>
      <c r="AIN165" s="232"/>
      <c r="AIO165" s="232"/>
      <c r="AIP165" s="232"/>
      <c r="AIQ165" s="232"/>
      <c r="AIR165" s="232"/>
      <c r="AIS165" s="232"/>
      <c r="AIT165" s="232"/>
      <c r="AIU165" s="232"/>
      <c r="AIV165" s="232"/>
      <c r="AIW165" s="232"/>
      <c r="AIX165" s="232"/>
      <c r="AIY165" s="232"/>
      <c r="AIZ165" s="232"/>
      <c r="AJA165" s="232"/>
      <c r="AJB165" s="232"/>
      <c r="AJC165" s="232"/>
      <c r="AJD165" s="232"/>
      <c r="AJE165" s="232"/>
      <c r="AJF165" s="232"/>
      <c r="AJG165" s="232"/>
      <c r="AJH165" s="232"/>
      <c r="AJI165" s="232"/>
      <c r="AJJ165" s="232"/>
      <c r="AJK165" s="232"/>
      <c r="AJL165" s="232"/>
      <c r="AJM165" s="232"/>
      <c r="AJN165" s="232"/>
      <c r="AJO165" s="232"/>
      <c r="AJP165" s="232"/>
      <c r="AJQ165" s="232"/>
      <c r="AJR165" s="232"/>
      <c r="AJS165" s="232"/>
      <c r="AJT165" s="232"/>
      <c r="AJU165" s="232"/>
      <c r="AJV165" s="232"/>
      <c r="AJW165" s="232"/>
      <c r="AJX165" s="232"/>
      <c r="AJY165" s="232"/>
      <c r="AJZ165" s="232"/>
      <c r="AKA165" s="232"/>
      <c r="AKB165" s="232"/>
      <c r="AKC165" s="232"/>
      <c r="AKD165" s="232"/>
      <c r="AKE165" s="232"/>
      <c r="AKF165" s="232"/>
      <c r="AKG165" s="232"/>
      <c r="AKH165" s="232"/>
      <c r="AKI165" s="232"/>
      <c r="AKJ165" s="232"/>
      <c r="AKK165" s="232"/>
      <c r="AKL165" s="232"/>
      <c r="AKM165" s="232"/>
      <c r="AKN165" s="232"/>
      <c r="AKO165" s="232"/>
      <c r="AKP165" s="232"/>
      <c r="AKQ165" s="232"/>
      <c r="AKR165" s="232"/>
      <c r="AKS165" s="232"/>
      <c r="AKT165" s="232"/>
      <c r="AKU165" s="232"/>
      <c r="AKV165" s="232"/>
      <c r="AKW165" s="232"/>
      <c r="AKX165" s="232"/>
      <c r="AKY165" s="232"/>
      <c r="AKZ165" s="232"/>
      <c r="ALA165" s="232"/>
      <c r="ALB165" s="232"/>
      <c r="ALC165" s="232"/>
      <c r="ALD165" s="232"/>
      <c r="ALE165" s="232"/>
      <c r="ALF165" s="232"/>
      <c r="ALG165" s="232"/>
      <c r="ALH165" s="232"/>
      <c r="ALI165" s="232"/>
      <c r="ALJ165" s="232"/>
      <c r="ALK165" s="232"/>
      <c r="ALL165" s="232"/>
      <c r="ALM165" s="232"/>
      <c r="ALN165" s="232"/>
      <c r="ALO165" s="232"/>
      <c r="ALP165" s="232"/>
      <c r="ALQ165" s="232"/>
      <c r="ALR165" s="232"/>
      <c r="ALS165" s="232"/>
      <c r="ALT165" s="232"/>
      <c r="ALU165" s="232"/>
      <c r="ALV165" s="232"/>
      <c r="ALW165" s="232"/>
      <c r="ALX165" s="232"/>
      <c r="ALY165" s="232"/>
      <c r="ALZ165" s="232"/>
      <c r="AMA165" s="232"/>
      <c r="AMB165" s="232"/>
      <c r="AMC165" s="232"/>
      <c r="AMD165" s="232"/>
      <c r="AME165" s="232"/>
      <c r="AMF165" s="232"/>
      <c r="AMG165" s="232"/>
      <c r="AMH165" s="232"/>
      <c r="AMI165" s="232"/>
      <c r="AMJ165" s="232"/>
      <c r="AMK165" s="232"/>
    </row>
    <row r="166" spans="1:1025" s="416" customFormat="1">
      <c r="A166" s="1049" t="s">
        <v>3090</v>
      </c>
      <c r="B166" s="1050" t="s">
        <v>1838</v>
      </c>
      <c r="C166" s="1068"/>
      <c r="D166" s="1068"/>
      <c r="E166" s="1069"/>
      <c r="F166" s="1068">
        <f>SUM(F136:F164)</f>
        <v>0</v>
      </c>
      <c r="G166" s="232"/>
      <c r="H166" s="232"/>
      <c r="I166" s="232"/>
      <c r="J166" s="232"/>
      <c r="K166" s="232"/>
      <c r="L166" s="232"/>
      <c r="M166" s="232"/>
      <c r="N166" s="232"/>
      <c r="O166" s="232"/>
      <c r="P166" s="232"/>
      <c r="Q166" s="232"/>
      <c r="R166" s="232"/>
      <c r="S166" s="232"/>
      <c r="T166" s="232"/>
      <c r="U166" s="232"/>
      <c r="V166" s="232"/>
      <c r="W166" s="232"/>
      <c r="X166" s="232"/>
      <c r="Y166" s="232"/>
      <c r="Z166" s="232"/>
      <c r="AA166" s="232"/>
      <c r="AB166" s="232"/>
      <c r="AC166" s="232"/>
      <c r="AD166" s="232"/>
      <c r="AE166" s="232"/>
      <c r="AF166" s="232"/>
      <c r="AG166" s="232"/>
      <c r="AH166" s="232"/>
      <c r="AI166" s="232"/>
      <c r="AJ166" s="232"/>
      <c r="AK166" s="232"/>
      <c r="AL166" s="232"/>
      <c r="AM166" s="232"/>
      <c r="AN166" s="232"/>
      <c r="AO166" s="232"/>
      <c r="AP166" s="232"/>
      <c r="AQ166" s="232"/>
      <c r="AR166" s="232"/>
      <c r="AS166" s="232"/>
      <c r="AT166" s="232"/>
      <c r="AU166" s="232"/>
      <c r="AV166" s="232"/>
      <c r="AW166" s="232"/>
      <c r="AX166" s="232"/>
      <c r="AY166" s="232"/>
      <c r="AZ166" s="232"/>
      <c r="BA166" s="232"/>
      <c r="BB166" s="232"/>
      <c r="BC166" s="232"/>
      <c r="BD166" s="232"/>
      <c r="BE166" s="232"/>
      <c r="BF166" s="232"/>
      <c r="BG166" s="232"/>
      <c r="BH166" s="232"/>
      <c r="BI166" s="232"/>
      <c r="BJ166" s="232"/>
      <c r="BK166" s="232"/>
      <c r="BL166" s="232"/>
      <c r="BM166" s="232"/>
      <c r="BN166" s="232"/>
      <c r="BO166" s="232"/>
      <c r="BP166" s="232"/>
      <c r="BQ166" s="232"/>
      <c r="BR166" s="232"/>
      <c r="BS166" s="232"/>
      <c r="BT166" s="232"/>
      <c r="BU166" s="232"/>
      <c r="BV166" s="232"/>
      <c r="BW166" s="232"/>
      <c r="BX166" s="232"/>
      <c r="BY166" s="232"/>
      <c r="BZ166" s="232"/>
      <c r="CA166" s="232"/>
      <c r="CB166" s="232"/>
      <c r="CC166" s="232"/>
      <c r="CD166" s="232"/>
      <c r="CE166" s="232"/>
      <c r="CF166" s="232"/>
      <c r="CG166" s="232"/>
      <c r="CH166" s="232"/>
      <c r="CI166" s="232"/>
      <c r="CJ166" s="232"/>
      <c r="CK166" s="232"/>
      <c r="CL166" s="232"/>
      <c r="CM166" s="232"/>
      <c r="CN166" s="232"/>
      <c r="CO166" s="232"/>
      <c r="CP166" s="232"/>
      <c r="CQ166" s="232"/>
      <c r="CR166" s="232"/>
      <c r="CS166" s="232"/>
      <c r="CT166" s="232"/>
      <c r="CU166" s="232"/>
      <c r="CV166" s="232"/>
      <c r="CW166" s="232"/>
      <c r="CX166" s="232"/>
      <c r="CY166" s="232"/>
      <c r="CZ166" s="232"/>
      <c r="DA166" s="232"/>
      <c r="DB166" s="232"/>
      <c r="DC166" s="232"/>
      <c r="DD166" s="232"/>
      <c r="DE166" s="232"/>
      <c r="DF166" s="232"/>
      <c r="DG166" s="232"/>
      <c r="DH166" s="232"/>
      <c r="DI166" s="232"/>
      <c r="DJ166" s="232"/>
      <c r="DK166" s="232"/>
      <c r="DL166" s="232"/>
      <c r="DM166" s="232"/>
      <c r="DN166" s="232"/>
      <c r="DO166" s="232"/>
      <c r="DP166" s="232"/>
      <c r="DQ166" s="232"/>
      <c r="DR166" s="232"/>
      <c r="DS166" s="232"/>
      <c r="DT166" s="232"/>
      <c r="DU166" s="232"/>
      <c r="DV166" s="232"/>
      <c r="DW166" s="232"/>
      <c r="DX166" s="232"/>
      <c r="DY166" s="232"/>
      <c r="DZ166" s="232"/>
      <c r="EA166" s="232"/>
      <c r="EB166" s="232"/>
      <c r="EC166" s="232"/>
      <c r="ED166" s="232"/>
      <c r="EE166" s="232"/>
      <c r="EF166" s="232"/>
      <c r="EG166" s="232"/>
      <c r="EH166" s="232"/>
      <c r="EI166" s="232"/>
      <c r="EJ166" s="232"/>
      <c r="EK166" s="232"/>
      <c r="EL166" s="232"/>
      <c r="EM166" s="232"/>
      <c r="EN166" s="232"/>
      <c r="EO166" s="232"/>
      <c r="EP166" s="232"/>
      <c r="EQ166" s="232"/>
      <c r="ER166" s="232"/>
      <c r="ES166" s="232"/>
      <c r="ET166" s="232"/>
      <c r="EU166" s="232"/>
      <c r="EV166" s="232"/>
      <c r="EW166" s="232"/>
      <c r="EX166" s="232"/>
      <c r="EY166" s="232"/>
      <c r="EZ166" s="232"/>
      <c r="FA166" s="232"/>
      <c r="FB166" s="232"/>
      <c r="FC166" s="232"/>
      <c r="FD166" s="232"/>
      <c r="FE166" s="232"/>
      <c r="FF166" s="232"/>
      <c r="FG166" s="232"/>
      <c r="FH166" s="232"/>
      <c r="FI166" s="232"/>
      <c r="FJ166" s="232"/>
      <c r="FK166" s="232"/>
      <c r="FL166" s="232"/>
      <c r="FM166" s="232"/>
      <c r="FN166" s="232"/>
      <c r="FO166" s="232"/>
      <c r="FP166" s="232"/>
      <c r="FQ166" s="232"/>
      <c r="FR166" s="232"/>
      <c r="FS166" s="232"/>
      <c r="FT166" s="232"/>
      <c r="FU166" s="232"/>
      <c r="FV166" s="232"/>
      <c r="FW166" s="232"/>
      <c r="FX166" s="232"/>
      <c r="FY166" s="232"/>
      <c r="FZ166" s="232"/>
      <c r="GA166" s="232"/>
      <c r="GB166" s="232"/>
      <c r="GC166" s="232"/>
      <c r="GD166" s="232"/>
      <c r="GE166" s="232"/>
      <c r="GF166" s="232"/>
      <c r="GG166" s="232"/>
      <c r="GH166" s="232"/>
      <c r="GI166" s="232"/>
      <c r="GJ166" s="232"/>
      <c r="GK166" s="232"/>
      <c r="GL166" s="232"/>
      <c r="GM166" s="232"/>
      <c r="GN166" s="232"/>
      <c r="GO166" s="232"/>
      <c r="GP166" s="232"/>
      <c r="GQ166" s="232"/>
      <c r="GR166" s="232"/>
      <c r="GS166" s="232"/>
      <c r="GT166" s="232"/>
      <c r="GU166" s="232"/>
      <c r="GV166" s="232"/>
      <c r="GW166" s="232"/>
      <c r="GX166" s="232"/>
      <c r="GY166" s="232"/>
      <c r="GZ166" s="232"/>
      <c r="HA166" s="232"/>
      <c r="HB166" s="232"/>
      <c r="HC166" s="232"/>
      <c r="HD166" s="232"/>
      <c r="HE166" s="232"/>
      <c r="HF166" s="232"/>
      <c r="HG166" s="232"/>
      <c r="HH166" s="232"/>
      <c r="HI166" s="232"/>
      <c r="HJ166" s="232"/>
      <c r="HK166" s="232"/>
      <c r="HL166" s="232"/>
      <c r="HM166" s="232"/>
      <c r="HN166" s="232"/>
      <c r="HO166" s="232"/>
      <c r="HP166" s="232"/>
      <c r="HQ166" s="232"/>
      <c r="HR166" s="232"/>
      <c r="HS166" s="232"/>
      <c r="HT166" s="232"/>
      <c r="HU166" s="232"/>
      <c r="HV166" s="232"/>
      <c r="HW166" s="232"/>
      <c r="HX166" s="232"/>
      <c r="HY166" s="232"/>
      <c r="HZ166" s="232"/>
      <c r="IA166" s="232"/>
      <c r="IB166" s="232"/>
      <c r="IC166" s="232"/>
      <c r="ID166" s="232"/>
      <c r="IE166" s="232"/>
      <c r="IF166" s="232"/>
      <c r="IG166" s="232"/>
      <c r="IH166" s="232"/>
      <c r="II166" s="232"/>
      <c r="IJ166" s="232"/>
      <c r="IK166" s="232"/>
      <c r="IL166" s="232"/>
      <c r="IM166" s="232"/>
      <c r="IN166" s="232"/>
      <c r="IO166" s="232"/>
      <c r="IP166" s="232"/>
      <c r="IQ166" s="232"/>
      <c r="IR166" s="232"/>
      <c r="IS166" s="232"/>
      <c r="IT166" s="232"/>
      <c r="IU166" s="232"/>
      <c r="IV166" s="232"/>
      <c r="IW166" s="232"/>
      <c r="IX166" s="232"/>
      <c r="IY166" s="232"/>
      <c r="IZ166" s="232"/>
      <c r="JA166" s="232"/>
      <c r="JB166" s="232"/>
      <c r="JC166" s="232"/>
      <c r="JD166" s="232"/>
      <c r="JE166" s="232"/>
      <c r="JF166" s="232"/>
      <c r="JG166" s="232"/>
      <c r="JH166" s="232"/>
      <c r="JI166" s="232"/>
      <c r="JJ166" s="232"/>
      <c r="JK166" s="232"/>
      <c r="JL166" s="232"/>
      <c r="JM166" s="232"/>
      <c r="JN166" s="232"/>
      <c r="JO166" s="232"/>
      <c r="JP166" s="232"/>
      <c r="JQ166" s="232"/>
      <c r="JR166" s="232"/>
      <c r="JS166" s="232"/>
      <c r="JT166" s="232"/>
      <c r="JU166" s="232"/>
      <c r="JV166" s="232"/>
      <c r="JW166" s="232"/>
      <c r="JX166" s="232"/>
      <c r="JY166" s="232"/>
      <c r="JZ166" s="232"/>
      <c r="KA166" s="232"/>
      <c r="KB166" s="232"/>
      <c r="KC166" s="232"/>
      <c r="KD166" s="232"/>
      <c r="KE166" s="232"/>
      <c r="KF166" s="232"/>
      <c r="KG166" s="232"/>
      <c r="KH166" s="232"/>
      <c r="KI166" s="232"/>
      <c r="KJ166" s="232"/>
      <c r="KK166" s="232"/>
      <c r="KL166" s="232"/>
      <c r="KM166" s="232"/>
      <c r="KN166" s="232"/>
      <c r="KO166" s="232"/>
      <c r="KP166" s="232"/>
      <c r="KQ166" s="232"/>
      <c r="KR166" s="232"/>
      <c r="KS166" s="232"/>
      <c r="KT166" s="232"/>
      <c r="KU166" s="232"/>
      <c r="KV166" s="232"/>
      <c r="KW166" s="232"/>
      <c r="KX166" s="232"/>
      <c r="KY166" s="232"/>
      <c r="KZ166" s="232"/>
      <c r="LA166" s="232"/>
      <c r="LB166" s="232"/>
      <c r="LC166" s="232"/>
      <c r="LD166" s="232"/>
      <c r="LE166" s="232"/>
      <c r="LF166" s="232"/>
      <c r="LG166" s="232"/>
      <c r="LH166" s="232"/>
      <c r="LI166" s="232"/>
      <c r="LJ166" s="232"/>
      <c r="LK166" s="232"/>
      <c r="LL166" s="232"/>
      <c r="LM166" s="232"/>
      <c r="LN166" s="232"/>
      <c r="LO166" s="232"/>
      <c r="LP166" s="232"/>
      <c r="LQ166" s="232"/>
      <c r="LR166" s="232"/>
      <c r="LS166" s="232"/>
      <c r="LT166" s="232"/>
      <c r="LU166" s="232"/>
      <c r="LV166" s="232"/>
      <c r="LW166" s="232"/>
      <c r="LX166" s="232"/>
      <c r="LY166" s="232"/>
      <c r="LZ166" s="232"/>
      <c r="MA166" s="232"/>
      <c r="MB166" s="232"/>
      <c r="MC166" s="232"/>
      <c r="MD166" s="232"/>
      <c r="ME166" s="232"/>
      <c r="MF166" s="232"/>
      <c r="MG166" s="232"/>
      <c r="MH166" s="232"/>
      <c r="MI166" s="232"/>
      <c r="MJ166" s="232"/>
      <c r="MK166" s="232"/>
      <c r="ML166" s="232"/>
      <c r="MM166" s="232"/>
      <c r="MN166" s="232"/>
      <c r="MO166" s="232"/>
      <c r="MP166" s="232"/>
      <c r="MQ166" s="232"/>
      <c r="MR166" s="232"/>
      <c r="MS166" s="232"/>
      <c r="MT166" s="232"/>
      <c r="MU166" s="232"/>
      <c r="MV166" s="232"/>
      <c r="MW166" s="232"/>
      <c r="MX166" s="232"/>
      <c r="MY166" s="232"/>
      <c r="MZ166" s="232"/>
      <c r="NA166" s="232"/>
      <c r="NB166" s="232"/>
      <c r="NC166" s="232"/>
      <c r="ND166" s="232"/>
      <c r="NE166" s="232"/>
      <c r="NF166" s="232"/>
      <c r="NG166" s="232"/>
      <c r="NH166" s="232"/>
      <c r="NI166" s="232"/>
      <c r="NJ166" s="232"/>
      <c r="NK166" s="232"/>
      <c r="NL166" s="232"/>
      <c r="NM166" s="232"/>
      <c r="NN166" s="232"/>
      <c r="NO166" s="232"/>
      <c r="NP166" s="232"/>
      <c r="NQ166" s="232"/>
      <c r="NR166" s="232"/>
      <c r="NS166" s="232"/>
      <c r="NT166" s="232"/>
      <c r="NU166" s="232"/>
      <c r="NV166" s="232"/>
      <c r="NW166" s="232"/>
      <c r="NX166" s="232"/>
      <c r="NY166" s="232"/>
      <c r="NZ166" s="232"/>
      <c r="OA166" s="232"/>
      <c r="OB166" s="232"/>
      <c r="OC166" s="232"/>
      <c r="OD166" s="232"/>
      <c r="OE166" s="232"/>
      <c r="OF166" s="232"/>
      <c r="OG166" s="232"/>
      <c r="OH166" s="232"/>
      <c r="OI166" s="232"/>
      <c r="OJ166" s="232"/>
      <c r="OK166" s="232"/>
      <c r="OL166" s="232"/>
      <c r="OM166" s="232"/>
      <c r="ON166" s="232"/>
      <c r="OO166" s="232"/>
      <c r="OP166" s="232"/>
      <c r="OQ166" s="232"/>
      <c r="OR166" s="232"/>
      <c r="OS166" s="232"/>
      <c r="OT166" s="232"/>
      <c r="OU166" s="232"/>
      <c r="OV166" s="232"/>
      <c r="OW166" s="232"/>
      <c r="OX166" s="232"/>
      <c r="OY166" s="232"/>
      <c r="OZ166" s="232"/>
      <c r="PA166" s="232"/>
      <c r="PB166" s="232"/>
      <c r="PC166" s="232"/>
      <c r="PD166" s="232"/>
      <c r="PE166" s="232"/>
      <c r="PF166" s="232"/>
      <c r="PG166" s="232"/>
      <c r="PH166" s="232"/>
      <c r="PI166" s="232"/>
      <c r="PJ166" s="232"/>
      <c r="PK166" s="232"/>
      <c r="PL166" s="232"/>
      <c r="PM166" s="232"/>
      <c r="PN166" s="232"/>
      <c r="PO166" s="232"/>
      <c r="PP166" s="232"/>
      <c r="PQ166" s="232"/>
      <c r="PR166" s="232"/>
      <c r="PS166" s="232"/>
      <c r="PT166" s="232"/>
      <c r="PU166" s="232"/>
      <c r="PV166" s="232"/>
      <c r="PW166" s="232"/>
      <c r="PX166" s="232"/>
      <c r="PY166" s="232"/>
      <c r="PZ166" s="232"/>
      <c r="QA166" s="232"/>
      <c r="QB166" s="232"/>
      <c r="QC166" s="232"/>
      <c r="QD166" s="232"/>
      <c r="QE166" s="232"/>
      <c r="QF166" s="232"/>
      <c r="QG166" s="232"/>
      <c r="QH166" s="232"/>
      <c r="QI166" s="232"/>
      <c r="QJ166" s="232"/>
      <c r="QK166" s="232"/>
      <c r="QL166" s="232"/>
      <c r="QM166" s="232"/>
      <c r="QN166" s="232"/>
      <c r="QO166" s="232"/>
      <c r="QP166" s="232"/>
      <c r="QQ166" s="232"/>
      <c r="QR166" s="232"/>
      <c r="QS166" s="232"/>
      <c r="QT166" s="232"/>
      <c r="QU166" s="232"/>
      <c r="QV166" s="232"/>
      <c r="QW166" s="232"/>
      <c r="QX166" s="232"/>
      <c r="QY166" s="232"/>
      <c r="QZ166" s="232"/>
      <c r="RA166" s="232"/>
      <c r="RB166" s="232"/>
      <c r="RC166" s="232"/>
      <c r="RD166" s="232"/>
      <c r="RE166" s="232"/>
      <c r="RF166" s="232"/>
      <c r="RG166" s="232"/>
      <c r="RH166" s="232"/>
      <c r="RI166" s="232"/>
      <c r="RJ166" s="232"/>
      <c r="RK166" s="232"/>
      <c r="RL166" s="232"/>
      <c r="RM166" s="232"/>
      <c r="RN166" s="232"/>
      <c r="RO166" s="232"/>
      <c r="RP166" s="232"/>
      <c r="RQ166" s="232"/>
      <c r="RR166" s="232"/>
      <c r="RS166" s="232"/>
      <c r="RT166" s="232"/>
      <c r="RU166" s="232"/>
      <c r="RV166" s="232"/>
      <c r="RW166" s="232"/>
      <c r="RX166" s="232"/>
      <c r="RY166" s="232"/>
      <c r="RZ166" s="232"/>
      <c r="SA166" s="232"/>
      <c r="SB166" s="232"/>
      <c r="SC166" s="232"/>
      <c r="SD166" s="232"/>
      <c r="SE166" s="232"/>
      <c r="SF166" s="232"/>
      <c r="SG166" s="232"/>
      <c r="SH166" s="232"/>
      <c r="SI166" s="232"/>
      <c r="SJ166" s="232"/>
      <c r="SK166" s="232"/>
      <c r="SL166" s="232"/>
      <c r="SM166" s="232"/>
      <c r="SN166" s="232"/>
      <c r="SO166" s="232"/>
      <c r="SP166" s="232"/>
      <c r="SQ166" s="232"/>
      <c r="SR166" s="232"/>
      <c r="SS166" s="232"/>
      <c r="ST166" s="232"/>
      <c r="SU166" s="232"/>
      <c r="SV166" s="232"/>
      <c r="SW166" s="232"/>
      <c r="SX166" s="232"/>
      <c r="SY166" s="232"/>
      <c r="SZ166" s="232"/>
      <c r="TA166" s="232"/>
      <c r="TB166" s="232"/>
      <c r="TC166" s="232"/>
      <c r="TD166" s="232"/>
      <c r="TE166" s="232"/>
      <c r="TF166" s="232"/>
      <c r="TG166" s="232"/>
      <c r="TH166" s="232"/>
      <c r="TI166" s="232"/>
      <c r="TJ166" s="232"/>
      <c r="TK166" s="232"/>
      <c r="TL166" s="232"/>
      <c r="TM166" s="232"/>
      <c r="TN166" s="232"/>
      <c r="TO166" s="232"/>
      <c r="TP166" s="232"/>
      <c r="TQ166" s="232"/>
      <c r="TR166" s="232"/>
      <c r="TS166" s="232"/>
      <c r="TT166" s="232"/>
      <c r="TU166" s="232"/>
      <c r="TV166" s="232"/>
      <c r="TW166" s="232"/>
      <c r="TX166" s="232"/>
      <c r="TY166" s="232"/>
      <c r="TZ166" s="232"/>
      <c r="UA166" s="232"/>
      <c r="UB166" s="232"/>
      <c r="UC166" s="232"/>
      <c r="UD166" s="232"/>
      <c r="UE166" s="232"/>
      <c r="UF166" s="232"/>
      <c r="UG166" s="232"/>
      <c r="UH166" s="232"/>
      <c r="UI166" s="232"/>
      <c r="UJ166" s="232"/>
      <c r="UK166" s="232"/>
      <c r="UL166" s="232"/>
      <c r="UM166" s="232"/>
      <c r="UN166" s="232"/>
      <c r="UO166" s="232"/>
      <c r="UP166" s="232"/>
      <c r="UQ166" s="232"/>
      <c r="UR166" s="232"/>
      <c r="US166" s="232"/>
      <c r="UT166" s="232"/>
      <c r="UU166" s="232"/>
      <c r="UV166" s="232"/>
      <c r="UW166" s="232"/>
      <c r="UX166" s="232"/>
      <c r="UY166" s="232"/>
      <c r="UZ166" s="232"/>
      <c r="VA166" s="232"/>
      <c r="VB166" s="232"/>
      <c r="VC166" s="232"/>
      <c r="VD166" s="232"/>
      <c r="VE166" s="232"/>
      <c r="VF166" s="232"/>
      <c r="VG166" s="232"/>
      <c r="VH166" s="232"/>
      <c r="VI166" s="232"/>
      <c r="VJ166" s="232"/>
      <c r="VK166" s="232"/>
      <c r="VL166" s="232"/>
      <c r="VM166" s="232"/>
      <c r="VN166" s="232"/>
      <c r="VO166" s="232"/>
      <c r="VP166" s="232"/>
      <c r="VQ166" s="232"/>
      <c r="VR166" s="232"/>
      <c r="VS166" s="232"/>
      <c r="VT166" s="232"/>
      <c r="VU166" s="232"/>
      <c r="VV166" s="232"/>
      <c r="VW166" s="232"/>
      <c r="VX166" s="232"/>
      <c r="VY166" s="232"/>
      <c r="VZ166" s="232"/>
      <c r="WA166" s="232"/>
      <c r="WB166" s="232"/>
      <c r="WC166" s="232"/>
      <c r="WD166" s="232"/>
      <c r="WE166" s="232"/>
      <c r="WF166" s="232"/>
      <c r="WG166" s="232"/>
      <c r="WH166" s="232"/>
      <c r="WI166" s="232"/>
      <c r="WJ166" s="232"/>
      <c r="WK166" s="232"/>
      <c r="WL166" s="232"/>
      <c r="WM166" s="232"/>
      <c r="WN166" s="232"/>
      <c r="WO166" s="232"/>
      <c r="WP166" s="232"/>
      <c r="WQ166" s="232"/>
      <c r="WR166" s="232"/>
      <c r="WS166" s="232"/>
      <c r="WT166" s="232"/>
      <c r="WU166" s="232"/>
      <c r="WV166" s="232"/>
      <c r="WW166" s="232"/>
      <c r="WX166" s="232"/>
      <c r="WY166" s="232"/>
      <c r="WZ166" s="232"/>
      <c r="XA166" s="232"/>
      <c r="XB166" s="232"/>
      <c r="XC166" s="232"/>
      <c r="XD166" s="232"/>
      <c r="XE166" s="232"/>
      <c r="XF166" s="232"/>
      <c r="XG166" s="232"/>
      <c r="XH166" s="232"/>
      <c r="XI166" s="232"/>
      <c r="XJ166" s="232"/>
      <c r="XK166" s="232"/>
      <c r="XL166" s="232"/>
      <c r="XM166" s="232"/>
      <c r="XN166" s="232"/>
      <c r="XO166" s="232"/>
      <c r="XP166" s="232"/>
      <c r="XQ166" s="232"/>
      <c r="XR166" s="232"/>
      <c r="XS166" s="232"/>
      <c r="XT166" s="232"/>
      <c r="XU166" s="232"/>
      <c r="XV166" s="232"/>
      <c r="XW166" s="232"/>
      <c r="XX166" s="232"/>
      <c r="XY166" s="232"/>
      <c r="XZ166" s="232"/>
      <c r="YA166" s="232"/>
      <c r="YB166" s="232"/>
      <c r="YC166" s="232"/>
      <c r="YD166" s="232"/>
      <c r="YE166" s="232"/>
      <c r="YF166" s="232"/>
      <c r="YG166" s="232"/>
      <c r="YH166" s="232"/>
      <c r="YI166" s="232"/>
      <c r="YJ166" s="232"/>
      <c r="YK166" s="232"/>
      <c r="YL166" s="232"/>
      <c r="YM166" s="232"/>
      <c r="YN166" s="232"/>
      <c r="YO166" s="232"/>
      <c r="YP166" s="232"/>
      <c r="YQ166" s="232"/>
      <c r="YR166" s="232"/>
      <c r="YS166" s="232"/>
      <c r="YT166" s="232"/>
      <c r="YU166" s="232"/>
      <c r="YV166" s="232"/>
      <c r="YW166" s="232"/>
      <c r="YX166" s="232"/>
      <c r="YY166" s="232"/>
      <c r="YZ166" s="232"/>
      <c r="ZA166" s="232"/>
      <c r="ZB166" s="232"/>
      <c r="ZC166" s="232"/>
      <c r="ZD166" s="232"/>
      <c r="ZE166" s="232"/>
      <c r="ZF166" s="232"/>
      <c r="ZG166" s="232"/>
      <c r="ZH166" s="232"/>
      <c r="ZI166" s="232"/>
      <c r="ZJ166" s="232"/>
      <c r="ZK166" s="232"/>
      <c r="ZL166" s="232"/>
      <c r="ZM166" s="232"/>
      <c r="ZN166" s="232"/>
      <c r="ZO166" s="232"/>
      <c r="ZP166" s="232"/>
      <c r="ZQ166" s="232"/>
      <c r="ZR166" s="232"/>
      <c r="ZS166" s="232"/>
      <c r="ZT166" s="232"/>
      <c r="ZU166" s="232"/>
      <c r="ZV166" s="232"/>
      <c r="ZW166" s="232"/>
      <c r="ZX166" s="232"/>
      <c r="ZY166" s="232"/>
      <c r="ZZ166" s="232"/>
      <c r="AAA166" s="232"/>
      <c r="AAB166" s="232"/>
      <c r="AAC166" s="232"/>
      <c r="AAD166" s="232"/>
      <c r="AAE166" s="232"/>
      <c r="AAF166" s="232"/>
      <c r="AAG166" s="232"/>
      <c r="AAH166" s="232"/>
      <c r="AAI166" s="232"/>
      <c r="AAJ166" s="232"/>
      <c r="AAK166" s="232"/>
      <c r="AAL166" s="232"/>
      <c r="AAM166" s="232"/>
      <c r="AAN166" s="232"/>
      <c r="AAO166" s="232"/>
      <c r="AAP166" s="232"/>
      <c r="AAQ166" s="232"/>
      <c r="AAR166" s="232"/>
      <c r="AAS166" s="232"/>
      <c r="AAT166" s="232"/>
      <c r="AAU166" s="232"/>
      <c r="AAV166" s="232"/>
      <c r="AAW166" s="232"/>
      <c r="AAX166" s="232"/>
      <c r="AAY166" s="232"/>
      <c r="AAZ166" s="232"/>
      <c r="ABA166" s="232"/>
      <c r="ABB166" s="232"/>
      <c r="ABC166" s="232"/>
      <c r="ABD166" s="232"/>
      <c r="ABE166" s="232"/>
      <c r="ABF166" s="232"/>
      <c r="ABG166" s="232"/>
      <c r="ABH166" s="232"/>
      <c r="ABI166" s="232"/>
      <c r="ABJ166" s="232"/>
      <c r="ABK166" s="232"/>
      <c r="ABL166" s="232"/>
      <c r="ABM166" s="232"/>
      <c r="ABN166" s="232"/>
      <c r="ABO166" s="232"/>
      <c r="ABP166" s="232"/>
      <c r="ABQ166" s="232"/>
      <c r="ABR166" s="232"/>
      <c r="ABS166" s="232"/>
      <c r="ABT166" s="232"/>
      <c r="ABU166" s="232"/>
      <c r="ABV166" s="232"/>
      <c r="ABW166" s="232"/>
      <c r="ABX166" s="232"/>
      <c r="ABY166" s="232"/>
      <c r="ABZ166" s="232"/>
      <c r="ACA166" s="232"/>
      <c r="ACB166" s="232"/>
      <c r="ACC166" s="232"/>
      <c r="ACD166" s="232"/>
      <c r="ACE166" s="232"/>
      <c r="ACF166" s="232"/>
      <c r="ACG166" s="232"/>
      <c r="ACH166" s="232"/>
      <c r="ACI166" s="232"/>
      <c r="ACJ166" s="232"/>
      <c r="ACK166" s="232"/>
      <c r="ACL166" s="232"/>
      <c r="ACM166" s="232"/>
      <c r="ACN166" s="232"/>
      <c r="ACO166" s="232"/>
      <c r="ACP166" s="232"/>
      <c r="ACQ166" s="232"/>
      <c r="ACR166" s="232"/>
      <c r="ACS166" s="232"/>
      <c r="ACT166" s="232"/>
      <c r="ACU166" s="232"/>
      <c r="ACV166" s="232"/>
      <c r="ACW166" s="232"/>
      <c r="ACX166" s="232"/>
      <c r="ACY166" s="232"/>
      <c r="ACZ166" s="232"/>
      <c r="ADA166" s="232"/>
      <c r="ADB166" s="232"/>
      <c r="ADC166" s="232"/>
      <c r="ADD166" s="232"/>
      <c r="ADE166" s="232"/>
      <c r="ADF166" s="232"/>
      <c r="ADG166" s="232"/>
      <c r="ADH166" s="232"/>
      <c r="ADI166" s="232"/>
      <c r="ADJ166" s="232"/>
      <c r="ADK166" s="232"/>
      <c r="ADL166" s="232"/>
      <c r="ADM166" s="232"/>
      <c r="ADN166" s="232"/>
      <c r="ADO166" s="232"/>
      <c r="ADP166" s="232"/>
      <c r="ADQ166" s="232"/>
      <c r="ADR166" s="232"/>
      <c r="ADS166" s="232"/>
      <c r="ADT166" s="232"/>
      <c r="ADU166" s="232"/>
      <c r="ADV166" s="232"/>
      <c r="ADW166" s="232"/>
      <c r="ADX166" s="232"/>
      <c r="ADY166" s="232"/>
      <c r="ADZ166" s="232"/>
      <c r="AEA166" s="232"/>
      <c r="AEB166" s="232"/>
      <c r="AEC166" s="232"/>
      <c r="AED166" s="232"/>
      <c r="AEE166" s="232"/>
      <c r="AEF166" s="232"/>
      <c r="AEG166" s="232"/>
      <c r="AEH166" s="232"/>
      <c r="AEI166" s="232"/>
      <c r="AEJ166" s="232"/>
      <c r="AEK166" s="232"/>
      <c r="AEL166" s="232"/>
      <c r="AEM166" s="232"/>
      <c r="AEN166" s="232"/>
      <c r="AEO166" s="232"/>
      <c r="AEP166" s="232"/>
      <c r="AEQ166" s="232"/>
      <c r="AER166" s="232"/>
      <c r="AES166" s="232"/>
      <c r="AET166" s="232"/>
      <c r="AEU166" s="232"/>
      <c r="AEV166" s="232"/>
      <c r="AEW166" s="232"/>
      <c r="AEX166" s="232"/>
      <c r="AEY166" s="232"/>
      <c r="AEZ166" s="232"/>
      <c r="AFA166" s="232"/>
      <c r="AFB166" s="232"/>
      <c r="AFC166" s="232"/>
      <c r="AFD166" s="232"/>
      <c r="AFE166" s="232"/>
      <c r="AFF166" s="232"/>
      <c r="AFG166" s="232"/>
      <c r="AFH166" s="232"/>
      <c r="AFI166" s="232"/>
      <c r="AFJ166" s="232"/>
      <c r="AFK166" s="232"/>
      <c r="AFL166" s="232"/>
      <c r="AFM166" s="232"/>
      <c r="AFN166" s="232"/>
      <c r="AFO166" s="232"/>
      <c r="AFP166" s="232"/>
      <c r="AFQ166" s="232"/>
      <c r="AFR166" s="232"/>
      <c r="AFS166" s="232"/>
      <c r="AFT166" s="232"/>
      <c r="AFU166" s="232"/>
      <c r="AFV166" s="232"/>
      <c r="AFW166" s="232"/>
      <c r="AFX166" s="232"/>
      <c r="AFY166" s="232"/>
      <c r="AFZ166" s="232"/>
      <c r="AGA166" s="232"/>
      <c r="AGB166" s="232"/>
      <c r="AGC166" s="232"/>
      <c r="AGD166" s="232"/>
      <c r="AGE166" s="232"/>
      <c r="AGF166" s="232"/>
      <c r="AGG166" s="232"/>
      <c r="AGH166" s="232"/>
      <c r="AGI166" s="232"/>
      <c r="AGJ166" s="232"/>
      <c r="AGK166" s="232"/>
      <c r="AGL166" s="232"/>
      <c r="AGM166" s="232"/>
      <c r="AGN166" s="232"/>
      <c r="AGO166" s="232"/>
      <c r="AGP166" s="232"/>
      <c r="AGQ166" s="232"/>
      <c r="AGR166" s="232"/>
      <c r="AGS166" s="232"/>
      <c r="AGT166" s="232"/>
      <c r="AGU166" s="232"/>
      <c r="AGV166" s="232"/>
      <c r="AGW166" s="232"/>
      <c r="AGX166" s="232"/>
      <c r="AGY166" s="232"/>
      <c r="AGZ166" s="232"/>
      <c r="AHA166" s="232"/>
      <c r="AHB166" s="232"/>
      <c r="AHC166" s="232"/>
      <c r="AHD166" s="232"/>
      <c r="AHE166" s="232"/>
      <c r="AHF166" s="232"/>
      <c r="AHG166" s="232"/>
      <c r="AHH166" s="232"/>
      <c r="AHI166" s="232"/>
      <c r="AHJ166" s="232"/>
      <c r="AHK166" s="232"/>
      <c r="AHL166" s="232"/>
      <c r="AHM166" s="232"/>
      <c r="AHN166" s="232"/>
      <c r="AHO166" s="232"/>
      <c r="AHP166" s="232"/>
      <c r="AHQ166" s="232"/>
      <c r="AHR166" s="232"/>
      <c r="AHS166" s="232"/>
      <c r="AHT166" s="232"/>
      <c r="AHU166" s="232"/>
      <c r="AHV166" s="232"/>
      <c r="AHW166" s="232"/>
      <c r="AHX166" s="232"/>
      <c r="AHY166" s="232"/>
      <c r="AHZ166" s="232"/>
      <c r="AIA166" s="232"/>
      <c r="AIB166" s="232"/>
      <c r="AIC166" s="232"/>
      <c r="AID166" s="232"/>
      <c r="AIE166" s="232"/>
      <c r="AIF166" s="232"/>
      <c r="AIG166" s="232"/>
      <c r="AIH166" s="232"/>
      <c r="AII166" s="232"/>
      <c r="AIJ166" s="232"/>
      <c r="AIK166" s="232"/>
      <c r="AIL166" s="232"/>
      <c r="AIM166" s="232"/>
      <c r="AIN166" s="232"/>
      <c r="AIO166" s="232"/>
      <c r="AIP166" s="232"/>
      <c r="AIQ166" s="232"/>
      <c r="AIR166" s="232"/>
      <c r="AIS166" s="232"/>
      <c r="AIT166" s="232"/>
      <c r="AIU166" s="232"/>
      <c r="AIV166" s="232"/>
      <c r="AIW166" s="232"/>
      <c r="AIX166" s="232"/>
      <c r="AIY166" s="232"/>
      <c r="AIZ166" s="232"/>
      <c r="AJA166" s="232"/>
      <c r="AJB166" s="232"/>
      <c r="AJC166" s="232"/>
      <c r="AJD166" s="232"/>
      <c r="AJE166" s="232"/>
      <c r="AJF166" s="232"/>
      <c r="AJG166" s="232"/>
      <c r="AJH166" s="232"/>
      <c r="AJI166" s="232"/>
      <c r="AJJ166" s="232"/>
      <c r="AJK166" s="232"/>
      <c r="AJL166" s="232"/>
      <c r="AJM166" s="232"/>
      <c r="AJN166" s="232"/>
      <c r="AJO166" s="232"/>
      <c r="AJP166" s="232"/>
      <c r="AJQ166" s="232"/>
      <c r="AJR166" s="232"/>
      <c r="AJS166" s="232"/>
      <c r="AJT166" s="232"/>
      <c r="AJU166" s="232"/>
      <c r="AJV166" s="232"/>
      <c r="AJW166" s="232"/>
      <c r="AJX166" s="232"/>
      <c r="AJY166" s="232"/>
      <c r="AJZ166" s="232"/>
      <c r="AKA166" s="232"/>
      <c r="AKB166" s="232"/>
      <c r="AKC166" s="232"/>
      <c r="AKD166" s="232"/>
      <c r="AKE166" s="232"/>
      <c r="AKF166" s="232"/>
      <c r="AKG166" s="232"/>
      <c r="AKH166" s="232"/>
      <c r="AKI166" s="232"/>
      <c r="AKJ166" s="232"/>
      <c r="AKK166" s="232"/>
      <c r="AKL166" s="232"/>
      <c r="AKM166" s="232"/>
      <c r="AKN166" s="232"/>
      <c r="AKO166" s="232"/>
      <c r="AKP166" s="232"/>
      <c r="AKQ166" s="232"/>
      <c r="AKR166" s="232"/>
      <c r="AKS166" s="232"/>
      <c r="AKT166" s="232"/>
      <c r="AKU166" s="232"/>
      <c r="AKV166" s="232"/>
      <c r="AKW166" s="232"/>
      <c r="AKX166" s="232"/>
      <c r="AKY166" s="232"/>
      <c r="AKZ166" s="232"/>
      <c r="ALA166" s="232"/>
      <c r="ALB166" s="232"/>
      <c r="ALC166" s="232"/>
      <c r="ALD166" s="232"/>
      <c r="ALE166" s="232"/>
      <c r="ALF166" s="232"/>
      <c r="ALG166" s="232"/>
      <c r="ALH166" s="232"/>
      <c r="ALI166" s="232"/>
      <c r="ALJ166" s="232"/>
      <c r="ALK166" s="232"/>
      <c r="ALL166" s="232"/>
      <c r="ALM166" s="232"/>
      <c r="ALN166" s="232"/>
      <c r="ALO166" s="232"/>
      <c r="ALP166" s="232"/>
      <c r="ALQ166" s="232"/>
      <c r="ALR166" s="232"/>
      <c r="ALS166" s="232"/>
      <c r="ALT166" s="232"/>
      <c r="ALU166" s="232"/>
      <c r="ALV166" s="232"/>
      <c r="ALW166" s="232"/>
      <c r="ALX166" s="232"/>
      <c r="ALY166" s="232"/>
      <c r="ALZ166" s="232"/>
      <c r="AMA166" s="232"/>
      <c r="AMB166" s="232"/>
      <c r="AMC166" s="232"/>
      <c r="AMD166" s="232"/>
      <c r="AME166" s="232"/>
      <c r="AMF166" s="232"/>
      <c r="AMG166" s="232"/>
      <c r="AMH166" s="232"/>
      <c r="AMI166" s="232"/>
      <c r="AMJ166" s="232"/>
      <c r="AMK166" s="232"/>
    </row>
    <row r="167" spans="1:1025" s="416" customFormat="1">
      <c r="A167" s="249"/>
      <c r="B167" s="870"/>
      <c r="C167" s="250"/>
      <c r="D167" s="250"/>
      <c r="E167" s="152"/>
      <c r="F167" s="152"/>
      <c r="G167" s="232"/>
      <c r="H167" s="232"/>
      <c r="I167" s="232"/>
      <c r="J167" s="232"/>
      <c r="K167" s="232"/>
      <c r="L167" s="232"/>
      <c r="M167" s="232"/>
      <c r="N167" s="232"/>
      <c r="O167" s="232"/>
      <c r="P167" s="232"/>
      <c r="Q167" s="232"/>
      <c r="R167" s="232"/>
      <c r="S167" s="232"/>
      <c r="T167" s="232"/>
      <c r="U167" s="232"/>
      <c r="V167" s="232"/>
      <c r="W167" s="232"/>
      <c r="X167" s="232"/>
      <c r="Y167" s="232"/>
      <c r="Z167" s="232"/>
      <c r="AA167" s="232"/>
      <c r="AB167" s="232"/>
      <c r="AC167" s="232"/>
      <c r="AD167" s="232"/>
      <c r="AE167" s="232"/>
      <c r="AF167" s="232"/>
      <c r="AG167" s="232"/>
      <c r="AH167" s="232"/>
      <c r="AI167" s="232"/>
      <c r="AJ167" s="232"/>
      <c r="AK167" s="232"/>
      <c r="AL167" s="232"/>
      <c r="AM167" s="232"/>
      <c r="AN167" s="232"/>
      <c r="AO167" s="232"/>
      <c r="AP167" s="232"/>
      <c r="AQ167" s="232"/>
      <c r="AR167" s="232"/>
      <c r="AS167" s="232"/>
      <c r="AT167" s="232"/>
      <c r="AU167" s="232"/>
      <c r="AV167" s="232"/>
      <c r="AW167" s="232"/>
      <c r="AX167" s="232"/>
      <c r="AY167" s="232"/>
      <c r="AZ167" s="232"/>
      <c r="BA167" s="232"/>
      <c r="BB167" s="232"/>
      <c r="BC167" s="232"/>
      <c r="BD167" s="232"/>
      <c r="BE167" s="232"/>
      <c r="BF167" s="232"/>
      <c r="BG167" s="232"/>
      <c r="BH167" s="232"/>
      <c r="BI167" s="232"/>
      <c r="BJ167" s="232"/>
      <c r="BK167" s="232"/>
      <c r="BL167" s="232"/>
      <c r="BM167" s="232"/>
      <c r="BN167" s="232"/>
      <c r="BO167" s="232"/>
      <c r="BP167" s="232"/>
      <c r="BQ167" s="232"/>
      <c r="BR167" s="232"/>
      <c r="BS167" s="232"/>
      <c r="BT167" s="232"/>
      <c r="BU167" s="232"/>
      <c r="BV167" s="232"/>
      <c r="BW167" s="232"/>
      <c r="BX167" s="232"/>
      <c r="BY167" s="232"/>
      <c r="BZ167" s="232"/>
      <c r="CA167" s="232"/>
      <c r="CB167" s="232"/>
      <c r="CC167" s="232"/>
      <c r="CD167" s="232"/>
      <c r="CE167" s="232"/>
      <c r="CF167" s="232"/>
      <c r="CG167" s="232"/>
      <c r="CH167" s="232"/>
      <c r="CI167" s="232"/>
      <c r="CJ167" s="232"/>
      <c r="CK167" s="232"/>
      <c r="CL167" s="232"/>
      <c r="CM167" s="232"/>
      <c r="CN167" s="232"/>
      <c r="CO167" s="232"/>
      <c r="CP167" s="232"/>
      <c r="CQ167" s="232"/>
      <c r="CR167" s="232"/>
      <c r="CS167" s="232"/>
      <c r="CT167" s="232"/>
      <c r="CU167" s="232"/>
      <c r="CV167" s="232"/>
      <c r="CW167" s="232"/>
      <c r="CX167" s="232"/>
      <c r="CY167" s="232"/>
      <c r="CZ167" s="232"/>
      <c r="DA167" s="232"/>
      <c r="DB167" s="232"/>
      <c r="DC167" s="232"/>
      <c r="DD167" s="232"/>
      <c r="DE167" s="232"/>
      <c r="DF167" s="232"/>
      <c r="DG167" s="232"/>
      <c r="DH167" s="232"/>
      <c r="DI167" s="232"/>
      <c r="DJ167" s="232"/>
      <c r="DK167" s="232"/>
      <c r="DL167" s="232"/>
      <c r="DM167" s="232"/>
      <c r="DN167" s="232"/>
      <c r="DO167" s="232"/>
      <c r="DP167" s="232"/>
      <c r="DQ167" s="232"/>
      <c r="DR167" s="232"/>
      <c r="DS167" s="232"/>
      <c r="DT167" s="232"/>
      <c r="DU167" s="232"/>
      <c r="DV167" s="232"/>
      <c r="DW167" s="232"/>
      <c r="DX167" s="232"/>
      <c r="DY167" s="232"/>
      <c r="DZ167" s="232"/>
      <c r="EA167" s="232"/>
      <c r="EB167" s="232"/>
      <c r="EC167" s="232"/>
      <c r="ED167" s="232"/>
      <c r="EE167" s="232"/>
      <c r="EF167" s="232"/>
      <c r="EG167" s="232"/>
      <c r="EH167" s="232"/>
      <c r="EI167" s="232"/>
      <c r="EJ167" s="232"/>
      <c r="EK167" s="232"/>
      <c r="EL167" s="232"/>
      <c r="EM167" s="232"/>
      <c r="EN167" s="232"/>
      <c r="EO167" s="232"/>
      <c r="EP167" s="232"/>
      <c r="EQ167" s="232"/>
      <c r="ER167" s="232"/>
      <c r="ES167" s="232"/>
      <c r="ET167" s="232"/>
      <c r="EU167" s="232"/>
      <c r="EV167" s="232"/>
      <c r="EW167" s="232"/>
      <c r="EX167" s="232"/>
      <c r="EY167" s="232"/>
      <c r="EZ167" s="232"/>
      <c r="FA167" s="232"/>
      <c r="FB167" s="232"/>
      <c r="FC167" s="232"/>
      <c r="FD167" s="232"/>
      <c r="FE167" s="232"/>
      <c r="FF167" s="232"/>
      <c r="FG167" s="232"/>
      <c r="FH167" s="232"/>
      <c r="FI167" s="232"/>
      <c r="FJ167" s="232"/>
      <c r="FK167" s="232"/>
      <c r="FL167" s="232"/>
      <c r="FM167" s="232"/>
      <c r="FN167" s="232"/>
      <c r="FO167" s="232"/>
      <c r="FP167" s="232"/>
      <c r="FQ167" s="232"/>
      <c r="FR167" s="232"/>
      <c r="FS167" s="232"/>
      <c r="FT167" s="232"/>
      <c r="FU167" s="232"/>
      <c r="FV167" s="232"/>
      <c r="FW167" s="232"/>
      <c r="FX167" s="232"/>
      <c r="FY167" s="232"/>
      <c r="FZ167" s="232"/>
      <c r="GA167" s="232"/>
      <c r="GB167" s="232"/>
      <c r="GC167" s="232"/>
      <c r="GD167" s="232"/>
      <c r="GE167" s="232"/>
      <c r="GF167" s="232"/>
      <c r="GG167" s="232"/>
      <c r="GH167" s="232"/>
      <c r="GI167" s="232"/>
      <c r="GJ167" s="232"/>
      <c r="GK167" s="232"/>
      <c r="GL167" s="232"/>
      <c r="GM167" s="232"/>
      <c r="GN167" s="232"/>
      <c r="GO167" s="232"/>
      <c r="GP167" s="232"/>
      <c r="GQ167" s="232"/>
      <c r="GR167" s="232"/>
      <c r="GS167" s="232"/>
      <c r="GT167" s="232"/>
      <c r="GU167" s="232"/>
      <c r="GV167" s="232"/>
      <c r="GW167" s="232"/>
      <c r="GX167" s="232"/>
      <c r="GY167" s="232"/>
      <c r="GZ167" s="232"/>
      <c r="HA167" s="232"/>
      <c r="HB167" s="232"/>
      <c r="HC167" s="232"/>
      <c r="HD167" s="232"/>
      <c r="HE167" s="232"/>
      <c r="HF167" s="232"/>
      <c r="HG167" s="232"/>
      <c r="HH167" s="232"/>
      <c r="HI167" s="232"/>
      <c r="HJ167" s="232"/>
      <c r="HK167" s="232"/>
      <c r="HL167" s="232"/>
      <c r="HM167" s="232"/>
      <c r="HN167" s="232"/>
      <c r="HO167" s="232"/>
      <c r="HP167" s="232"/>
      <c r="HQ167" s="232"/>
      <c r="HR167" s="232"/>
      <c r="HS167" s="232"/>
      <c r="HT167" s="232"/>
      <c r="HU167" s="232"/>
      <c r="HV167" s="232"/>
      <c r="HW167" s="232"/>
      <c r="HX167" s="232"/>
      <c r="HY167" s="232"/>
      <c r="HZ167" s="232"/>
      <c r="IA167" s="232"/>
      <c r="IB167" s="232"/>
      <c r="IC167" s="232"/>
      <c r="ID167" s="232"/>
      <c r="IE167" s="232"/>
      <c r="IF167" s="232"/>
      <c r="IG167" s="232"/>
      <c r="IH167" s="232"/>
      <c r="II167" s="232"/>
      <c r="IJ167" s="232"/>
      <c r="IK167" s="232"/>
      <c r="IL167" s="232"/>
      <c r="IM167" s="232"/>
      <c r="IN167" s="232"/>
      <c r="IO167" s="232"/>
      <c r="IP167" s="232"/>
      <c r="IQ167" s="232"/>
      <c r="IR167" s="232"/>
      <c r="IS167" s="232"/>
      <c r="IT167" s="232"/>
      <c r="IU167" s="232"/>
      <c r="IV167" s="232"/>
      <c r="IW167" s="232"/>
      <c r="IX167" s="232"/>
      <c r="IY167" s="232"/>
      <c r="IZ167" s="232"/>
      <c r="JA167" s="232"/>
      <c r="JB167" s="232"/>
      <c r="JC167" s="232"/>
      <c r="JD167" s="232"/>
      <c r="JE167" s="232"/>
      <c r="JF167" s="232"/>
      <c r="JG167" s="232"/>
      <c r="JH167" s="232"/>
      <c r="JI167" s="232"/>
      <c r="JJ167" s="232"/>
      <c r="JK167" s="232"/>
      <c r="JL167" s="232"/>
      <c r="JM167" s="232"/>
      <c r="JN167" s="232"/>
      <c r="JO167" s="232"/>
      <c r="JP167" s="232"/>
      <c r="JQ167" s="232"/>
      <c r="JR167" s="232"/>
      <c r="JS167" s="232"/>
      <c r="JT167" s="232"/>
      <c r="JU167" s="232"/>
      <c r="JV167" s="232"/>
      <c r="JW167" s="232"/>
      <c r="JX167" s="232"/>
      <c r="JY167" s="232"/>
      <c r="JZ167" s="232"/>
      <c r="KA167" s="232"/>
      <c r="KB167" s="232"/>
      <c r="KC167" s="232"/>
      <c r="KD167" s="232"/>
      <c r="KE167" s="232"/>
      <c r="KF167" s="232"/>
      <c r="KG167" s="232"/>
      <c r="KH167" s="232"/>
      <c r="KI167" s="232"/>
      <c r="KJ167" s="232"/>
      <c r="KK167" s="232"/>
      <c r="KL167" s="232"/>
      <c r="KM167" s="232"/>
      <c r="KN167" s="232"/>
      <c r="KO167" s="232"/>
      <c r="KP167" s="232"/>
      <c r="KQ167" s="232"/>
      <c r="KR167" s="232"/>
      <c r="KS167" s="232"/>
      <c r="KT167" s="232"/>
      <c r="KU167" s="232"/>
      <c r="KV167" s="232"/>
      <c r="KW167" s="232"/>
      <c r="KX167" s="232"/>
      <c r="KY167" s="232"/>
      <c r="KZ167" s="232"/>
      <c r="LA167" s="232"/>
      <c r="LB167" s="232"/>
      <c r="LC167" s="232"/>
      <c r="LD167" s="232"/>
      <c r="LE167" s="232"/>
      <c r="LF167" s="232"/>
      <c r="LG167" s="232"/>
      <c r="LH167" s="232"/>
      <c r="LI167" s="232"/>
      <c r="LJ167" s="232"/>
      <c r="LK167" s="232"/>
      <c r="LL167" s="232"/>
      <c r="LM167" s="232"/>
      <c r="LN167" s="232"/>
      <c r="LO167" s="232"/>
      <c r="LP167" s="232"/>
      <c r="LQ167" s="232"/>
      <c r="LR167" s="232"/>
      <c r="LS167" s="232"/>
      <c r="LT167" s="232"/>
      <c r="LU167" s="232"/>
      <c r="LV167" s="232"/>
      <c r="LW167" s="232"/>
      <c r="LX167" s="232"/>
      <c r="LY167" s="232"/>
      <c r="LZ167" s="232"/>
      <c r="MA167" s="232"/>
      <c r="MB167" s="232"/>
      <c r="MC167" s="232"/>
      <c r="MD167" s="232"/>
      <c r="ME167" s="232"/>
      <c r="MF167" s="232"/>
      <c r="MG167" s="232"/>
      <c r="MH167" s="232"/>
      <c r="MI167" s="232"/>
      <c r="MJ167" s="232"/>
      <c r="MK167" s="232"/>
      <c r="ML167" s="232"/>
      <c r="MM167" s="232"/>
      <c r="MN167" s="232"/>
      <c r="MO167" s="232"/>
      <c r="MP167" s="232"/>
      <c r="MQ167" s="232"/>
      <c r="MR167" s="232"/>
      <c r="MS167" s="232"/>
      <c r="MT167" s="232"/>
      <c r="MU167" s="232"/>
      <c r="MV167" s="232"/>
      <c r="MW167" s="232"/>
      <c r="MX167" s="232"/>
      <c r="MY167" s="232"/>
      <c r="MZ167" s="232"/>
      <c r="NA167" s="232"/>
      <c r="NB167" s="232"/>
      <c r="NC167" s="232"/>
      <c r="ND167" s="232"/>
      <c r="NE167" s="232"/>
      <c r="NF167" s="232"/>
      <c r="NG167" s="232"/>
      <c r="NH167" s="232"/>
      <c r="NI167" s="232"/>
      <c r="NJ167" s="232"/>
      <c r="NK167" s="232"/>
      <c r="NL167" s="232"/>
      <c r="NM167" s="232"/>
      <c r="NN167" s="232"/>
      <c r="NO167" s="232"/>
      <c r="NP167" s="232"/>
      <c r="NQ167" s="232"/>
      <c r="NR167" s="232"/>
      <c r="NS167" s="232"/>
      <c r="NT167" s="232"/>
      <c r="NU167" s="232"/>
      <c r="NV167" s="232"/>
      <c r="NW167" s="232"/>
      <c r="NX167" s="232"/>
      <c r="NY167" s="232"/>
      <c r="NZ167" s="232"/>
      <c r="OA167" s="232"/>
      <c r="OB167" s="232"/>
      <c r="OC167" s="232"/>
      <c r="OD167" s="232"/>
      <c r="OE167" s="232"/>
      <c r="OF167" s="232"/>
      <c r="OG167" s="232"/>
      <c r="OH167" s="232"/>
      <c r="OI167" s="232"/>
      <c r="OJ167" s="232"/>
      <c r="OK167" s="232"/>
      <c r="OL167" s="232"/>
      <c r="OM167" s="232"/>
      <c r="ON167" s="232"/>
      <c r="OO167" s="232"/>
      <c r="OP167" s="232"/>
      <c r="OQ167" s="232"/>
      <c r="OR167" s="232"/>
      <c r="OS167" s="232"/>
      <c r="OT167" s="232"/>
      <c r="OU167" s="232"/>
      <c r="OV167" s="232"/>
      <c r="OW167" s="232"/>
      <c r="OX167" s="232"/>
      <c r="OY167" s="232"/>
      <c r="OZ167" s="232"/>
      <c r="PA167" s="232"/>
      <c r="PB167" s="232"/>
      <c r="PC167" s="232"/>
      <c r="PD167" s="232"/>
      <c r="PE167" s="232"/>
      <c r="PF167" s="232"/>
      <c r="PG167" s="232"/>
      <c r="PH167" s="232"/>
      <c r="PI167" s="232"/>
      <c r="PJ167" s="232"/>
      <c r="PK167" s="232"/>
      <c r="PL167" s="232"/>
      <c r="PM167" s="232"/>
      <c r="PN167" s="232"/>
      <c r="PO167" s="232"/>
      <c r="PP167" s="232"/>
      <c r="PQ167" s="232"/>
      <c r="PR167" s="232"/>
      <c r="PS167" s="232"/>
      <c r="PT167" s="232"/>
      <c r="PU167" s="232"/>
      <c r="PV167" s="232"/>
      <c r="PW167" s="232"/>
      <c r="PX167" s="232"/>
      <c r="PY167" s="232"/>
      <c r="PZ167" s="232"/>
      <c r="QA167" s="232"/>
      <c r="QB167" s="232"/>
      <c r="QC167" s="232"/>
      <c r="QD167" s="232"/>
      <c r="QE167" s="232"/>
      <c r="QF167" s="232"/>
      <c r="QG167" s="232"/>
      <c r="QH167" s="232"/>
      <c r="QI167" s="232"/>
      <c r="QJ167" s="232"/>
      <c r="QK167" s="232"/>
      <c r="QL167" s="232"/>
      <c r="QM167" s="232"/>
      <c r="QN167" s="232"/>
      <c r="QO167" s="232"/>
      <c r="QP167" s="232"/>
      <c r="QQ167" s="232"/>
      <c r="QR167" s="232"/>
      <c r="QS167" s="232"/>
      <c r="QT167" s="232"/>
      <c r="QU167" s="232"/>
      <c r="QV167" s="232"/>
      <c r="QW167" s="232"/>
      <c r="QX167" s="232"/>
      <c r="QY167" s="232"/>
      <c r="QZ167" s="232"/>
      <c r="RA167" s="232"/>
      <c r="RB167" s="232"/>
      <c r="RC167" s="232"/>
      <c r="RD167" s="232"/>
      <c r="RE167" s="232"/>
      <c r="RF167" s="232"/>
      <c r="RG167" s="232"/>
      <c r="RH167" s="232"/>
      <c r="RI167" s="232"/>
      <c r="RJ167" s="232"/>
      <c r="RK167" s="232"/>
      <c r="RL167" s="232"/>
      <c r="RM167" s="232"/>
      <c r="RN167" s="232"/>
      <c r="RO167" s="232"/>
      <c r="RP167" s="232"/>
      <c r="RQ167" s="232"/>
      <c r="RR167" s="232"/>
      <c r="RS167" s="232"/>
      <c r="RT167" s="232"/>
      <c r="RU167" s="232"/>
      <c r="RV167" s="232"/>
      <c r="RW167" s="232"/>
      <c r="RX167" s="232"/>
      <c r="RY167" s="232"/>
      <c r="RZ167" s="232"/>
      <c r="SA167" s="232"/>
      <c r="SB167" s="232"/>
      <c r="SC167" s="232"/>
      <c r="SD167" s="232"/>
      <c r="SE167" s="232"/>
      <c r="SF167" s="232"/>
      <c r="SG167" s="232"/>
      <c r="SH167" s="232"/>
      <c r="SI167" s="232"/>
      <c r="SJ167" s="232"/>
      <c r="SK167" s="232"/>
      <c r="SL167" s="232"/>
      <c r="SM167" s="232"/>
      <c r="SN167" s="232"/>
      <c r="SO167" s="232"/>
      <c r="SP167" s="232"/>
      <c r="SQ167" s="232"/>
      <c r="SR167" s="232"/>
      <c r="SS167" s="232"/>
      <c r="ST167" s="232"/>
      <c r="SU167" s="232"/>
      <c r="SV167" s="232"/>
      <c r="SW167" s="232"/>
      <c r="SX167" s="232"/>
      <c r="SY167" s="232"/>
      <c r="SZ167" s="232"/>
      <c r="TA167" s="232"/>
      <c r="TB167" s="232"/>
      <c r="TC167" s="232"/>
      <c r="TD167" s="232"/>
      <c r="TE167" s="232"/>
      <c r="TF167" s="232"/>
      <c r="TG167" s="232"/>
      <c r="TH167" s="232"/>
      <c r="TI167" s="232"/>
      <c r="TJ167" s="232"/>
      <c r="TK167" s="232"/>
      <c r="TL167" s="232"/>
      <c r="TM167" s="232"/>
      <c r="TN167" s="232"/>
      <c r="TO167" s="232"/>
      <c r="TP167" s="232"/>
      <c r="TQ167" s="232"/>
      <c r="TR167" s="232"/>
      <c r="TS167" s="232"/>
      <c r="TT167" s="232"/>
      <c r="TU167" s="232"/>
      <c r="TV167" s="232"/>
      <c r="TW167" s="232"/>
      <c r="TX167" s="232"/>
      <c r="TY167" s="232"/>
      <c r="TZ167" s="232"/>
      <c r="UA167" s="232"/>
      <c r="UB167" s="232"/>
      <c r="UC167" s="232"/>
      <c r="UD167" s="232"/>
      <c r="UE167" s="232"/>
      <c r="UF167" s="232"/>
      <c r="UG167" s="232"/>
      <c r="UH167" s="232"/>
      <c r="UI167" s="232"/>
      <c r="UJ167" s="232"/>
      <c r="UK167" s="232"/>
      <c r="UL167" s="232"/>
      <c r="UM167" s="232"/>
      <c r="UN167" s="232"/>
      <c r="UO167" s="232"/>
      <c r="UP167" s="232"/>
      <c r="UQ167" s="232"/>
      <c r="UR167" s="232"/>
      <c r="US167" s="232"/>
      <c r="UT167" s="232"/>
      <c r="UU167" s="232"/>
      <c r="UV167" s="232"/>
      <c r="UW167" s="232"/>
      <c r="UX167" s="232"/>
      <c r="UY167" s="232"/>
      <c r="UZ167" s="232"/>
      <c r="VA167" s="232"/>
      <c r="VB167" s="232"/>
      <c r="VC167" s="232"/>
      <c r="VD167" s="232"/>
      <c r="VE167" s="232"/>
      <c r="VF167" s="232"/>
      <c r="VG167" s="232"/>
      <c r="VH167" s="232"/>
      <c r="VI167" s="232"/>
      <c r="VJ167" s="232"/>
      <c r="VK167" s="232"/>
      <c r="VL167" s="232"/>
      <c r="VM167" s="232"/>
      <c r="VN167" s="232"/>
      <c r="VO167" s="232"/>
      <c r="VP167" s="232"/>
      <c r="VQ167" s="232"/>
      <c r="VR167" s="232"/>
      <c r="VS167" s="232"/>
      <c r="VT167" s="232"/>
      <c r="VU167" s="232"/>
      <c r="VV167" s="232"/>
      <c r="VW167" s="232"/>
      <c r="VX167" s="232"/>
      <c r="VY167" s="232"/>
      <c r="VZ167" s="232"/>
      <c r="WA167" s="232"/>
      <c r="WB167" s="232"/>
      <c r="WC167" s="232"/>
      <c r="WD167" s="232"/>
      <c r="WE167" s="232"/>
      <c r="WF167" s="232"/>
      <c r="WG167" s="232"/>
      <c r="WH167" s="232"/>
      <c r="WI167" s="232"/>
      <c r="WJ167" s="232"/>
      <c r="WK167" s="232"/>
      <c r="WL167" s="232"/>
      <c r="WM167" s="232"/>
      <c r="WN167" s="232"/>
      <c r="WO167" s="232"/>
      <c r="WP167" s="232"/>
      <c r="WQ167" s="232"/>
      <c r="WR167" s="232"/>
      <c r="WS167" s="232"/>
      <c r="WT167" s="232"/>
      <c r="WU167" s="232"/>
      <c r="WV167" s="232"/>
      <c r="WW167" s="232"/>
      <c r="WX167" s="232"/>
      <c r="WY167" s="232"/>
      <c r="WZ167" s="232"/>
      <c r="XA167" s="232"/>
      <c r="XB167" s="232"/>
      <c r="XC167" s="232"/>
      <c r="XD167" s="232"/>
      <c r="XE167" s="232"/>
      <c r="XF167" s="232"/>
      <c r="XG167" s="232"/>
      <c r="XH167" s="232"/>
      <c r="XI167" s="232"/>
      <c r="XJ167" s="232"/>
      <c r="XK167" s="232"/>
      <c r="XL167" s="232"/>
      <c r="XM167" s="232"/>
      <c r="XN167" s="232"/>
      <c r="XO167" s="232"/>
      <c r="XP167" s="232"/>
      <c r="XQ167" s="232"/>
      <c r="XR167" s="232"/>
      <c r="XS167" s="232"/>
      <c r="XT167" s="232"/>
      <c r="XU167" s="232"/>
      <c r="XV167" s="232"/>
      <c r="XW167" s="232"/>
      <c r="XX167" s="232"/>
      <c r="XY167" s="232"/>
      <c r="XZ167" s="232"/>
      <c r="YA167" s="232"/>
      <c r="YB167" s="232"/>
      <c r="YC167" s="232"/>
      <c r="YD167" s="232"/>
      <c r="YE167" s="232"/>
      <c r="YF167" s="232"/>
      <c r="YG167" s="232"/>
      <c r="YH167" s="232"/>
      <c r="YI167" s="232"/>
      <c r="YJ167" s="232"/>
      <c r="YK167" s="232"/>
      <c r="YL167" s="232"/>
      <c r="YM167" s="232"/>
      <c r="YN167" s="232"/>
      <c r="YO167" s="232"/>
      <c r="YP167" s="232"/>
      <c r="YQ167" s="232"/>
      <c r="YR167" s="232"/>
      <c r="YS167" s="232"/>
      <c r="YT167" s="232"/>
      <c r="YU167" s="232"/>
      <c r="YV167" s="232"/>
      <c r="YW167" s="232"/>
      <c r="YX167" s="232"/>
      <c r="YY167" s="232"/>
      <c r="YZ167" s="232"/>
      <c r="ZA167" s="232"/>
      <c r="ZB167" s="232"/>
      <c r="ZC167" s="232"/>
      <c r="ZD167" s="232"/>
      <c r="ZE167" s="232"/>
      <c r="ZF167" s="232"/>
      <c r="ZG167" s="232"/>
      <c r="ZH167" s="232"/>
      <c r="ZI167" s="232"/>
      <c r="ZJ167" s="232"/>
      <c r="ZK167" s="232"/>
      <c r="ZL167" s="232"/>
      <c r="ZM167" s="232"/>
      <c r="ZN167" s="232"/>
      <c r="ZO167" s="232"/>
      <c r="ZP167" s="232"/>
      <c r="ZQ167" s="232"/>
      <c r="ZR167" s="232"/>
      <c r="ZS167" s="232"/>
      <c r="ZT167" s="232"/>
      <c r="ZU167" s="232"/>
      <c r="ZV167" s="232"/>
      <c r="ZW167" s="232"/>
      <c r="ZX167" s="232"/>
      <c r="ZY167" s="232"/>
      <c r="ZZ167" s="232"/>
      <c r="AAA167" s="232"/>
      <c r="AAB167" s="232"/>
      <c r="AAC167" s="232"/>
      <c r="AAD167" s="232"/>
      <c r="AAE167" s="232"/>
      <c r="AAF167" s="232"/>
      <c r="AAG167" s="232"/>
      <c r="AAH167" s="232"/>
      <c r="AAI167" s="232"/>
      <c r="AAJ167" s="232"/>
      <c r="AAK167" s="232"/>
      <c r="AAL167" s="232"/>
      <c r="AAM167" s="232"/>
      <c r="AAN167" s="232"/>
      <c r="AAO167" s="232"/>
      <c r="AAP167" s="232"/>
      <c r="AAQ167" s="232"/>
      <c r="AAR167" s="232"/>
      <c r="AAS167" s="232"/>
      <c r="AAT167" s="232"/>
      <c r="AAU167" s="232"/>
      <c r="AAV167" s="232"/>
      <c r="AAW167" s="232"/>
      <c r="AAX167" s="232"/>
      <c r="AAY167" s="232"/>
      <c r="AAZ167" s="232"/>
      <c r="ABA167" s="232"/>
      <c r="ABB167" s="232"/>
      <c r="ABC167" s="232"/>
      <c r="ABD167" s="232"/>
      <c r="ABE167" s="232"/>
      <c r="ABF167" s="232"/>
      <c r="ABG167" s="232"/>
      <c r="ABH167" s="232"/>
      <c r="ABI167" s="232"/>
      <c r="ABJ167" s="232"/>
      <c r="ABK167" s="232"/>
      <c r="ABL167" s="232"/>
      <c r="ABM167" s="232"/>
      <c r="ABN167" s="232"/>
      <c r="ABO167" s="232"/>
      <c r="ABP167" s="232"/>
      <c r="ABQ167" s="232"/>
      <c r="ABR167" s="232"/>
      <c r="ABS167" s="232"/>
      <c r="ABT167" s="232"/>
      <c r="ABU167" s="232"/>
      <c r="ABV167" s="232"/>
      <c r="ABW167" s="232"/>
      <c r="ABX167" s="232"/>
      <c r="ABY167" s="232"/>
      <c r="ABZ167" s="232"/>
      <c r="ACA167" s="232"/>
      <c r="ACB167" s="232"/>
      <c r="ACC167" s="232"/>
      <c r="ACD167" s="232"/>
      <c r="ACE167" s="232"/>
      <c r="ACF167" s="232"/>
      <c r="ACG167" s="232"/>
      <c r="ACH167" s="232"/>
      <c r="ACI167" s="232"/>
      <c r="ACJ167" s="232"/>
      <c r="ACK167" s="232"/>
      <c r="ACL167" s="232"/>
      <c r="ACM167" s="232"/>
      <c r="ACN167" s="232"/>
      <c r="ACO167" s="232"/>
      <c r="ACP167" s="232"/>
      <c r="ACQ167" s="232"/>
      <c r="ACR167" s="232"/>
      <c r="ACS167" s="232"/>
      <c r="ACT167" s="232"/>
      <c r="ACU167" s="232"/>
      <c r="ACV167" s="232"/>
      <c r="ACW167" s="232"/>
      <c r="ACX167" s="232"/>
      <c r="ACY167" s="232"/>
      <c r="ACZ167" s="232"/>
      <c r="ADA167" s="232"/>
      <c r="ADB167" s="232"/>
      <c r="ADC167" s="232"/>
      <c r="ADD167" s="232"/>
      <c r="ADE167" s="232"/>
      <c r="ADF167" s="232"/>
      <c r="ADG167" s="232"/>
      <c r="ADH167" s="232"/>
      <c r="ADI167" s="232"/>
      <c r="ADJ167" s="232"/>
      <c r="ADK167" s="232"/>
      <c r="ADL167" s="232"/>
      <c r="ADM167" s="232"/>
      <c r="ADN167" s="232"/>
      <c r="ADO167" s="232"/>
      <c r="ADP167" s="232"/>
      <c r="ADQ167" s="232"/>
      <c r="ADR167" s="232"/>
      <c r="ADS167" s="232"/>
      <c r="ADT167" s="232"/>
      <c r="ADU167" s="232"/>
      <c r="ADV167" s="232"/>
      <c r="ADW167" s="232"/>
      <c r="ADX167" s="232"/>
      <c r="ADY167" s="232"/>
      <c r="ADZ167" s="232"/>
      <c r="AEA167" s="232"/>
      <c r="AEB167" s="232"/>
      <c r="AEC167" s="232"/>
      <c r="AED167" s="232"/>
      <c r="AEE167" s="232"/>
      <c r="AEF167" s="232"/>
      <c r="AEG167" s="232"/>
      <c r="AEH167" s="232"/>
      <c r="AEI167" s="232"/>
      <c r="AEJ167" s="232"/>
      <c r="AEK167" s="232"/>
      <c r="AEL167" s="232"/>
      <c r="AEM167" s="232"/>
      <c r="AEN167" s="232"/>
      <c r="AEO167" s="232"/>
      <c r="AEP167" s="232"/>
      <c r="AEQ167" s="232"/>
      <c r="AER167" s="232"/>
      <c r="AES167" s="232"/>
      <c r="AET167" s="232"/>
      <c r="AEU167" s="232"/>
      <c r="AEV167" s="232"/>
      <c r="AEW167" s="232"/>
      <c r="AEX167" s="232"/>
      <c r="AEY167" s="232"/>
      <c r="AEZ167" s="232"/>
      <c r="AFA167" s="232"/>
      <c r="AFB167" s="232"/>
      <c r="AFC167" s="232"/>
      <c r="AFD167" s="232"/>
      <c r="AFE167" s="232"/>
      <c r="AFF167" s="232"/>
      <c r="AFG167" s="232"/>
      <c r="AFH167" s="232"/>
      <c r="AFI167" s="232"/>
      <c r="AFJ167" s="232"/>
      <c r="AFK167" s="232"/>
      <c r="AFL167" s="232"/>
      <c r="AFM167" s="232"/>
      <c r="AFN167" s="232"/>
      <c r="AFO167" s="232"/>
      <c r="AFP167" s="232"/>
      <c r="AFQ167" s="232"/>
      <c r="AFR167" s="232"/>
      <c r="AFS167" s="232"/>
      <c r="AFT167" s="232"/>
      <c r="AFU167" s="232"/>
      <c r="AFV167" s="232"/>
      <c r="AFW167" s="232"/>
      <c r="AFX167" s="232"/>
      <c r="AFY167" s="232"/>
      <c r="AFZ167" s="232"/>
      <c r="AGA167" s="232"/>
      <c r="AGB167" s="232"/>
      <c r="AGC167" s="232"/>
      <c r="AGD167" s="232"/>
      <c r="AGE167" s="232"/>
      <c r="AGF167" s="232"/>
      <c r="AGG167" s="232"/>
      <c r="AGH167" s="232"/>
      <c r="AGI167" s="232"/>
      <c r="AGJ167" s="232"/>
      <c r="AGK167" s="232"/>
      <c r="AGL167" s="232"/>
      <c r="AGM167" s="232"/>
      <c r="AGN167" s="232"/>
      <c r="AGO167" s="232"/>
      <c r="AGP167" s="232"/>
      <c r="AGQ167" s="232"/>
      <c r="AGR167" s="232"/>
      <c r="AGS167" s="232"/>
      <c r="AGT167" s="232"/>
      <c r="AGU167" s="232"/>
      <c r="AGV167" s="232"/>
      <c r="AGW167" s="232"/>
      <c r="AGX167" s="232"/>
      <c r="AGY167" s="232"/>
      <c r="AGZ167" s="232"/>
      <c r="AHA167" s="232"/>
      <c r="AHB167" s="232"/>
      <c r="AHC167" s="232"/>
      <c r="AHD167" s="232"/>
      <c r="AHE167" s="232"/>
      <c r="AHF167" s="232"/>
      <c r="AHG167" s="232"/>
      <c r="AHH167" s="232"/>
      <c r="AHI167" s="232"/>
      <c r="AHJ167" s="232"/>
      <c r="AHK167" s="232"/>
      <c r="AHL167" s="232"/>
      <c r="AHM167" s="232"/>
      <c r="AHN167" s="232"/>
      <c r="AHO167" s="232"/>
      <c r="AHP167" s="232"/>
      <c r="AHQ167" s="232"/>
      <c r="AHR167" s="232"/>
      <c r="AHS167" s="232"/>
      <c r="AHT167" s="232"/>
      <c r="AHU167" s="232"/>
      <c r="AHV167" s="232"/>
      <c r="AHW167" s="232"/>
      <c r="AHX167" s="232"/>
      <c r="AHY167" s="232"/>
      <c r="AHZ167" s="232"/>
      <c r="AIA167" s="232"/>
      <c r="AIB167" s="232"/>
      <c r="AIC167" s="232"/>
      <c r="AID167" s="232"/>
      <c r="AIE167" s="232"/>
      <c r="AIF167" s="232"/>
      <c r="AIG167" s="232"/>
      <c r="AIH167" s="232"/>
      <c r="AII167" s="232"/>
      <c r="AIJ167" s="232"/>
      <c r="AIK167" s="232"/>
      <c r="AIL167" s="232"/>
      <c r="AIM167" s="232"/>
      <c r="AIN167" s="232"/>
      <c r="AIO167" s="232"/>
      <c r="AIP167" s="232"/>
      <c r="AIQ167" s="232"/>
      <c r="AIR167" s="232"/>
      <c r="AIS167" s="232"/>
      <c r="AIT167" s="232"/>
      <c r="AIU167" s="232"/>
      <c r="AIV167" s="232"/>
      <c r="AIW167" s="232"/>
      <c r="AIX167" s="232"/>
      <c r="AIY167" s="232"/>
      <c r="AIZ167" s="232"/>
      <c r="AJA167" s="232"/>
      <c r="AJB167" s="232"/>
      <c r="AJC167" s="232"/>
      <c r="AJD167" s="232"/>
      <c r="AJE167" s="232"/>
      <c r="AJF167" s="232"/>
      <c r="AJG167" s="232"/>
      <c r="AJH167" s="232"/>
      <c r="AJI167" s="232"/>
      <c r="AJJ167" s="232"/>
      <c r="AJK167" s="232"/>
      <c r="AJL167" s="232"/>
      <c r="AJM167" s="232"/>
      <c r="AJN167" s="232"/>
      <c r="AJO167" s="232"/>
      <c r="AJP167" s="232"/>
      <c r="AJQ167" s="232"/>
      <c r="AJR167" s="232"/>
      <c r="AJS167" s="232"/>
      <c r="AJT167" s="232"/>
      <c r="AJU167" s="232"/>
      <c r="AJV167" s="232"/>
      <c r="AJW167" s="232"/>
      <c r="AJX167" s="232"/>
      <c r="AJY167" s="232"/>
      <c r="AJZ167" s="232"/>
      <c r="AKA167" s="232"/>
      <c r="AKB167" s="232"/>
      <c r="AKC167" s="232"/>
      <c r="AKD167" s="232"/>
      <c r="AKE167" s="232"/>
      <c r="AKF167" s="232"/>
      <c r="AKG167" s="232"/>
      <c r="AKH167" s="232"/>
      <c r="AKI167" s="232"/>
      <c r="AKJ167" s="232"/>
      <c r="AKK167" s="232"/>
      <c r="AKL167" s="232"/>
      <c r="AKM167" s="232"/>
      <c r="AKN167" s="232"/>
      <c r="AKO167" s="232"/>
      <c r="AKP167" s="232"/>
      <c r="AKQ167" s="232"/>
      <c r="AKR167" s="232"/>
      <c r="AKS167" s="232"/>
      <c r="AKT167" s="232"/>
      <c r="AKU167" s="232"/>
      <c r="AKV167" s="232"/>
      <c r="AKW167" s="232"/>
      <c r="AKX167" s="232"/>
      <c r="AKY167" s="232"/>
      <c r="AKZ167" s="232"/>
      <c r="ALA167" s="232"/>
      <c r="ALB167" s="232"/>
      <c r="ALC167" s="232"/>
      <c r="ALD167" s="232"/>
      <c r="ALE167" s="232"/>
      <c r="ALF167" s="232"/>
      <c r="ALG167" s="232"/>
      <c r="ALH167" s="232"/>
      <c r="ALI167" s="232"/>
      <c r="ALJ167" s="232"/>
      <c r="ALK167" s="232"/>
      <c r="ALL167" s="232"/>
      <c r="ALM167" s="232"/>
      <c r="ALN167" s="232"/>
      <c r="ALO167" s="232"/>
      <c r="ALP167" s="232"/>
      <c r="ALQ167" s="232"/>
      <c r="ALR167" s="232"/>
      <c r="ALS167" s="232"/>
      <c r="ALT167" s="232"/>
      <c r="ALU167" s="232"/>
      <c r="ALV167" s="232"/>
      <c r="ALW167" s="232"/>
      <c r="ALX167" s="232"/>
      <c r="ALY167" s="232"/>
      <c r="ALZ167" s="232"/>
      <c r="AMA167" s="232"/>
      <c r="AMB167" s="232"/>
      <c r="AMC167" s="232"/>
      <c r="AMD167" s="232"/>
      <c r="AME167" s="232"/>
      <c r="AMF167" s="232"/>
      <c r="AMG167" s="232"/>
      <c r="AMH167" s="232"/>
      <c r="AMI167" s="232"/>
      <c r="AMJ167" s="232"/>
      <c r="AMK167" s="232"/>
    </row>
    <row r="168" spans="1:1025" s="416" customFormat="1">
      <c r="A168" s="249"/>
      <c r="B168" s="870"/>
      <c r="C168" s="250"/>
      <c r="D168" s="250"/>
      <c r="E168" s="152"/>
      <c r="F168" s="152"/>
      <c r="G168" s="232"/>
      <c r="H168" s="232"/>
      <c r="I168" s="232"/>
      <c r="J168" s="232"/>
      <c r="K168" s="232"/>
      <c r="L168" s="232"/>
      <c r="M168" s="232"/>
      <c r="N168" s="232"/>
      <c r="O168" s="232"/>
      <c r="P168" s="232"/>
      <c r="Q168" s="232"/>
      <c r="R168" s="232"/>
      <c r="S168" s="232"/>
      <c r="T168" s="232"/>
      <c r="U168" s="232"/>
      <c r="V168" s="232"/>
      <c r="W168" s="232"/>
      <c r="X168" s="232"/>
      <c r="Y168" s="232"/>
      <c r="Z168" s="232"/>
      <c r="AA168" s="232"/>
      <c r="AB168" s="232"/>
      <c r="AC168" s="232"/>
      <c r="AD168" s="232"/>
      <c r="AE168" s="232"/>
      <c r="AF168" s="232"/>
      <c r="AG168" s="232"/>
      <c r="AH168" s="232"/>
      <c r="AI168" s="232"/>
      <c r="AJ168" s="232"/>
      <c r="AK168" s="232"/>
      <c r="AL168" s="232"/>
      <c r="AM168" s="232"/>
      <c r="AN168" s="232"/>
      <c r="AO168" s="232"/>
      <c r="AP168" s="232"/>
      <c r="AQ168" s="232"/>
      <c r="AR168" s="232"/>
      <c r="AS168" s="232"/>
      <c r="AT168" s="232"/>
      <c r="AU168" s="232"/>
      <c r="AV168" s="232"/>
      <c r="AW168" s="232"/>
      <c r="AX168" s="232"/>
      <c r="AY168" s="232"/>
      <c r="AZ168" s="232"/>
      <c r="BA168" s="232"/>
      <c r="BB168" s="232"/>
      <c r="BC168" s="232"/>
      <c r="BD168" s="232"/>
      <c r="BE168" s="232"/>
      <c r="BF168" s="232"/>
      <c r="BG168" s="232"/>
      <c r="BH168" s="232"/>
      <c r="BI168" s="232"/>
      <c r="BJ168" s="232"/>
      <c r="BK168" s="232"/>
      <c r="BL168" s="232"/>
      <c r="BM168" s="232"/>
      <c r="BN168" s="232"/>
      <c r="BO168" s="232"/>
      <c r="BP168" s="232"/>
      <c r="BQ168" s="232"/>
      <c r="BR168" s="232"/>
      <c r="BS168" s="232"/>
      <c r="BT168" s="232"/>
      <c r="BU168" s="232"/>
      <c r="BV168" s="232"/>
      <c r="BW168" s="232"/>
      <c r="BX168" s="232"/>
      <c r="BY168" s="232"/>
      <c r="BZ168" s="232"/>
      <c r="CA168" s="232"/>
      <c r="CB168" s="232"/>
      <c r="CC168" s="232"/>
      <c r="CD168" s="232"/>
      <c r="CE168" s="232"/>
      <c r="CF168" s="232"/>
      <c r="CG168" s="232"/>
      <c r="CH168" s="232"/>
      <c r="CI168" s="232"/>
      <c r="CJ168" s="232"/>
      <c r="CK168" s="232"/>
      <c r="CL168" s="232"/>
      <c r="CM168" s="232"/>
      <c r="CN168" s="232"/>
      <c r="CO168" s="232"/>
      <c r="CP168" s="232"/>
      <c r="CQ168" s="232"/>
      <c r="CR168" s="232"/>
      <c r="CS168" s="232"/>
      <c r="CT168" s="232"/>
      <c r="CU168" s="232"/>
      <c r="CV168" s="232"/>
      <c r="CW168" s="232"/>
      <c r="CX168" s="232"/>
      <c r="CY168" s="232"/>
      <c r="CZ168" s="232"/>
      <c r="DA168" s="232"/>
      <c r="DB168" s="232"/>
      <c r="DC168" s="232"/>
      <c r="DD168" s="232"/>
      <c r="DE168" s="232"/>
      <c r="DF168" s="232"/>
      <c r="DG168" s="232"/>
      <c r="DH168" s="232"/>
      <c r="DI168" s="232"/>
      <c r="DJ168" s="232"/>
      <c r="DK168" s="232"/>
      <c r="DL168" s="232"/>
      <c r="DM168" s="232"/>
      <c r="DN168" s="232"/>
      <c r="DO168" s="232"/>
      <c r="DP168" s="232"/>
      <c r="DQ168" s="232"/>
      <c r="DR168" s="232"/>
      <c r="DS168" s="232"/>
      <c r="DT168" s="232"/>
      <c r="DU168" s="232"/>
      <c r="DV168" s="232"/>
      <c r="DW168" s="232"/>
      <c r="DX168" s="232"/>
      <c r="DY168" s="232"/>
      <c r="DZ168" s="232"/>
      <c r="EA168" s="232"/>
      <c r="EB168" s="232"/>
      <c r="EC168" s="232"/>
      <c r="ED168" s="232"/>
      <c r="EE168" s="232"/>
      <c r="EF168" s="232"/>
      <c r="EG168" s="232"/>
      <c r="EH168" s="232"/>
      <c r="EI168" s="232"/>
      <c r="EJ168" s="232"/>
      <c r="EK168" s="232"/>
      <c r="EL168" s="232"/>
      <c r="EM168" s="232"/>
      <c r="EN168" s="232"/>
      <c r="EO168" s="232"/>
      <c r="EP168" s="232"/>
      <c r="EQ168" s="232"/>
      <c r="ER168" s="232"/>
      <c r="ES168" s="232"/>
      <c r="ET168" s="232"/>
      <c r="EU168" s="232"/>
      <c r="EV168" s="232"/>
      <c r="EW168" s="232"/>
      <c r="EX168" s="232"/>
      <c r="EY168" s="232"/>
      <c r="EZ168" s="232"/>
      <c r="FA168" s="232"/>
      <c r="FB168" s="232"/>
      <c r="FC168" s="232"/>
      <c r="FD168" s="232"/>
      <c r="FE168" s="232"/>
      <c r="FF168" s="232"/>
      <c r="FG168" s="232"/>
      <c r="FH168" s="232"/>
      <c r="FI168" s="232"/>
      <c r="FJ168" s="232"/>
      <c r="FK168" s="232"/>
      <c r="FL168" s="232"/>
      <c r="FM168" s="232"/>
      <c r="FN168" s="232"/>
      <c r="FO168" s="232"/>
      <c r="FP168" s="232"/>
      <c r="FQ168" s="232"/>
      <c r="FR168" s="232"/>
      <c r="FS168" s="232"/>
      <c r="FT168" s="232"/>
      <c r="FU168" s="232"/>
      <c r="FV168" s="232"/>
      <c r="FW168" s="232"/>
      <c r="FX168" s="232"/>
      <c r="FY168" s="232"/>
      <c r="FZ168" s="232"/>
      <c r="GA168" s="232"/>
      <c r="GB168" s="232"/>
      <c r="GC168" s="232"/>
      <c r="GD168" s="232"/>
      <c r="GE168" s="232"/>
      <c r="GF168" s="232"/>
      <c r="GG168" s="232"/>
      <c r="GH168" s="232"/>
      <c r="GI168" s="232"/>
      <c r="GJ168" s="232"/>
      <c r="GK168" s="232"/>
      <c r="GL168" s="232"/>
      <c r="GM168" s="232"/>
      <c r="GN168" s="232"/>
      <c r="GO168" s="232"/>
      <c r="GP168" s="232"/>
      <c r="GQ168" s="232"/>
      <c r="GR168" s="232"/>
      <c r="GS168" s="232"/>
      <c r="GT168" s="232"/>
      <c r="GU168" s="232"/>
      <c r="GV168" s="232"/>
      <c r="GW168" s="232"/>
      <c r="GX168" s="232"/>
      <c r="GY168" s="232"/>
      <c r="GZ168" s="232"/>
      <c r="HA168" s="232"/>
      <c r="HB168" s="232"/>
      <c r="HC168" s="232"/>
      <c r="HD168" s="232"/>
      <c r="HE168" s="232"/>
      <c r="HF168" s="232"/>
      <c r="HG168" s="232"/>
      <c r="HH168" s="232"/>
      <c r="HI168" s="232"/>
      <c r="HJ168" s="232"/>
      <c r="HK168" s="232"/>
      <c r="HL168" s="232"/>
      <c r="HM168" s="232"/>
      <c r="HN168" s="232"/>
      <c r="HO168" s="232"/>
      <c r="HP168" s="232"/>
      <c r="HQ168" s="232"/>
      <c r="HR168" s="232"/>
      <c r="HS168" s="232"/>
      <c r="HT168" s="232"/>
      <c r="HU168" s="232"/>
      <c r="HV168" s="232"/>
      <c r="HW168" s="232"/>
      <c r="HX168" s="232"/>
      <c r="HY168" s="232"/>
      <c r="HZ168" s="232"/>
      <c r="IA168" s="232"/>
      <c r="IB168" s="232"/>
      <c r="IC168" s="232"/>
      <c r="ID168" s="232"/>
      <c r="IE168" s="232"/>
      <c r="IF168" s="232"/>
      <c r="IG168" s="232"/>
      <c r="IH168" s="232"/>
      <c r="II168" s="232"/>
      <c r="IJ168" s="232"/>
      <c r="IK168" s="232"/>
      <c r="IL168" s="232"/>
      <c r="IM168" s="232"/>
      <c r="IN168" s="232"/>
      <c r="IO168" s="232"/>
      <c r="IP168" s="232"/>
      <c r="IQ168" s="232"/>
      <c r="IR168" s="232"/>
      <c r="IS168" s="232"/>
      <c r="IT168" s="232"/>
      <c r="IU168" s="232"/>
      <c r="IV168" s="232"/>
      <c r="IW168" s="232"/>
      <c r="IX168" s="232"/>
      <c r="IY168" s="232"/>
      <c r="IZ168" s="232"/>
      <c r="JA168" s="232"/>
      <c r="JB168" s="232"/>
      <c r="JC168" s="232"/>
      <c r="JD168" s="232"/>
      <c r="JE168" s="232"/>
      <c r="JF168" s="232"/>
      <c r="JG168" s="232"/>
      <c r="JH168" s="232"/>
      <c r="JI168" s="232"/>
      <c r="JJ168" s="232"/>
      <c r="JK168" s="232"/>
      <c r="JL168" s="232"/>
      <c r="JM168" s="232"/>
      <c r="JN168" s="232"/>
      <c r="JO168" s="232"/>
      <c r="JP168" s="232"/>
      <c r="JQ168" s="232"/>
      <c r="JR168" s="232"/>
      <c r="JS168" s="232"/>
      <c r="JT168" s="232"/>
      <c r="JU168" s="232"/>
      <c r="JV168" s="232"/>
      <c r="JW168" s="232"/>
      <c r="JX168" s="232"/>
      <c r="JY168" s="232"/>
      <c r="JZ168" s="232"/>
      <c r="KA168" s="232"/>
      <c r="KB168" s="232"/>
      <c r="KC168" s="232"/>
      <c r="KD168" s="232"/>
      <c r="KE168" s="232"/>
      <c r="KF168" s="232"/>
      <c r="KG168" s="232"/>
      <c r="KH168" s="232"/>
      <c r="KI168" s="232"/>
      <c r="KJ168" s="232"/>
      <c r="KK168" s="232"/>
      <c r="KL168" s="232"/>
      <c r="KM168" s="232"/>
      <c r="KN168" s="232"/>
      <c r="KO168" s="232"/>
      <c r="KP168" s="232"/>
      <c r="KQ168" s="232"/>
      <c r="KR168" s="232"/>
      <c r="KS168" s="232"/>
      <c r="KT168" s="232"/>
      <c r="KU168" s="232"/>
      <c r="KV168" s="232"/>
      <c r="KW168" s="232"/>
      <c r="KX168" s="232"/>
      <c r="KY168" s="232"/>
      <c r="KZ168" s="232"/>
      <c r="LA168" s="232"/>
      <c r="LB168" s="232"/>
      <c r="LC168" s="232"/>
      <c r="LD168" s="232"/>
      <c r="LE168" s="232"/>
      <c r="LF168" s="232"/>
      <c r="LG168" s="232"/>
      <c r="LH168" s="232"/>
      <c r="LI168" s="232"/>
      <c r="LJ168" s="232"/>
      <c r="LK168" s="232"/>
      <c r="LL168" s="232"/>
      <c r="LM168" s="232"/>
      <c r="LN168" s="232"/>
      <c r="LO168" s="232"/>
      <c r="LP168" s="232"/>
      <c r="LQ168" s="232"/>
      <c r="LR168" s="232"/>
      <c r="LS168" s="232"/>
      <c r="LT168" s="232"/>
      <c r="LU168" s="232"/>
      <c r="LV168" s="232"/>
      <c r="LW168" s="232"/>
      <c r="LX168" s="232"/>
      <c r="LY168" s="232"/>
      <c r="LZ168" s="232"/>
      <c r="MA168" s="232"/>
      <c r="MB168" s="232"/>
      <c r="MC168" s="232"/>
      <c r="MD168" s="232"/>
      <c r="ME168" s="232"/>
      <c r="MF168" s="232"/>
      <c r="MG168" s="232"/>
      <c r="MH168" s="232"/>
      <c r="MI168" s="232"/>
      <c r="MJ168" s="232"/>
      <c r="MK168" s="232"/>
      <c r="ML168" s="232"/>
      <c r="MM168" s="232"/>
      <c r="MN168" s="232"/>
      <c r="MO168" s="232"/>
      <c r="MP168" s="232"/>
      <c r="MQ168" s="232"/>
      <c r="MR168" s="232"/>
      <c r="MS168" s="232"/>
      <c r="MT168" s="232"/>
      <c r="MU168" s="232"/>
      <c r="MV168" s="232"/>
      <c r="MW168" s="232"/>
      <c r="MX168" s="232"/>
      <c r="MY168" s="232"/>
      <c r="MZ168" s="232"/>
      <c r="NA168" s="232"/>
      <c r="NB168" s="232"/>
      <c r="NC168" s="232"/>
      <c r="ND168" s="232"/>
      <c r="NE168" s="232"/>
      <c r="NF168" s="232"/>
      <c r="NG168" s="232"/>
      <c r="NH168" s="232"/>
      <c r="NI168" s="232"/>
      <c r="NJ168" s="232"/>
      <c r="NK168" s="232"/>
      <c r="NL168" s="232"/>
      <c r="NM168" s="232"/>
      <c r="NN168" s="232"/>
      <c r="NO168" s="232"/>
      <c r="NP168" s="232"/>
      <c r="NQ168" s="232"/>
      <c r="NR168" s="232"/>
      <c r="NS168" s="232"/>
      <c r="NT168" s="232"/>
      <c r="NU168" s="232"/>
      <c r="NV168" s="232"/>
      <c r="NW168" s="232"/>
      <c r="NX168" s="232"/>
      <c r="NY168" s="232"/>
      <c r="NZ168" s="232"/>
      <c r="OA168" s="232"/>
      <c r="OB168" s="232"/>
      <c r="OC168" s="232"/>
      <c r="OD168" s="232"/>
      <c r="OE168" s="232"/>
      <c r="OF168" s="232"/>
      <c r="OG168" s="232"/>
      <c r="OH168" s="232"/>
      <c r="OI168" s="232"/>
      <c r="OJ168" s="232"/>
      <c r="OK168" s="232"/>
      <c r="OL168" s="232"/>
      <c r="OM168" s="232"/>
      <c r="ON168" s="232"/>
      <c r="OO168" s="232"/>
      <c r="OP168" s="232"/>
      <c r="OQ168" s="232"/>
      <c r="OR168" s="232"/>
      <c r="OS168" s="232"/>
      <c r="OT168" s="232"/>
      <c r="OU168" s="232"/>
      <c r="OV168" s="232"/>
      <c r="OW168" s="232"/>
      <c r="OX168" s="232"/>
      <c r="OY168" s="232"/>
      <c r="OZ168" s="232"/>
      <c r="PA168" s="232"/>
      <c r="PB168" s="232"/>
      <c r="PC168" s="232"/>
      <c r="PD168" s="232"/>
      <c r="PE168" s="232"/>
      <c r="PF168" s="232"/>
      <c r="PG168" s="232"/>
      <c r="PH168" s="232"/>
      <c r="PI168" s="232"/>
      <c r="PJ168" s="232"/>
      <c r="PK168" s="232"/>
      <c r="PL168" s="232"/>
      <c r="PM168" s="232"/>
      <c r="PN168" s="232"/>
      <c r="PO168" s="232"/>
      <c r="PP168" s="232"/>
      <c r="PQ168" s="232"/>
      <c r="PR168" s="232"/>
      <c r="PS168" s="232"/>
      <c r="PT168" s="232"/>
      <c r="PU168" s="232"/>
      <c r="PV168" s="232"/>
      <c r="PW168" s="232"/>
      <c r="PX168" s="232"/>
      <c r="PY168" s="232"/>
      <c r="PZ168" s="232"/>
      <c r="QA168" s="232"/>
      <c r="QB168" s="232"/>
      <c r="QC168" s="232"/>
      <c r="QD168" s="232"/>
      <c r="QE168" s="232"/>
      <c r="QF168" s="232"/>
      <c r="QG168" s="232"/>
      <c r="QH168" s="232"/>
      <c r="QI168" s="232"/>
      <c r="QJ168" s="232"/>
      <c r="QK168" s="232"/>
      <c r="QL168" s="232"/>
      <c r="QM168" s="232"/>
      <c r="QN168" s="232"/>
      <c r="QO168" s="232"/>
      <c r="QP168" s="232"/>
      <c r="QQ168" s="232"/>
      <c r="QR168" s="232"/>
      <c r="QS168" s="232"/>
      <c r="QT168" s="232"/>
      <c r="QU168" s="232"/>
      <c r="QV168" s="232"/>
      <c r="QW168" s="232"/>
      <c r="QX168" s="232"/>
      <c r="QY168" s="232"/>
      <c r="QZ168" s="232"/>
      <c r="RA168" s="232"/>
      <c r="RB168" s="232"/>
      <c r="RC168" s="232"/>
      <c r="RD168" s="232"/>
      <c r="RE168" s="232"/>
      <c r="RF168" s="232"/>
      <c r="RG168" s="232"/>
      <c r="RH168" s="232"/>
      <c r="RI168" s="232"/>
      <c r="RJ168" s="232"/>
      <c r="RK168" s="232"/>
      <c r="RL168" s="232"/>
      <c r="RM168" s="232"/>
      <c r="RN168" s="232"/>
      <c r="RO168" s="232"/>
      <c r="RP168" s="232"/>
      <c r="RQ168" s="232"/>
      <c r="RR168" s="232"/>
      <c r="RS168" s="232"/>
      <c r="RT168" s="232"/>
      <c r="RU168" s="232"/>
      <c r="RV168" s="232"/>
      <c r="RW168" s="232"/>
      <c r="RX168" s="232"/>
      <c r="RY168" s="232"/>
      <c r="RZ168" s="232"/>
      <c r="SA168" s="232"/>
      <c r="SB168" s="232"/>
      <c r="SC168" s="232"/>
      <c r="SD168" s="232"/>
      <c r="SE168" s="232"/>
      <c r="SF168" s="232"/>
      <c r="SG168" s="232"/>
      <c r="SH168" s="232"/>
      <c r="SI168" s="232"/>
      <c r="SJ168" s="232"/>
      <c r="SK168" s="232"/>
      <c r="SL168" s="232"/>
      <c r="SM168" s="232"/>
      <c r="SN168" s="232"/>
      <c r="SO168" s="232"/>
      <c r="SP168" s="232"/>
      <c r="SQ168" s="232"/>
      <c r="SR168" s="232"/>
      <c r="SS168" s="232"/>
      <c r="ST168" s="232"/>
      <c r="SU168" s="232"/>
      <c r="SV168" s="232"/>
      <c r="SW168" s="232"/>
      <c r="SX168" s="232"/>
      <c r="SY168" s="232"/>
      <c r="SZ168" s="232"/>
      <c r="TA168" s="232"/>
      <c r="TB168" s="232"/>
      <c r="TC168" s="232"/>
      <c r="TD168" s="232"/>
      <c r="TE168" s="232"/>
      <c r="TF168" s="232"/>
      <c r="TG168" s="232"/>
      <c r="TH168" s="232"/>
      <c r="TI168" s="232"/>
      <c r="TJ168" s="232"/>
      <c r="TK168" s="232"/>
      <c r="TL168" s="232"/>
      <c r="TM168" s="232"/>
      <c r="TN168" s="232"/>
      <c r="TO168" s="232"/>
      <c r="TP168" s="232"/>
      <c r="TQ168" s="232"/>
      <c r="TR168" s="232"/>
      <c r="TS168" s="232"/>
      <c r="TT168" s="232"/>
      <c r="TU168" s="232"/>
      <c r="TV168" s="232"/>
      <c r="TW168" s="232"/>
      <c r="TX168" s="232"/>
      <c r="TY168" s="232"/>
      <c r="TZ168" s="232"/>
      <c r="UA168" s="232"/>
      <c r="UB168" s="232"/>
      <c r="UC168" s="232"/>
      <c r="UD168" s="232"/>
      <c r="UE168" s="232"/>
      <c r="UF168" s="232"/>
      <c r="UG168" s="232"/>
      <c r="UH168" s="232"/>
      <c r="UI168" s="232"/>
      <c r="UJ168" s="232"/>
      <c r="UK168" s="232"/>
      <c r="UL168" s="232"/>
      <c r="UM168" s="232"/>
      <c r="UN168" s="232"/>
      <c r="UO168" s="232"/>
      <c r="UP168" s="232"/>
      <c r="UQ168" s="232"/>
      <c r="UR168" s="232"/>
      <c r="US168" s="232"/>
      <c r="UT168" s="232"/>
      <c r="UU168" s="232"/>
      <c r="UV168" s="232"/>
      <c r="UW168" s="232"/>
      <c r="UX168" s="232"/>
      <c r="UY168" s="232"/>
      <c r="UZ168" s="232"/>
      <c r="VA168" s="232"/>
      <c r="VB168" s="232"/>
      <c r="VC168" s="232"/>
      <c r="VD168" s="232"/>
      <c r="VE168" s="232"/>
      <c r="VF168" s="232"/>
      <c r="VG168" s="232"/>
      <c r="VH168" s="232"/>
      <c r="VI168" s="232"/>
      <c r="VJ168" s="232"/>
      <c r="VK168" s="232"/>
      <c r="VL168" s="232"/>
      <c r="VM168" s="232"/>
      <c r="VN168" s="232"/>
      <c r="VO168" s="232"/>
      <c r="VP168" s="232"/>
      <c r="VQ168" s="232"/>
      <c r="VR168" s="232"/>
      <c r="VS168" s="232"/>
      <c r="VT168" s="232"/>
      <c r="VU168" s="232"/>
      <c r="VV168" s="232"/>
      <c r="VW168" s="232"/>
      <c r="VX168" s="232"/>
      <c r="VY168" s="232"/>
      <c r="VZ168" s="232"/>
      <c r="WA168" s="232"/>
      <c r="WB168" s="232"/>
      <c r="WC168" s="232"/>
      <c r="WD168" s="232"/>
      <c r="WE168" s="232"/>
      <c r="WF168" s="232"/>
      <c r="WG168" s="232"/>
      <c r="WH168" s="232"/>
      <c r="WI168" s="232"/>
      <c r="WJ168" s="232"/>
      <c r="WK168" s="232"/>
      <c r="WL168" s="232"/>
      <c r="WM168" s="232"/>
      <c r="WN168" s="232"/>
      <c r="WO168" s="232"/>
      <c r="WP168" s="232"/>
      <c r="WQ168" s="232"/>
      <c r="WR168" s="232"/>
      <c r="WS168" s="232"/>
      <c r="WT168" s="232"/>
      <c r="WU168" s="232"/>
      <c r="WV168" s="232"/>
      <c r="WW168" s="232"/>
      <c r="WX168" s="232"/>
      <c r="WY168" s="232"/>
      <c r="WZ168" s="232"/>
      <c r="XA168" s="232"/>
      <c r="XB168" s="232"/>
      <c r="XC168" s="232"/>
      <c r="XD168" s="232"/>
      <c r="XE168" s="232"/>
      <c r="XF168" s="232"/>
      <c r="XG168" s="232"/>
      <c r="XH168" s="232"/>
      <c r="XI168" s="232"/>
      <c r="XJ168" s="232"/>
      <c r="XK168" s="232"/>
      <c r="XL168" s="232"/>
      <c r="XM168" s="232"/>
      <c r="XN168" s="232"/>
      <c r="XO168" s="232"/>
      <c r="XP168" s="232"/>
      <c r="XQ168" s="232"/>
      <c r="XR168" s="232"/>
      <c r="XS168" s="232"/>
      <c r="XT168" s="232"/>
      <c r="XU168" s="232"/>
      <c r="XV168" s="232"/>
      <c r="XW168" s="232"/>
      <c r="XX168" s="232"/>
      <c r="XY168" s="232"/>
      <c r="XZ168" s="232"/>
      <c r="YA168" s="232"/>
      <c r="YB168" s="232"/>
      <c r="YC168" s="232"/>
      <c r="YD168" s="232"/>
      <c r="YE168" s="232"/>
      <c r="YF168" s="232"/>
      <c r="YG168" s="232"/>
      <c r="YH168" s="232"/>
      <c r="YI168" s="232"/>
      <c r="YJ168" s="232"/>
      <c r="YK168" s="232"/>
      <c r="YL168" s="232"/>
      <c r="YM168" s="232"/>
      <c r="YN168" s="232"/>
      <c r="YO168" s="232"/>
      <c r="YP168" s="232"/>
      <c r="YQ168" s="232"/>
      <c r="YR168" s="232"/>
      <c r="YS168" s="232"/>
      <c r="YT168" s="232"/>
      <c r="YU168" s="232"/>
      <c r="YV168" s="232"/>
      <c r="YW168" s="232"/>
      <c r="YX168" s="232"/>
      <c r="YY168" s="232"/>
      <c r="YZ168" s="232"/>
      <c r="ZA168" s="232"/>
      <c r="ZB168" s="232"/>
      <c r="ZC168" s="232"/>
      <c r="ZD168" s="232"/>
      <c r="ZE168" s="232"/>
      <c r="ZF168" s="232"/>
      <c r="ZG168" s="232"/>
      <c r="ZH168" s="232"/>
      <c r="ZI168" s="232"/>
      <c r="ZJ168" s="232"/>
      <c r="ZK168" s="232"/>
      <c r="ZL168" s="232"/>
      <c r="ZM168" s="232"/>
      <c r="ZN168" s="232"/>
      <c r="ZO168" s="232"/>
      <c r="ZP168" s="232"/>
      <c r="ZQ168" s="232"/>
      <c r="ZR168" s="232"/>
      <c r="ZS168" s="232"/>
      <c r="ZT168" s="232"/>
      <c r="ZU168" s="232"/>
      <c r="ZV168" s="232"/>
      <c r="ZW168" s="232"/>
      <c r="ZX168" s="232"/>
      <c r="ZY168" s="232"/>
      <c r="ZZ168" s="232"/>
      <c r="AAA168" s="232"/>
      <c r="AAB168" s="232"/>
      <c r="AAC168" s="232"/>
      <c r="AAD168" s="232"/>
      <c r="AAE168" s="232"/>
      <c r="AAF168" s="232"/>
      <c r="AAG168" s="232"/>
      <c r="AAH168" s="232"/>
      <c r="AAI168" s="232"/>
      <c r="AAJ168" s="232"/>
      <c r="AAK168" s="232"/>
      <c r="AAL168" s="232"/>
      <c r="AAM168" s="232"/>
      <c r="AAN168" s="232"/>
      <c r="AAO168" s="232"/>
      <c r="AAP168" s="232"/>
      <c r="AAQ168" s="232"/>
      <c r="AAR168" s="232"/>
      <c r="AAS168" s="232"/>
      <c r="AAT168" s="232"/>
      <c r="AAU168" s="232"/>
      <c r="AAV168" s="232"/>
      <c r="AAW168" s="232"/>
      <c r="AAX168" s="232"/>
      <c r="AAY168" s="232"/>
      <c r="AAZ168" s="232"/>
      <c r="ABA168" s="232"/>
      <c r="ABB168" s="232"/>
      <c r="ABC168" s="232"/>
      <c r="ABD168" s="232"/>
      <c r="ABE168" s="232"/>
      <c r="ABF168" s="232"/>
      <c r="ABG168" s="232"/>
      <c r="ABH168" s="232"/>
      <c r="ABI168" s="232"/>
      <c r="ABJ168" s="232"/>
      <c r="ABK168" s="232"/>
      <c r="ABL168" s="232"/>
      <c r="ABM168" s="232"/>
      <c r="ABN168" s="232"/>
      <c r="ABO168" s="232"/>
      <c r="ABP168" s="232"/>
      <c r="ABQ168" s="232"/>
      <c r="ABR168" s="232"/>
      <c r="ABS168" s="232"/>
      <c r="ABT168" s="232"/>
      <c r="ABU168" s="232"/>
      <c r="ABV168" s="232"/>
      <c r="ABW168" s="232"/>
      <c r="ABX168" s="232"/>
      <c r="ABY168" s="232"/>
      <c r="ABZ168" s="232"/>
      <c r="ACA168" s="232"/>
      <c r="ACB168" s="232"/>
      <c r="ACC168" s="232"/>
      <c r="ACD168" s="232"/>
      <c r="ACE168" s="232"/>
      <c r="ACF168" s="232"/>
      <c r="ACG168" s="232"/>
      <c r="ACH168" s="232"/>
      <c r="ACI168" s="232"/>
      <c r="ACJ168" s="232"/>
      <c r="ACK168" s="232"/>
      <c r="ACL168" s="232"/>
      <c r="ACM168" s="232"/>
      <c r="ACN168" s="232"/>
      <c r="ACO168" s="232"/>
      <c r="ACP168" s="232"/>
      <c r="ACQ168" s="232"/>
      <c r="ACR168" s="232"/>
      <c r="ACS168" s="232"/>
      <c r="ACT168" s="232"/>
      <c r="ACU168" s="232"/>
      <c r="ACV168" s="232"/>
      <c r="ACW168" s="232"/>
      <c r="ACX168" s="232"/>
      <c r="ACY168" s="232"/>
      <c r="ACZ168" s="232"/>
      <c r="ADA168" s="232"/>
      <c r="ADB168" s="232"/>
      <c r="ADC168" s="232"/>
      <c r="ADD168" s="232"/>
      <c r="ADE168" s="232"/>
      <c r="ADF168" s="232"/>
      <c r="ADG168" s="232"/>
      <c r="ADH168" s="232"/>
      <c r="ADI168" s="232"/>
      <c r="ADJ168" s="232"/>
      <c r="ADK168" s="232"/>
      <c r="ADL168" s="232"/>
      <c r="ADM168" s="232"/>
      <c r="ADN168" s="232"/>
      <c r="ADO168" s="232"/>
      <c r="ADP168" s="232"/>
      <c r="ADQ168" s="232"/>
      <c r="ADR168" s="232"/>
      <c r="ADS168" s="232"/>
      <c r="ADT168" s="232"/>
      <c r="ADU168" s="232"/>
      <c r="ADV168" s="232"/>
      <c r="ADW168" s="232"/>
      <c r="ADX168" s="232"/>
      <c r="ADY168" s="232"/>
      <c r="ADZ168" s="232"/>
      <c r="AEA168" s="232"/>
      <c r="AEB168" s="232"/>
      <c r="AEC168" s="232"/>
      <c r="AED168" s="232"/>
      <c r="AEE168" s="232"/>
      <c r="AEF168" s="232"/>
      <c r="AEG168" s="232"/>
      <c r="AEH168" s="232"/>
      <c r="AEI168" s="232"/>
      <c r="AEJ168" s="232"/>
      <c r="AEK168" s="232"/>
      <c r="AEL168" s="232"/>
      <c r="AEM168" s="232"/>
      <c r="AEN168" s="232"/>
      <c r="AEO168" s="232"/>
      <c r="AEP168" s="232"/>
      <c r="AEQ168" s="232"/>
      <c r="AER168" s="232"/>
      <c r="AES168" s="232"/>
      <c r="AET168" s="232"/>
      <c r="AEU168" s="232"/>
      <c r="AEV168" s="232"/>
      <c r="AEW168" s="232"/>
      <c r="AEX168" s="232"/>
      <c r="AEY168" s="232"/>
      <c r="AEZ168" s="232"/>
      <c r="AFA168" s="232"/>
      <c r="AFB168" s="232"/>
      <c r="AFC168" s="232"/>
      <c r="AFD168" s="232"/>
      <c r="AFE168" s="232"/>
      <c r="AFF168" s="232"/>
      <c r="AFG168" s="232"/>
      <c r="AFH168" s="232"/>
      <c r="AFI168" s="232"/>
      <c r="AFJ168" s="232"/>
      <c r="AFK168" s="232"/>
      <c r="AFL168" s="232"/>
      <c r="AFM168" s="232"/>
      <c r="AFN168" s="232"/>
      <c r="AFO168" s="232"/>
      <c r="AFP168" s="232"/>
      <c r="AFQ168" s="232"/>
      <c r="AFR168" s="232"/>
      <c r="AFS168" s="232"/>
      <c r="AFT168" s="232"/>
      <c r="AFU168" s="232"/>
      <c r="AFV168" s="232"/>
      <c r="AFW168" s="232"/>
      <c r="AFX168" s="232"/>
      <c r="AFY168" s="232"/>
      <c r="AFZ168" s="232"/>
      <c r="AGA168" s="232"/>
      <c r="AGB168" s="232"/>
      <c r="AGC168" s="232"/>
      <c r="AGD168" s="232"/>
      <c r="AGE168" s="232"/>
      <c r="AGF168" s="232"/>
      <c r="AGG168" s="232"/>
      <c r="AGH168" s="232"/>
      <c r="AGI168" s="232"/>
      <c r="AGJ168" s="232"/>
      <c r="AGK168" s="232"/>
      <c r="AGL168" s="232"/>
      <c r="AGM168" s="232"/>
      <c r="AGN168" s="232"/>
      <c r="AGO168" s="232"/>
      <c r="AGP168" s="232"/>
      <c r="AGQ168" s="232"/>
      <c r="AGR168" s="232"/>
      <c r="AGS168" s="232"/>
      <c r="AGT168" s="232"/>
      <c r="AGU168" s="232"/>
      <c r="AGV168" s="232"/>
      <c r="AGW168" s="232"/>
      <c r="AGX168" s="232"/>
      <c r="AGY168" s="232"/>
      <c r="AGZ168" s="232"/>
      <c r="AHA168" s="232"/>
      <c r="AHB168" s="232"/>
      <c r="AHC168" s="232"/>
      <c r="AHD168" s="232"/>
      <c r="AHE168" s="232"/>
      <c r="AHF168" s="232"/>
      <c r="AHG168" s="232"/>
      <c r="AHH168" s="232"/>
      <c r="AHI168" s="232"/>
      <c r="AHJ168" s="232"/>
      <c r="AHK168" s="232"/>
      <c r="AHL168" s="232"/>
      <c r="AHM168" s="232"/>
      <c r="AHN168" s="232"/>
      <c r="AHO168" s="232"/>
      <c r="AHP168" s="232"/>
      <c r="AHQ168" s="232"/>
      <c r="AHR168" s="232"/>
      <c r="AHS168" s="232"/>
      <c r="AHT168" s="232"/>
      <c r="AHU168" s="232"/>
      <c r="AHV168" s="232"/>
      <c r="AHW168" s="232"/>
      <c r="AHX168" s="232"/>
      <c r="AHY168" s="232"/>
      <c r="AHZ168" s="232"/>
      <c r="AIA168" s="232"/>
      <c r="AIB168" s="232"/>
      <c r="AIC168" s="232"/>
      <c r="AID168" s="232"/>
      <c r="AIE168" s="232"/>
      <c r="AIF168" s="232"/>
      <c r="AIG168" s="232"/>
      <c r="AIH168" s="232"/>
      <c r="AII168" s="232"/>
      <c r="AIJ168" s="232"/>
      <c r="AIK168" s="232"/>
      <c r="AIL168" s="232"/>
      <c r="AIM168" s="232"/>
      <c r="AIN168" s="232"/>
      <c r="AIO168" s="232"/>
      <c r="AIP168" s="232"/>
      <c r="AIQ168" s="232"/>
      <c r="AIR168" s="232"/>
      <c r="AIS168" s="232"/>
      <c r="AIT168" s="232"/>
      <c r="AIU168" s="232"/>
      <c r="AIV168" s="232"/>
      <c r="AIW168" s="232"/>
      <c r="AIX168" s="232"/>
      <c r="AIY168" s="232"/>
      <c r="AIZ168" s="232"/>
      <c r="AJA168" s="232"/>
      <c r="AJB168" s="232"/>
      <c r="AJC168" s="232"/>
      <c r="AJD168" s="232"/>
      <c r="AJE168" s="232"/>
      <c r="AJF168" s="232"/>
      <c r="AJG168" s="232"/>
      <c r="AJH168" s="232"/>
      <c r="AJI168" s="232"/>
      <c r="AJJ168" s="232"/>
      <c r="AJK168" s="232"/>
      <c r="AJL168" s="232"/>
      <c r="AJM168" s="232"/>
      <c r="AJN168" s="232"/>
      <c r="AJO168" s="232"/>
      <c r="AJP168" s="232"/>
      <c r="AJQ168" s="232"/>
      <c r="AJR168" s="232"/>
      <c r="AJS168" s="232"/>
      <c r="AJT168" s="232"/>
      <c r="AJU168" s="232"/>
      <c r="AJV168" s="232"/>
      <c r="AJW168" s="232"/>
      <c r="AJX168" s="232"/>
      <c r="AJY168" s="232"/>
      <c r="AJZ168" s="232"/>
      <c r="AKA168" s="232"/>
      <c r="AKB168" s="232"/>
      <c r="AKC168" s="232"/>
      <c r="AKD168" s="232"/>
      <c r="AKE168" s="232"/>
      <c r="AKF168" s="232"/>
      <c r="AKG168" s="232"/>
      <c r="AKH168" s="232"/>
      <c r="AKI168" s="232"/>
      <c r="AKJ168" s="232"/>
      <c r="AKK168" s="232"/>
      <c r="AKL168" s="232"/>
      <c r="AKM168" s="232"/>
      <c r="AKN168" s="232"/>
      <c r="AKO168" s="232"/>
      <c r="AKP168" s="232"/>
      <c r="AKQ168" s="232"/>
      <c r="AKR168" s="232"/>
      <c r="AKS168" s="232"/>
      <c r="AKT168" s="232"/>
      <c r="AKU168" s="232"/>
      <c r="AKV168" s="232"/>
      <c r="AKW168" s="232"/>
      <c r="AKX168" s="232"/>
      <c r="AKY168" s="232"/>
      <c r="AKZ168" s="232"/>
      <c r="ALA168" s="232"/>
      <c r="ALB168" s="232"/>
      <c r="ALC168" s="232"/>
      <c r="ALD168" s="232"/>
      <c r="ALE168" s="232"/>
      <c r="ALF168" s="232"/>
      <c r="ALG168" s="232"/>
      <c r="ALH168" s="232"/>
      <c r="ALI168" s="232"/>
      <c r="ALJ168" s="232"/>
      <c r="ALK168" s="232"/>
      <c r="ALL168" s="232"/>
      <c r="ALM168" s="232"/>
      <c r="ALN168" s="232"/>
      <c r="ALO168" s="232"/>
      <c r="ALP168" s="232"/>
      <c r="ALQ168" s="232"/>
      <c r="ALR168" s="232"/>
      <c r="ALS168" s="232"/>
      <c r="ALT168" s="232"/>
      <c r="ALU168" s="232"/>
      <c r="ALV168" s="232"/>
      <c r="ALW168" s="232"/>
      <c r="ALX168" s="232"/>
      <c r="ALY168" s="232"/>
      <c r="ALZ168" s="232"/>
      <c r="AMA168" s="232"/>
      <c r="AMB168" s="232"/>
      <c r="AMC168" s="232"/>
      <c r="AMD168" s="232"/>
      <c r="AME168" s="232"/>
      <c r="AMF168" s="232"/>
      <c r="AMG168" s="232"/>
      <c r="AMH168" s="232"/>
      <c r="AMI168" s="232"/>
      <c r="AMJ168" s="232"/>
      <c r="AMK168" s="232"/>
    </row>
    <row r="169" spans="1:1025" s="416" customFormat="1">
      <c r="A169" s="291" t="s">
        <v>3091</v>
      </c>
      <c r="B169" s="954" t="s">
        <v>1318</v>
      </c>
      <c r="C169" s="1029"/>
      <c r="D169" s="1070"/>
      <c r="E169" s="1039"/>
      <c r="F169" s="1040"/>
      <c r="G169" s="232"/>
      <c r="H169" s="232"/>
      <c r="I169" s="232"/>
      <c r="J169" s="232"/>
      <c r="K169" s="232"/>
      <c r="L169" s="232"/>
      <c r="M169" s="232"/>
      <c r="N169" s="232"/>
      <c r="O169" s="232"/>
      <c r="P169" s="232"/>
      <c r="Q169" s="232"/>
      <c r="R169" s="232"/>
      <c r="S169" s="232"/>
      <c r="T169" s="232"/>
      <c r="U169" s="232"/>
      <c r="V169" s="232"/>
      <c r="W169" s="232"/>
      <c r="X169" s="232"/>
      <c r="Y169" s="232"/>
      <c r="Z169" s="232"/>
      <c r="AA169" s="232"/>
      <c r="AB169" s="232"/>
      <c r="AC169" s="232"/>
      <c r="AD169" s="232"/>
      <c r="AE169" s="232"/>
      <c r="AF169" s="232"/>
      <c r="AG169" s="232"/>
      <c r="AH169" s="232"/>
      <c r="AI169" s="232"/>
      <c r="AJ169" s="232"/>
      <c r="AK169" s="232"/>
      <c r="AL169" s="232"/>
      <c r="AM169" s="232"/>
      <c r="AN169" s="232"/>
      <c r="AO169" s="232"/>
      <c r="AP169" s="232"/>
      <c r="AQ169" s="232"/>
      <c r="AR169" s="232"/>
      <c r="AS169" s="232"/>
      <c r="AT169" s="232"/>
      <c r="AU169" s="232"/>
      <c r="AV169" s="232"/>
      <c r="AW169" s="232"/>
      <c r="AX169" s="232"/>
      <c r="AY169" s="232"/>
      <c r="AZ169" s="232"/>
      <c r="BA169" s="232"/>
      <c r="BB169" s="232"/>
      <c r="BC169" s="232"/>
      <c r="BD169" s="232"/>
      <c r="BE169" s="232"/>
      <c r="BF169" s="232"/>
      <c r="BG169" s="232"/>
      <c r="BH169" s="232"/>
      <c r="BI169" s="232"/>
      <c r="BJ169" s="232"/>
      <c r="BK169" s="232"/>
      <c r="BL169" s="232"/>
      <c r="BM169" s="232"/>
      <c r="BN169" s="232"/>
      <c r="BO169" s="232"/>
      <c r="BP169" s="232"/>
      <c r="BQ169" s="232"/>
      <c r="BR169" s="232"/>
      <c r="BS169" s="232"/>
      <c r="BT169" s="232"/>
      <c r="BU169" s="232"/>
      <c r="BV169" s="232"/>
      <c r="BW169" s="232"/>
      <c r="BX169" s="232"/>
      <c r="BY169" s="232"/>
      <c r="BZ169" s="232"/>
      <c r="CA169" s="232"/>
      <c r="CB169" s="232"/>
      <c r="CC169" s="232"/>
      <c r="CD169" s="232"/>
      <c r="CE169" s="232"/>
      <c r="CF169" s="232"/>
      <c r="CG169" s="232"/>
      <c r="CH169" s="232"/>
      <c r="CI169" s="232"/>
      <c r="CJ169" s="232"/>
      <c r="CK169" s="232"/>
      <c r="CL169" s="232"/>
      <c r="CM169" s="232"/>
      <c r="CN169" s="232"/>
      <c r="CO169" s="232"/>
      <c r="CP169" s="232"/>
      <c r="CQ169" s="232"/>
      <c r="CR169" s="232"/>
      <c r="CS169" s="232"/>
      <c r="CT169" s="232"/>
      <c r="CU169" s="232"/>
      <c r="CV169" s="232"/>
      <c r="CW169" s="232"/>
      <c r="CX169" s="232"/>
      <c r="CY169" s="232"/>
      <c r="CZ169" s="232"/>
      <c r="DA169" s="232"/>
      <c r="DB169" s="232"/>
      <c r="DC169" s="232"/>
      <c r="DD169" s="232"/>
      <c r="DE169" s="232"/>
      <c r="DF169" s="232"/>
      <c r="DG169" s="232"/>
      <c r="DH169" s="232"/>
      <c r="DI169" s="232"/>
      <c r="DJ169" s="232"/>
      <c r="DK169" s="232"/>
      <c r="DL169" s="232"/>
      <c r="DM169" s="232"/>
      <c r="DN169" s="232"/>
      <c r="DO169" s="232"/>
      <c r="DP169" s="232"/>
      <c r="DQ169" s="232"/>
      <c r="DR169" s="232"/>
      <c r="DS169" s="232"/>
      <c r="DT169" s="232"/>
      <c r="DU169" s="232"/>
      <c r="DV169" s="232"/>
      <c r="DW169" s="232"/>
      <c r="DX169" s="232"/>
      <c r="DY169" s="232"/>
      <c r="DZ169" s="232"/>
      <c r="EA169" s="232"/>
      <c r="EB169" s="232"/>
      <c r="EC169" s="232"/>
      <c r="ED169" s="232"/>
      <c r="EE169" s="232"/>
      <c r="EF169" s="232"/>
      <c r="EG169" s="232"/>
      <c r="EH169" s="232"/>
      <c r="EI169" s="232"/>
      <c r="EJ169" s="232"/>
      <c r="EK169" s="232"/>
      <c r="EL169" s="232"/>
      <c r="EM169" s="232"/>
      <c r="EN169" s="232"/>
      <c r="EO169" s="232"/>
      <c r="EP169" s="232"/>
      <c r="EQ169" s="232"/>
      <c r="ER169" s="232"/>
      <c r="ES169" s="232"/>
      <c r="ET169" s="232"/>
      <c r="EU169" s="232"/>
      <c r="EV169" s="232"/>
      <c r="EW169" s="232"/>
      <c r="EX169" s="232"/>
      <c r="EY169" s="232"/>
      <c r="EZ169" s="232"/>
      <c r="FA169" s="232"/>
      <c r="FB169" s="232"/>
      <c r="FC169" s="232"/>
      <c r="FD169" s="232"/>
      <c r="FE169" s="232"/>
      <c r="FF169" s="232"/>
      <c r="FG169" s="232"/>
      <c r="FH169" s="232"/>
      <c r="FI169" s="232"/>
      <c r="FJ169" s="232"/>
      <c r="FK169" s="232"/>
      <c r="FL169" s="232"/>
      <c r="FM169" s="232"/>
      <c r="FN169" s="232"/>
      <c r="FO169" s="232"/>
      <c r="FP169" s="232"/>
      <c r="FQ169" s="232"/>
      <c r="FR169" s="232"/>
      <c r="FS169" s="232"/>
      <c r="FT169" s="232"/>
      <c r="FU169" s="232"/>
      <c r="FV169" s="232"/>
      <c r="FW169" s="232"/>
      <c r="FX169" s="232"/>
      <c r="FY169" s="232"/>
      <c r="FZ169" s="232"/>
      <c r="GA169" s="232"/>
      <c r="GB169" s="232"/>
      <c r="GC169" s="232"/>
      <c r="GD169" s="232"/>
      <c r="GE169" s="232"/>
      <c r="GF169" s="232"/>
      <c r="GG169" s="232"/>
      <c r="GH169" s="232"/>
      <c r="GI169" s="232"/>
      <c r="GJ169" s="232"/>
      <c r="GK169" s="232"/>
      <c r="GL169" s="232"/>
      <c r="GM169" s="232"/>
      <c r="GN169" s="232"/>
      <c r="GO169" s="232"/>
      <c r="GP169" s="232"/>
      <c r="GQ169" s="232"/>
      <c r="GR169" s="232"/>
      <c r="GS169" s="232"/>
      <c r="GT169" s="232"/>
      <c r="GU169" s="232"/>
      <c r="GV169" s="232"/>
      <c r="GW169" s="232"/>
      <c r="GX169" s="232"/>
      <c r="GY169" s="232"/>
      <c r="GZ169" s="232"/>
      <c r="HA169" s="232"/>
      <c r="HB169" s="232"/>
      <c r="HC169" s="232"/>
      <c r="HD169" s="232"/>
      <c r="HE169" s="232"/>
      <c r="HF169" s="232"/>
      <c r="HG169" s="232"/>
      <c r="HH169" s="232"/>
      <c r="HI169" s="232"/>
      <c r="HJ169" s="232"/>
      <c r="HK169" s="232"/>
      <c r="HL169" s="232"/>
      <c r="HM169" s="232"/>
      <c r="HN169" s="232"/>
      <c r="HO169" s="232"/>
      <c r="HP169" s="232"/>
      <c r="HQ169" s="232"/>
      <c r="HR169" s="232"/>
      <c r="HS169" s="232"/>
      <c r="HT169" s="232"/>
      <c r="HU169" s="232"/>
      <c r="HV169" s="232"/>
      <c r="HW169" s="232"/>
      <c r="HX169" s="232"/>
      <c r="HY169" s="232"/>
      <c r="HZ169" s="232"/>
      <c r="IA169" s="232"/>
      <c r="IB169" s="232"/>
      <c r="IC169" s="232"/>
      <c r="ID169" s="232"/>
      <c r="IE169" s="232"/>
      <c r="IF169" s="232"/>
      <c r="IG169" s="232"/>
      <c r="IH169" s="232"/>
      <c r="II169" s="232"/>
      <c r="IJ169" s="232"/>
      <c r="IK169" s="232"/>
      <c r="IL169" s="232"/>
      <c r="IM169" s="232"/>
      <c r="IN169" s="232"/>
      <c r="IO169" s="232"/>
      <c r="IP169" s="232"/>
      <c r="IQ169" s="232"/>
      <c r="IR169" s="232"/>
      <c r="IS169" s="232"/>
      <c r="IT169" s="232"/>
      <c r="IU169" s="232"/>
      <c r="IV169" s="232"/>
      <c r="IW169" s="232"/>
      <c r="IX169" s="232"/>
      <c r="IY169" s="232"/>
      <c r="IZ169" s="232"/>
      <c r="JA169" s="232"/>
      <c r="JB169" s="232"/>
      <c r="JC169" s="232"/>
      <c r="JD169" s="232"/>
      <c r="JE169" s="232"/>
      <c r="JF169" s="232"/>
      <c r="JG169" s="232"/>
      <c r="JH169" s="232"/>
      <c r="JI169" s="232"/>
      <c r="JJ169" s="232"/>
      <c r="JK169" s="232"/>
      <c r="JL169" s="232"/>
      <c r="JM169" s="232"/>
      <c r="JN169" s="232"/>
      <c r="JO169" s="232"/>
      <c r="JP169" s="232"/>
      <c r="JQ169" s="232"/>
      <c r="JR169" s="232"/>
      <c r="JS169" s="232"/>
      <c r="JT169" s="232"/>
      <c r="JU169" s="232"/>
      <c r="JV169" s="232"/>
      <c r="JW169" s="232"/>
      <c r="JX169" s="232"/>
      <c r="JY169" s="232"/>
      <c r="JZ169" s="232"/>
      <c r="KA169" s="232"/>
      <c r="KB169" s="232"/>
      <c r="KC169" s="232"/>
      <c r="KD169" s="232"/>
      <c r="KE169" s="232"/>
      <c r="KF169" s="232"/>
      <c r="KG169" s="232"/>
      <c r="KH169" s="232"/>
      <c r="KI169" s="232"/>
      <c r="KJ169" s="232"/>
      <c r="KK169" s="232"/>
      <c r="KL169" s="232"/>
      <c r="KM169" s="232"/>
      <c r="KN169" s="232"/>
      <c r="KO169" s="232"/>
      <c r="KP169" s="232"/>
      <c r="KQ169" s="232"/>
      <c r="KR169" s="232"/>
      <c r="KS169" s="232"/>
      <c r="KT169" s="232"/>
      <c r="KU169" s="232"/>
      <c r="KV169" s="232"/>
      <c r="KW169" s="232"/>
      <c r="KX169" s="232"/>
      <c r="KY169" s="232"/>
      <c r="KZ169" s="232"/>
      <c r="LA169" s="232"/>
      <c r="LB169" s="232"/>
      <c r="LC169" s="232"/>
      <c r="LD169" s="232"/>
      <c r="LE169" s="232"/>
      <c r="LF169" s="232"/>
      <c r="LG169" s="232"/>
      <c r="LH169" s="232"/>
      <c r="LI169" s="232"/>
      <c r="LJ169" s="232"/>
      <c r="LK169" s="232"/>
      <c r="LL169" s="232"/>
      <c r="LM169" s="232"/>
      <c r="LN169" s="232"/>
      <c r="LO169" s="232"/>
      <c r="LP169" s="232"/>
      <c r="LQ169" s="232"/>
      <c r="LR169" s="232"/>
      <c r="LS169" s="232"/>
      <c r="LT169" s="232"/>
      <c r="LU169" s="232"/>
      <c r="LV169" s="232"/>
      <c r="LW169" s="232"/>
      <c r="LX169" s="232"/>
      <c r="LY169" s="232"/>
      <c r="LZ169" s="232"/>
      <c r="MA169" s="232"/>
      <c r="MB169" s="232"/>
      <c r="MC169" s="232"/>
      <c r="MD169" s="232"/>
      <c r="ME169" s="232"/>
      <c r="MF169" s="232"/>
      <c r="MG169" s="232"/>
      <c r="MH169" s="232"/>
      <c r="MI169" s="232"/>
      <c r="MJ169" s="232"/>
      <c r="MK169" s="232"/>
      <c r="ML169" s="232"/>
      <c r="MM169" s="232"/>
      <c r="MN169" s="232"/>
      <c r="MO169" s="232"/>
      <c r="MP169" s="232"/>
      <c r="MQ169" s="232"/>
      <c r="MR169" s="232"/>
      <c r="MS169" s="232"/>
      <c r="MT169" s="232"/>
      <c r="MU169" s="232"/>
      <c r="MV169" s="232"/>
      <c r="MW169" s="232"/>
      <c r="MX169" s="232"/>
      <c r="MY169" s="232"/>
      <c r="MZ169" s="232"/>
      <c r="NA169" s="232"/>
      <c r="NB169" s="232"/>
      <c r="NC169" s="232"/>
      <c r="ND169" s="232"/>
      <c r="NE169" s="232"/>
      <c r="NF169" s="232"/>
      <c r="NG169" s="232"/>
      <c r="NH169" s="232"/>
      <c r="NI169" s="232"/>
      <c r="NJ169" s="232"/>
      <c r="NK169" s="232"/>
      <c r="NL169" s="232"/>
      <c r="NM169" s="232"/>
      <c r="NN169" s="232"/>
      <c r="NO169" s="232"/>
      <c r="NP169" s="232"/>
      <c r="NQ169" s="232"/>
      <c r="NR169" s="232"/>
      <c r="NS169" s="232"/>
      <c r="NT169" s="232"/>
      <c r="NU169" s="232"/>
      <c r="NV169" s="232"/>
      <c r="NW169" s="232"/>
      <c r="NX169" s="232"/>
      <c r="NY169" s="232"/>
      <c r="NZ169" s="232"/>
      <c r="OA169" s="232"/>
      <c r="OB169" s="232"/>
      <c r="OC169" s="232"/>
      <c r="OD169" s="232"/>
      <c r="OE169" s="232"/>
      <c r="OF169" s="232"/>
      <c r="OG169" s="232"/>
      <c r="OH169" s="232"/>
      <c r="OI169" s="232"/>
      <c r="OJ169" s="232"/>
      <c r="OK169" s="232"/>
      <c r="OL169" s="232"/>
      <c r="OM169" s="232"/>
      <c r="ON169" s="232"/>
      <c r="OO169" s="232"/>
      <c r="OP169" s="232"/>
      <c r="OQ169" s="232"/>
      <c r="OR169" s="232"/>
      <c r="OS169" s="232"/>
      <c r="OT169" s="232"/>
      <c r="OU169" s="232"/>
      <c r="OV169" s="232"/>
      <c r="OW169" s="232"/>
      <c r="OX169" s="232"/>
      <c r="OY169" s="232"/>
      <c r="OZ169" s="232"/>
      <c r="PA169" s="232"/>
      <c r="PB169" s="232"/>
      <c r="PC169" s="232"/>
      <c r="PD169" s="232"/>
      <c r="PE169" s="232"/>
      <c r="PF169" s="232"/>
      <c r="PG169" s="232"/>
      <c r="PH169" s="232"/>
      <c r="PI169" s="232"/>
      <c r="PJ169" s="232"/>
      <c r="PK169" s="232"/>
      <c r="PL169" s="232"/>
      <c r="PM169" s="232"/>
      <c r="PN169" s="232"/>
      <c r="PO169" s="232"/>
      <c r="PP169" s="232"/>
      <c r="PQ169" s="232"/>
      <c r="PR169" s="232"/>
      <c r="PS169" s="232"/>
      <c r="PT169" s="232"/>
      <c r="PU169" s="232"/>
      <c r="PV169" s="232"/>
      <c r="PW169" s="232"/>
      <c r="PX169" s="232"/>
      <c r="PY169" s="232"/>
      <c r="PZ169" s="232"/>
      <c r="QA169" s="232"/>
      <c r="QB169" s="232"/>
      <c r="QC169" s="232"/>
      <c r="QD169" s="232"/>
      <c r="QE169" s="232"/>
      <c r="QF169" s="232"/>
      <c r="QG169" s="232"/>
      <c r="QH169" s="232"/>
      <c r="QI169" s="232"/>
      <c r="QJ169" s="232"/>
      <c r="QK169" s="232"/>
      <c r="QL169" s="232"/>
      <c r="QM169" s="232"/>
      <c r="QN169" s="232"/>
      <c r="QO169" s="232"/>
      <c r="QP169" s="232"/>
      <c r="QQ169" s="232"/>
      <c r="QR169" s="232"/>
      <c r="QS169" s="232"/>
      <c r="QT169" s="232"/>
      <c r="QU169" s="232"/>
      <c r="QV169" s="232"/>
      <c r="QW169" s="232"/>
      <c r="QX169" s="232"/>
      <c r="QY169" s="232"/>
      <c r="QZ169" s="232"/>
      <c r="RA169" s="232"/>
      <c r="RB169" s="232"/>
      <c r="RC169" s="232"/>
      <c r="RD169" s="232"/>
      <c r="RE169" s="232"/>
      <c r="RF169" s="232"/>
      <c r="RG169" s="232"/>
      <c r="RH169" s="232"/>
      <c r="RI169" s="232"/>
      <c r="RJ169" s="232"/>
      <c r="RK169" s="232"/>
      <c r="RL169" s="232"/>
      <c r="RM169" s="232"/>
      <c r="RN169" s="232"/>
      <c r="RO169" s="232"/>
      <c r="RP169" s="232"/>
      <c r="RQ169" s="232"/>
      <c r="RR169" s="232"/>
      <c r="RS169" s="232"/>
      <c r="RT169" s="232"/>
      <c r="RU169" s="232"/>
      <c r="RV169" s="232"/>
      <c r="RW169" s="232"/>
      <c r="RX169" s="232"/>
      <c r="RY169" s="232"/>
      <c r="RZ169" s="232"/>
      <c r="SA169" s="232"/>
      <c r="SB169" s="232"/>
      <c r="SC169" s="232"/>
      <c r="SD169" s="232"/>
      <c r="SE169" s="232"/>
      <c r="SF169" s="232"/>
      <c r="SG169" s="232"/>
      <c r="SH169" s="232"/>
      <c r="SI169" s="232"/>
      <c r="SJ169" s="232"/>
      <c r="SK169" s="232"/>
      <c r="SL169" s="232"/>
      <c r="SM169" s="232"/>
      <c r="SN169" s="232"/>
      <c r="SO169" s="232"/>
      <c r="SP169" s="232"/>
      <c r="SQ169" s="232"/>
      <c r="SR169" s="232"/>
      <c r="SS169" s="232"/>
      <c r="ST169" s="232"/>
      <c r="SU169" s="232"/>
      <c r="SV169" s="232"/>
      <c r="SW169" s="232"/>
      <c r="SX169" s="232"/>
      <c r="SY169" s="232"/>
      <c r="SZ169" s="232"/>
      <c r="TA169" s="232"/>
      <c r="TB169" s="232"/>
      <c r="TC169" s="232"/>
      <c r="TD169" s="232"/>
      <c r="TE169" s="232"/>
      <c r="TF169" s="232"/>
      <c r="TG169" s="232"/>
      <c r="TH169" s="232"/>
      <c r="TI169" s="232"/>
      <c r="TJ169" s="232"/>
      <c r="TK169" s="232"/>
      <c r="TL169" s="232"/>
      <c r="TM169" s="232"/>
      <c r="TN169" s="232"/>
      <c r="TO169" s="232"/>
      <c r="TP169" s="232"/>
      <c r="TQ169" s="232"/>
      <c r="TR169" s="232"/>
      <c r="TS169" s="232"/>
      <c r="TT169" s="232"/>
      <c r="TU169" s="232"/>
      <c r="TV169" s="232"/>
      <c r="TW169" s="232"/>
      <c r="TX169" s="232"/>
      <c r="TY169" s="232"/>
      <c r="TZ169" s="232"/>
      <c r="UA169" s="232"/>
      <c r="UB169" s="232"/>
      <c r="UC169" s="232"/>
      <c r="UD169" s="232"/>
      <c r="UE169" s="232"/>
      <c r="UF169" s="232"/>
      <c r="UG169" s="232"/>
      <c r="UH169" s="232"/>
      <c r="UI169" s="232"/>
      <c r="UJ169" s="232"/>
      <c r="UK169" s="232"/>
      <c r="UL169" s="232"/>
      <c r="UM169" s="232"/>
      <c r="UN169" s="232"/>
      <c r="UO169" s="232"/>
      <c r="UP169" s="232"/>
      <c r="UQ169" s="232"/>
      <c r="UR169" s="232"/>
      <c r="US169" s="232"/>
      <c r="UT169" s="232"/>
      <c r="UU169" s="232"/>
      <c r="UV169" s="232"/>
      <c r="UW169" s="232"/>
      <c r="UX169" s="232"/>
      <c r="UY169" s="232"/>
      <c r="UZ169" s="232"/>
      <c r="VA169" s="232"/>
      <c r="VB169" s="232"/>
      <c r="VC169" s="232"/>
      <c r="VD169" s="232"/>
      <c r="VE169" s="232"/>
      <c r="VF169" s="232"/>
      <c r="VG169" s="232"/>
      <c r="VH169" s="232"/>
      <c r="VI169" s="232"/>
      <c r="VJ169" s="232"/>
      <c r="VK169" s="232"/>
      <c r="VL169" s="232"/>
      <c r="VM169" s="232"/>
      <c r="VN169" s="232"/>
      <c r="VO169" s="232"/>
      <c r="VP169" s="232"/>
      <c r="VQ169" s="232"/>
      <c r="VR169" s="232"/>
      <c r="VS169" s="232"/>
      <c r="VT169" s="232"/>
      <c r="VU169" s="232"/>
      <c r="VV169" s="232"/>
      <c r="VW169" s="232"/>
      <c r="VX169" s="232"/>
      <c r="VY169" s="232"/>
      <c r="VZ169" s="232"/>
      <c r="WA169" s="232"/>
      <c r="WB169" s="232"/>
      <c r="WC169" s="232"/>
      <c r="WD169" s="232"/>
      <c r="WE169" s="232"/>
      <c r="WF169" s="232"/>
      <c r="WG169" s="232"/>
      <c r="WH169" s="232"/>
      <c r="WI169" s="232"/>
      <c r="WJ169" s="232"/>
      <c r="WK169" s="232"/>
      <c r="WL169" s="232"/>
      <c r="WM169" s="232"/>
      <c r="WN169" s="232"/>
      <c r="WO169" s="232"/>
      <c r="WP169" s="232"/>
      <c r="WQ169" s="232"/>
      <c r="WR169" s="232"/>
      <c r="WS169" s="232"/>
      <c r="WT169" s="232"/>
      <c r="WU169" s="232"/>
      <c r="WV169" s="232"/>
      <c r="WW169" s="232"/>
      <c r="WX169" s="232"/>
      <c r="WY169" s="232"/>
      <c r="WZ169" s="232"/>
      <c r="XA169" s="232"/>
      <c r="XB169" s="232"/>
      <c r="XC169" s="232"/>
      <c r="XD169" s="232"/>
      <c r="XE169" s="232"/>
      <c r="XF169" s="232"/>
      <c r="XG169" s="232"/>
      <c r="XH169" s="232"/>
      <c r="XI169" s="232"/>
      <c r="XJ169" s="232"/>
      <c r="XK169" s="232"/>
      <c r="XL169" s="232"/>
      <c r="XM169" s="232"/>
      <c r="XN169" s="232"/>
      <c r="XO169" s="232"/>
      <c r="XP169" s="232"/>
      <c r="XQ169" s="232"/>
      <c r="XR169" s="232"/>
      <c r="XS169" s="232"/>
      <c r="XT169" s="232"/>
      <c r="XU169" s="232"/>
      <c r="XV169" s="232"/>
      <c r="XW169" s="232"/>
      <c r="XX169" s="232"/>
      <c r="XY169" s="232"/>
      <c r="XZ169" s="232"/>
      <c r="YA169" s="232"/>
      <c r="YB169" s="232"/>
      <c r="YC169" s="232"/>
      <c r="YD169" s="232"/>
      <c r="YE169" s="232"/>
      <c r="YF169" s="232"/>
      <c r="YG169" s="232"/>
      <c r="YH169" s="232"/>
      <c r="YI169" s="232"/>
      <c r="YJ169" s="232"/>
      <c r="YK169" s="232"/>
      <c r="YL169" s="232"/>
      <c r="YM169" s="232"/>
      <c r="YN169" s="232"/>
      <c r="YO169" s="232"/>
      <c r="YP169" s="232"/>
      <c r="YQ169" s="232"/>
      <c r="YR169" s="232"/>
      <c r="YS169" s="232"/>
      <c r="YT169" s="232"/>
      <c r="YU169" s="232"/>
      <c r="YV169" s="232"/>
      <c r="YW169" s="232"/>
      <c r="YX169" s="232"/>
      <c r="YY169" s="232"/>
      <c r="YZ169" s="232"/>
      <c r="ZA169" s="232"/>
      <c r="ZB169" s="232"/>
      <c r="ZC169" s="232"/>
      <c r="ZD169" s="232"/>
      <c r="ZE169" s="232"/>
      <c r="ZF169" s="232"/>
      <c r="ZG169" s="232"/>
      <c r="ZH169" s="232"/>
      <c r="ZI169" s="232"/>
      <c r="ZJ169" s="232"/>
      <c r="ZK169" s="232"/>
      <c r="ZL169" s="232"/>
      <c r="ZM169" s="232"/>
      <c r="ZN169" s="232"/>
      <c r="ZO169" s="232"/>
      <c r="ZP169" s="232"/>
      <c r="ZQ169" s="232"/>
      <c r="ZR169" s="232"/>
      <c r="ZS169" s="232"/>
      <c r="ZT169" s="232"/>
      <c r="ZU169" s="232"/>
      <c r="ZV169" s="232"/>
      <c r="ZW169" s="232"/>
      <c r="ZX169" s="232"/>
      <c r="ZY169" s="232"/>
      <c r="ZZ169" s="232"/>
      <c r="AAA169" s="232"/>
      <c r="AAB169" s="232"/>
      <c r="AAC169" s="232"/>
      <c r="AAD169" s="232"/>
      <c r="AAE169" s="232"/>
      <c r="AAF169" s="232"/>
      <c r="AAG169" s="232"/>
      <c r="AAH169" s="232"/>
      <c r="AAI169" s="232"/>
      <c r="AAJ169" s="232"/>
      <c r="AAK169" s="232"/>
      <c r="AAL169" s="232"/>
      <c r="AAM169" s="232"/>
      <c r="AAN169" s="232"/>
      <c r="AAO169" s="232"/>
      <c r="AAP169" s="232"/>
      <c r="AAQ169" s="232"/>
      <c r="AAR169" s="232"/>
      <c r="AAS169" s="232"/>
      <c r="AAT169" s="232"/>
      <c r="AAU169" s="232"/>
      <c r="AAV169" s="232"/>
      <c r="AAW169" s="232"/>
      <c r="AAX169" s="232"/>
      <c r="AAY169" s="232"/>
      <c r="AAZ169" s="232"/>
      <c r="ABA169" s="232"/>
      <c r="ABB169" s="232"/>
      <c r="ABC169" s="232"/>
      <c r="ABD169" s="232"/>
      <c r="ABE169" s="232"/>
      <c r="ABF169" s="232"/>
      <c r="ABG169" s="232"/>
      <c r="ABH169" s="232"/>
      <c r="ABI169" s="232"/>
      <c r="ABJ169" s="232"/>
      <c r="ABK169" s="232"/>
      <c r="ABL169" s="232"/>
      <c r="ABM169" s="232"/>
      <c r="ABN169" s="232"/>
      <c r="ABO169" s="232"/>
      <c r="ABP169" s="232"/>
      <c r="ABQ169" s="232"/>
      <c r="ABR169" s="232"/>
      <c r="ABS169" s="232"/>
      <c r="ABT169" s="232"/>
      <c r="ABU169" s="232"/>
      <c r="ABV169" s="232"/>
      <c r="ABW169" s="232"/>
      <c r="ABX169" s="232"/>
      <c r="ABY169" s="232"/>
      <c r="ABZ169" s="232"/>
      <c r="ACA169" s="232"/>
      <c r="ACB169" s="232"/>
      <c r="ACC169" s="232"/>
      <c r="ACD169" s="232"/>
      <c r="ACE169" s="232"/>
      <c r="ACF169" s="232"/>
      <c r="ACG169" s="232"/>
      <c r="ACH169" s="232"/>
      <c r="ACI169" s="232"/>
      <c r="ACJ169" s="232"/>
      <c r="ACK169" s="232"/>
      <c r="ACL169" s="232"/>
      <c r="ACM169" s="232"/>
      <c r="ACN169" s="232"/>
      <c r="ACO169" s="232"/>
      <c r="ACP169" s="232"/>
      <c r="ACQ169" s="232"/>
      <c r="ACR169" s="232"/>
      <c r="ACS169" s="232"/>
      <c r="ACT169" s="232"/>
      <c r="ACU169" s="232"/>
      <c r="ACV169" s="232"/>
      <c r="ACW169" s="232"/>
      <c r="ACX169" s="232"/>
      <c r="ACY169" s="232"/>
      <c r="ACZ169" s="232"/>
      <c r="ADA169" s="232"/>
      <c r="ADB169" s="232"/>
      <c r="ADC169" s="232"/>
      <c r="ADD169" s="232"/>
      <c r="ADE169" s="232"/>
      <c r="ADF169" s="232"/>
      <c r="ADG169" s="232"/>
      <c r="ADH169" s="232"/>
      <c r="ADI169" s="232"/>
      <c r="ADJ169" s="232"/>
      <c r="ADK169" s="232"/>
      <c r="ADL169" s="232"/>
      <c r="ADM169" s="232"/>
      <c r="ADN169" s="232"/>
      <c r="ADO169" s="232"/>
      <c r="ADP169" s="232"/>
      <c r="ADQ169" s="232"/>
      <c r="ADR169" s="232"/>
      <c r="ADS169" s="232"/>
      <c r="ADT169" s="232"/>
      <c r="ADU169" s="232"/>
      <c r="ADV169" s="232"/>
      <c r="ADW169" s="232"/>
      <c r="ADX169" s="232"/>
      <c r="ADY169" s="232"/>
      <c r="ADZ169" s="232"/>
      <c r="AEA169" s="232"/>
      <c r="AEB169" s="232"/>
      <c r="AEC169" s="232"/>
      <c r="AED169" s="232"/>
      <c r="AEE169" s="232"/>
      <c r="AEF169" s="232"/>
      <c r="AEG169" s="232"/>
      <c r="AEH169" s="232"/>
      <c r="AEI169" s="232"/>
      <c r="AEJ169" s="232"/>
      <c r="AEK169" s="232"/>
      <c r="AEL169" s="232"/>
      <c r="AEM169" s="232"/>
      <c r="AEN169" s="232"/>
      <c r="AEO169" s="232"/>
      <c r="AEP169" s="232"/>
      <c r="AEQ169" s="232"/>
      <c r="AER169" s="232"/>
      <c r="AES169" s="232"/>
      <c r="AET169" s="232"/>
      <c r="AEU169" s="232"/>
      <c r="AEV169" s="232"/>
      <c r="AEW169" s="232"/>
      <c r="AEX169" s="232"/>
      <c r="AEY169" s="232"/>
      <c r="AEZ169" s="232"/>
      <c r="AFA169" s="232"/>
      <c r="AFB169" s="232"/>
      <c r="AFC169" s="232"/>
      <c r="AFD169" s="232"/>
      <c r="AFE169" s="232"/>
      <c r="AFF169" s="232"/>
      <c r="AFG169" s="232"/>
      <c r="AFH169" s="232"/>
      <c r="AFI169" s="232"/>
      <c r="AFJ169" s="232"/>
      <c r="AFK169" s="232"/>
      <c r="AFL169" s="232"/>
      <c r="AFM169" s="232"/>
      <c r="AFN169" s="232"/>
      <c r="AFO169" s="232"/>
      <c r="AFP169" s="232"/>
      <c r="AFQ169" s="232"/>
      <c r="AFR169" s="232"/>
      <c r="AFS169" s="232"/>
      <c r="AFT169" s="232"/>
      <c r="AFU169" s="232"/>
      <c r="AFV169" s="232"/>
      <c r="AFW169" s="232"/>
      <c r="AFX169" s="232"/>
      <c r="AFY169" s="232"/>
      <c r="AFZ169" s="232"/>
      <c r="AGA169" s="232"/>
      <c r="AGB169" s="232"/>
      <c r="AGC169" s="232"/>
      <c r="AGD169" s="232"/>
      <c r="AGE169" s="232"/>
      <c r="AGF169" s="232"/>
      <c r="AGG169" s="232"/>
      <c r="AGH169" s="232"/>
      <c r="AGI169" s="232"/>
      <c r="AGJ169" s="232"/>
      <c r="AGK169" s="232"/>
      <c r="AGL169" s="232"/>
      <c r="AGM169" s="232"/>
      <c r="AGN169" s="232"/>
      <c r="AGO169" s="232"/>
      <c r="AGP169" s="232"/>
      <c r="AGQ169" s="232"/>
      <c r="AGR169" s="232"/>
      <c r="AGS169" s="232"/>
      <c r="AGT169" s="232"/>
      <c r="AGU169" s="232"/>
      <c r="AGV169" s="232"/>
      <c r="AGW169" s="232"/>
      <c r="AGX169" s="232"/>
      <c r="AGY169" s="232"/>
      <c r="AGZ169" s="232"/>
      <c r="AHA169" s="232"/>
      <c r="AHB169" s="232"/>
      <c r="AHC169" s="232"/>
      <c r="AHD169" s="232"/>
      <c r="AHE169" s="232"/>
      <c r="AHF169" s="232"/>
      <c r="AHG169" s="232"/>
      <c r="AHH169" s="232"/>
      <c r="AHI169" s="232"/>
      <c r="AHJ169" s="232"/>
      <c r="AHK169" s="232"/>
      <c r="AHL169" s="232"/>
      <c r="AHM169" s="232"/>
      <c r="AHN169" s="232"/>
      <c r="AHO169" s="232"/>
      <c r="AHP169" s="232"/>
      <c r="AHQ169" s="232"/>
      <c r="AHR169" s="232"/>
      <c r="AHS169" s="232"/>
      <c r="AHT169" s="232"/>
      <c r="AHU169" s="232"/>
      <c r="AHV169" s="232"/>
      <c r="AHW169" s="232"/>
      <c r="AHX169" s="232"/>
      <c r="AHY169" s="232"/>
      <c r="AHZ169" s="232"/>
      <c r="AIA169" s="232"/>
      <c r="AIB169" s="232"/>
      <c r="AIC169" s="232"/>
      <c r="AID169" s="232"/>
      <c r="AIE169" s="232"/>
      <c r="AIF169" s="232"/>
      <c r="AIG169" s="232"/>
      <c r="AIH169" s="232"/>
      <c r="AII169" s="232"/>
      <c r="AIJ169" s="232"/>
      <c r="AIK169" s="232"/>
      <c r="AIL169" s="232"/>
      <c r="AIM169" s="232"/>
      <c r="AIN169" s="232"/>
      <c r="AIO169" s="232"/>
      <c r="AIP169" s="232"/>
      <c r="AIQ169" s="232"/>
      <c r="AIR169" s="232"/>
      <c r="AIS169" s="232"/>
      <c r="AIT169" s="232"/>
      <c r="AIU169" s="232"/>
      <c r="AIV169" s="232"/>
      <c r="AIW169" s="232"/>
      <c r="AIX169" s="232"/>
      <c r="AIY169" s="232"/>
      <c r="AIZ169" s="232"/>
      <c r="AJA169" s="232"/>
      <c r="AJB169" s="232"/>
      <c r="AJC169" s="232"/>
      <c r="AJD169" s="232"/>
      <c r="AJE169" s="232"/>
      <c r="AJF169" s="232"/>
      <c r="AJG169" s="232"/>
      <c r="AJH169" s="232"/>
      <c r="AJI169" s="232"/>
      <c r="AJJ169" s="232"/>
      <c r="AJK169" s="232"/>
      <c r="AJL169" s="232"/>
      <c r="AJM169" s="232"/>
      <c r="AJN169" s="232"/>
      <c r="AJO169" s="232"/>
      <c r="AJP169" s="232"/>
      <c r="AJQ169" s="232"/>
      <c r="AJR169" s="232"/>
      <c r="AJS169" s="232"/>
      <c r="AJT169" s="232"/>
      <c r="AJU169" s="232"/>
      <c r="AJV169" s="232"/>
      <c r="AJW169" s="232"/>
      <c r="AJX169" s="232"/>
      <c r="AJY169" s="232"/>
      <c r="AJZ169" s="232"/>
      <c r="AKA169" s="232"/>
      <c r="AKB169" s="232"/>
      <c r="AKC169" s="232"/>
      <c r="AKD169" s="232"/>
      <c r="AKE169" s="232"/>
      <c r="AKF169" s="232"/>
      <c r="AKG169" s="232"/>
      <c r="AKH169" s="232"/>
      <c r="AKI169" s="232"/>
      <c r="AKJ169" s="232"/>
      <c r="AKK169" s="232"/>
      <c r="AKL169" s="232"/>
      <c r="AKM169" s="232"/>
      <c r="AKN169" s="232"/>
      <c r="AKO169" s="232"/>
      <c r="AKP169" s="232"/>
      <c r="AKQ169" s="232"/>
      <c r="AKR169" s="232"/>
      <c r="AKS169" s="232"/>
      <c r="AKT169" s="232"/>
      <c r="AKU169" s="232"/>
      <c r="AKV169" s="232"/>
      <c r="AKW169" s="232"/>
      <c r="AKX169" s="232"/>
      <c r="AKY169" s="232"/>
      <c r="AKZ169" s="232"/>
      <c r="ALA169" s="232"/>
      <c r="ALB169" s="232"/>
      <c r="ALC169" s="232"/>
      <c r="ALD169" s="232"/>
      <c r="ALE169" s="232"/>
      <c r="ALF169" s="232"/>
      <c r="ALG169" s="232"/>
      <c r="ALH169" s="232"/>
      <c r="ALI169" s="232"/>
      <c r="ALJ169" s="232"/>
      <c r="ALK169" s="232"/>
      <c r="ALL169" s="232"/>
      <c r="ALM169" s="232"/>
      <c r="ALN169" s="232"/>
      <c r="ALO169" s="232"/>
      <c r="ALP169" s="232"/>
      <c r="ALQ169" s="232"/>
      <c r="ALR169" s="232"/>
      <c r="ALS169" s="232"/>
      <c r="ALT169" s="232"/>
      <c r="ALU169" s="232"/>
      <c r="ALV169" s="232"/>
      <c r="ALW169" s="232"/>
      <c r="ALX169" s="232"/>
      <c r="ALY169" s="232"/>
      <c r="ALZ169" s="232"/>
      <c r="AMA169" s="232"/>
      <c r="AMB169" s="232"/>
      <c r="AMC169" s="232"/>
      <c r="AMD169" s="232"/>
      <c r="AME169" s="232"/>
      <c r="AMF169" s="232"/>
      <c r="AMG169" s="232"/>
      <c r="AMH169" s="232"/>
      <c r="AMI169" s="232"/>
      <c r="AMJ169" s="232"/>
      <c r="AMK169" s="232"/>
    </row>
    <row r="170" spans="1:1025" s="416" customFormat="1">
      <c r="A170" s="1031"/>
      <c r="B170" s="295"/>
      <c r="C170" s="614"/>
      <c r="D170" s="1036"/>
      <c r="E170" s="1037"/>
      <c r="F170" s="1038"/>
      <c r="G170" s="232"/>
      <c r="H170" s="232"/>
      <c r="I170" s="232"/>
      <c r="J170" s="232"/>
      <c r="K170" s="232"/>
      <c r="L170" s="232"/>
      <c r="M170" s="232"/>
      <c r="N170" s="232"/>
      <c r="O170" s="232"/>
      <c r="P170" s="232"/>
      <c r="Q170" s="232"/>
      <c r="R170" s="232"/>
      <c r="S170" s="232"/>
      <c r="T170" s="232"/>
      <c r="U170" s="232"/>
      <c r="V170" s="232"/>
      <c r="W170" s="232"/>
      <c r="X170" s="232"/>
      <c r="Y170" s="232"/>
      <c r="Z170" s="232"/>
      <c r="AA170" s="232"/>
      <c r="AB170" s="232"/>
      <c r="AC170" s="232"/>
      <c r="AD170" s="232"/>
      <c r="AE170" s="232"/>
      <c r="AF170" s="232"/>
      <c r="AG170" s="232"/>
      <c r="AH170" s="232"/>
      <c r="AI170" s="232"/>
      <c r="AJ170" s="232"/>
      <c r="AK170" s="232"/>
      <c r="AL170" s="232"/>
      <c r="AM170" s="232"/>
      <c r="AN170" s="232"/>
      <c r="AO170" s="232"/>
      <c r="AP170" s="232"/>
      <c r="AQ170" s="232"/>
      <c r="AR170" s="232"/>
      <c r="AS170" s="232"/>
      <c r="AT170" s="232"/>
      <c r="AU170" s="232"/>
      <c r="AV170" s="232"/>
      <c r="AW170" s="232"/>
      <c r="AX170" s="232"/>
      <c r="AY170" s="232"/>
      <c r="AZ170" s="232"/>
      <c r="BA170" s="232"/>
      <c r="BB170" s="232"/>
      <c r="BC170" s="232"/>
      <c r="BD170" s="232"/>
      <c r="BE170" s="232"/>
      <c r="BF170" s="232"/>
      <c r="BG170" s="232"/>
      <c r="BH170" s="232"/>
      <c r="BI170" s="232"/>
      <c r="BJ170" s="232"/>
      <c r="BK170" s="232"/>
      <c r="BL170" s="232"/>
      <c r="BM170" s="232"/>
      <c r="BN170" s="232"/>
      <c r="BO170" s="232"/>
      <c r="BP170" s="232"/>
      <c r="BQ170" s="232"/>
      <c r="BR170" s="232"/>
      <c r="BS170" s="232"/>
      <c r="BT170" s="232"/>
      <c r="BU170" s="232"/>
      <c r="BV170" s="232"/>
      <c r="BW170" s="232"/>
      <c r="BX170" s="232"/>
      <c r="BY170" s="232"/>
      <c r="BZ170" s="232"/>
      <c r="CA170" s="232"/>
      <c r="CB170" s="232"/>
      <c r="CC170" s="232"/>
      <c r="CD170" s="232"/>
      <c r="CE170" s="232"/>
      <c r="CF170" s="232"/>
      <c r="CG170" s="232"/>
      <c r="CH170" s="232"/>
      <c r="CI170" s="232"/>
      <c r="CJ170" s="232"/>
      <c r="CK170" s="232"/>
      <c r="CL170" s="232"/>
      <c r="CM170" s="232"/>
      <c r="CN170" s="232"/>
      <c r="CO170" s="232"/>
      <c r="CP170" s="232"/>
      <c r="CQ170" s="232"/>
      <c r="CR170" s="232"/>
      <c r="CS170" s="232"/>
      <c r="CT170" s="232"/>
      <c r="CU170" s="232"/>
      <c r="CV170" s="232"/>
      <c r="CW170" s="232"/>
      <c r="CX170" s="232"/>
      <c r="CY170" s="232"/>
      <c r="CZ170" s="232"/>
      <c r="DA170" s="232"/>
      <c r="DB170" s="232"/>
      <c r="DC170" s="232"/>
      <c r="DD170" s="232"/>
      <c r="DE170" s="232"/>
      <c r="DF170" s="232"/>
      <c r="DG170" s="232"/>
      <c r="DH170" s="232"/>
      <c r="DI170" s="232"/>
      <c r="DJ170" s="232"/>
      <c r="DK170" s="232"/>
      <c r="DL170" s="232"/>
      <c r="DM170" s="232"/>
      <c r="DN170" s="232"/>
      <c r="DO170" s="232"/>
      <c r="DP170" s="232"/>
      <c r="DQ170" s="232"/>
      <c r="DR170" s="232"/>
      <c r="DS170" s="232"/>
      <c r="DT170" s="232"/>
      <c r="DU170" s="232"/>
      <c r="DV170" s="232"/>
      <c r="DW170" s="232"/>
      <c r="DX170" s="232"/>
      <c r="DY170" s="232"/>
      <c r="DZ170" s="232"/>
      <c r="EA170" s="232"/>
      <c r="EB170" s="232"/>
      <c r="EC170" s="232"/>
      <c r="ED170" s="232"/>
      <c r="EE170" s="232"/>
      <c r="EF170" s="232"/>
      <c r="EG170" s="232"/>
      <c r="EH170" s="232"/>
      <c r="EI170" s="232"/>
      <c r="EJ170" s="232"/>
      <c r="EK170" s="232"/>
      <c r="EL170" s="232"/>
      <c r="EM170" s="232"/>
      <c r="EN170" s="232"/>
      <c r="EO170" s="232"/>
      <c r="EP170" s="232"/>
      <c r="EQ170" s="232"/>
      <c r="ER170" s="232"/>
      <c r="ES170" s="232"/>
      <c r="ET170" s="232"/>
      <c r="EU170" s="232"/>
      <c r="EV170" s="232"/>
      <c r="EW170" s="232"/>
      <c r="EX170" s="232"/>
      <c r="EY170" s="232"/>
      <c r="EZ170" s="232"/>
      <c r="FA170" s="232"/>
      <c r="FB170" s="232"/>
      <c r="FC170" s="232"/>
      <c r="FD170" s="232"/>
      <c r="FE170" s="232"/>
      <c r="FF170" s="232"/>
      <c r="FG170" s="232"/>
      <c r="FH170" s="232"/>
      <c r="FI170" s="232"/>
      <c r="FJ170" s="232"/>
      <c r="FK170" s="232"/>
      <c r="FL170" s="232"/>
      <c r="FM170" s="232"/>
      <c r="FN170" s="232"/>
      <c r="FO170" s="232"/>
      <c r="FP170" s="232"/>
      <c r="FQ170" s="232"/>
      <c r="FR170" s="232"/>
      <c r="FS170" s="232"/>
      <c r="FT170" s="232"/>
      <c r="FU170" s="232"/>
      <c r="FV170" s="232"/>
      <c r="FW170" s="232"/>
      <c r="FX170" s="232"/>
      <c r="FY170" s="232"/>
      <c r="FZ170" s="232"/>
      <c r="GA170" s="232"/>
      <c r="GB170" s="232"/>
      <c r="GC170" s="232"/>
      <c r="GD170" s="232"/>
      <c r="GE170" s="232"/>
      <c r="GF170" s="232"/>
      <c r="GG170" s="232"/>
      <c r="GH170" s="232"/>
      <c r="GI170" s="232"/>
      <c r="GJ170" s="232"/>
      <c r="GK170" s="232"/>
      <c r="GL170" s="232"/>
      <c r="GM170" s="232"/>
      <c r="GN170" s="232"/>
      <c r="GO170" s="232"/>
      <c r="GP170" s="232"/>
      <c r="GQ170" s="232"/>
      <c r="GR170" s="232"/>
      <c r="GS170" s="232"/>
      <c r="GT170" s="232"/>
      <c r="GU170" s="232"/>
      <c r="GV170" s="232"/>
      <c r="GW170" s="232"/>
      <c r="GX170" s="232"/>
      <c r="GY170" s="232"/>
      <c r="GZ170" s="232"/>
      <c r="HA170" s="232"/>
      <c r="HB170" s="232"/>
      <c r="HC170" s="232"/>
      <c r="HD170" s="232"/>
      <c r="HE170" s="232"/>
      <c r="HF170" s="232"/>
      <c r="HG170" s="232"/>
      <c r="HH170" s="232"/>
      <c r="HI170" s="232"/>
      <c r="HJ170" s="232"/>
      <c r="HK170" s="232"/>
      <c r="HL170" s="232"/>
      <c r="HM170" s="232"/>
      <c r="HN170" s="232"/>
      <c r="HO170" s="232"/>
      <c r="HP170" s="232"/>
      <c r="HQ170" s="232"/>
      <c r="HR170" s="232"/>
      <c r="HS170" s="232"/>
      <c r="HT170" s="232"/>
      <c r="HU170" s="232"/>
      <c r="HV170" s="232"/>
      <c r="HW170" s="232"/>
      <c r="HX170" s="232"/>
      <c r="HY170" s="232"/>
      <c r="HZ170" s="232"/>
      <c r="IA170" s="232"/>
      <c r="IB170" s="232"/>
      <c r="IC170" s="232"/>
      <c r="ID170" s="232"/>
      <c r="IE170" s="232"/>
      <c r="IF170" s="232"/>
      <c r="IG170" s="232"/>
      <c r="IH170" s="232"/>
      <c r="II170" s="232"/>
      <c r="IJ170" s="232"/>
      <c r="IK170" s="232"/>
      <c r="IL170" s="232"/>
      <c r="IM170" s="232"/>
      <c r="IN170" s="232"/>
      <c r="IO170" s="232"/>
      <c r="IP170" s="232"/>
      <c r="IQ170" s="232"/>
      <c r="IR170" s="232"/>
      <c r="IS170" s="232"/>
      <c r="IT170" s="232"/>
      <c r="IU170" s="232"/>
      <c r="IV170" s="232"/>
      <c r="IW170" s="232"/>
      <c r="IX170" s="232"/>
      <c r="IY170" s="232"/>
      <c r="IZ170" s="232"/>
      <c r="JA170" s="232"/>
      <c r="JB170" s="232"/>
      <c r="JC170" s="232"/>
      <c r="JD170" s="232"/>
      <c r="JE170" s="232"/>
      <c r="JF170" s="232"/>
      <c r="JG170" s="232"/>
      <c r="JH170" s="232"/>
      <c r="JI170" s="232"/>
      <c r="JJ170" s="232"/>
      <c r="JK170" s="232"/>
      <c r="JL170" s="232"/>
      <c r="JM170" s="232"/>
      <c r="JN170" s="232"/>
      <c r="JO170" s="232"/>
      <c r="JP170" s="232"/>
      <c r="JQ170" s="232"/>
      <c r="JR170" s="232"/>
      <c r="JS170" s="232"/>
      <c r="JT170" s="232"/>
      <c r="JU170" s="232"/>
      <c r="JV170" s="232"/>
      <c r="JW170" s="232"/>
      <c r="JX170" s="232"/>
      <c r="JY170" s="232"/>
      <c r="JZ170" s="232"/>
      <c r="KA170" s="232"/>
      <c r="KB170" s="232"/>
      <c r="KC170" s="232"/>
      <c r="KD170" s="232"/>
      <c r="KE170" s="232"/>
      <c r="KF170" s="232"/>
      <c r="KG170" s="232"/>
      <c r="KH170" s="232"/>
      <c r="KI170" s="232"/>
      <c r="KJ170" s="232"/>
      <c r="KK170" s="232"/>
      <c r="KL170" s="232"/>
      <c r="KM170" s="232"/>
      <c r="KN170" s="232"/>
      <c r="KO170" s="232"/>
      <c r="KP170" s="232"/>
      <c r="KQ170" s="232"/>
      <c r="KR170" s="232"/>
      <c r="KS170" s="232"/>
      <c r="KT170" s="232"/>
      <c r="KU170" s="232"/>
      <c r="KV170" s="232"/>
      <c r="KW170" s="232"/>
      <c r="KX170" s="232"/>
      <c r="KY170" s="232"/>
      <c r="KZ170" s="232"/>
      <c r="LA170" s="232"/>
      <c r="LB170" s="232"/>
      <c r="LC170" s="232"/>
      <c r="LD170" s="232"/>
      <c r="LE170" s="232"/>
      <c r="LF170" s="232"/>
      <c r="LG170" s="232"/>
      <c r="LH170" s="232"/>
      <c r="LI170" s="232"/>
      <c r="LJ170" s="232"/>
      <c r="LK170" s="232"/>
      <c r="LL170" s="232"/>
      <c r="LM170" s="232"/>
      <c r="LN170" s="232"/>
      <c r="LO170" s="232"/>
      <c r="LP170" s="232"/>
      <c r="LQ170" s="232"/>
      <c r="LR170" s="232"/>
      <c r="LS170" s="232"/>
      <c r="LT170" s="232"/>
      <c r="LU170" s="232"/>
      <c r="LV170" s="232"/>
      <c r="LW170" s="232"/>
      <c r="LX170" s="232"/>
      <c r="LY170" s="232"/>
      <c r="LZ170" s="232"/>
      <c r="MA170" s="232"/>
      <c r="MB170" s="232"/>
      <c r="MC170" s="232"/>
      <c r="MD170" s="232"/>
      <c r="ME170" s="232"/>
      <c r="MF170" s="232"/>
      <c r="MG170" s="232"/>
      <c r="MH170" s="232"/>
      <c r="MI170" s="232"/>
      <c r="MJ170" s="232"/>
      <c r="MK170" s="232"/>
      <c r="ML170" s="232"/>
      <c r="MM170" s="232"/>
      <c r="MN170" s="232"/>
      <c r="MO170" s="232"/>
      <c r="MP170" s="232"/>
      <c r="MQ170" s="232"/>
      <c r="MR170" s="232"/>
      <c r="MS170" s="232"/>
      <c r="MT170" s="232"/>
      <c r="MU170" s="232"/>
      <c r="MV170" s="232"/>
      <c r="MW170" s="232"/>
      <c r="MX170" s="232"/>
      <c r="MY170" s="232"/>
      <c r="MZ170" s="232"/>
      <c r="NA170" s="232"/>
      <c r="NB170" s="232"/>
      <c r="NC170" s="232"/>
      <c r="ND170" s="232"/>
      <c r="NE170" s="232"/>
      <c r="NF170" s="232"/>
      <c r="NG170" s="232"/>
      <c r="NH170" s="232"/>
      <c r="NI170" s="232"/>
      <c r="NJ170" s="232"/>
      <c r="NK170" s="232"/>
      <c r="NL170" s="232"/>
      <c r="NM170" s="232"/>
      <c r="NN170" s="232"/>
      <c r="NO170" s="232"/>
      <c r="NP170" s="232"/>
      <c r="NQ170" s="232"/>
      <c r="NR170" s="232"/>
      <c r="NS170" s="232"/>
      <c r="NT170" s="232"/>
      <c r="NU170" s="232"/>
      <c r="NV170" s="232"/>
      <c r="NW170" s="232"/>
      <c r="NX170" s="232"/>
      <c r="NY170" s="232"/>
      <c r="NZ170" s="232"/>
      <c r="OA170" s="232"/>
      <c r="OB170" s="232"/>
      <c r="OC170" s="232"/>
      <c r="OD170" s="232"/>
      <c r="OE170" s="232"/>
      <c r="OF170" s="232"/>
      <c r="OG170" s="232"/>
      <c r="OH170" s="232"/>
      <c r="OI170" s="232"/>
      <c r="OJ170" s="232"/>
      <c r="OK170" s="232"/>
      <c r="OL170" s="232"/>
      <c r="OM170" s="232"/>
      <c r="ON170" s="232"/>
      <c r="OO170" s="232"/>
      <c r="OP170" s="232"/>
      <c r="OQ170" s="232"/>
      <c r="OR170" s="232"/>
      <c r="OS170" s="232"/>
      <c r="OT170" s="232"/>
      <c r="OU170" s="232"/>
      <c r="OV170" s="232"/>
      <c r="OW170" s="232"/>
      <c r="OX170" s="232"/>
      <c r="OY170" s="232"/>
      <c r="OZ170" s="232"/>
      <c r="PA170" s="232"/>
      <c r="PB170" s="232"/>
      <c r="PC170" s="232"/>
      <c r="PD170" s="232"/>
      <c r="PE170" s="232"/>
      <c r="PF170" s="232"/>
      <c r="PG170" s="232"/>
      <c r="PH170" s="232"/>
      <c r="PI170" s="232"/>
      <c r="PJ170" s="232"/>
      <c r="PK170" s="232"/>
      <c r="PL170" s="232"/>
      <c r="PM170" s="232"/>
      <c r="PN170" s="232"/>
      <c r="PO170" s="232"/>
      <c r="PP170" s="232"/>
      <c r="PQ170" s="232"/>
      <c r="PR170" s="232"/>
      <c r="PS170" s="232"/>
      <c r="PT170" s="232"/>
      <c r="PU170" s="232"/>
      <c r="PV170" s="232"/>
      <c r="PW170" s="232"/>
      <c r="PX170" s="232"/>
      <c r="PY170" s="232"/>
      <c r="PZ170" s="232"/>
      <c r="QA170" s="232"/>
      <c r="QB170" s="232"/>
      <c r="QC170" s="232"/>
      <c r="QD170" s="232"/>
      <c r="QE170" s="232"/>
      <c r="QF170" s="232"/>
      <c r="QG170" s="232"/>
      <c r="QH170" s="232"/>
      <c r="QI170" s="232"/>
      <c r="QJ170" s="232"/>
      <c r="QK170" s="232"/>
      <c r="QL170" s="232"/>
      <c r="QM170" s="232"/>
      <c r="QN170" s="232"/>
      <c r="QO170" s="232"/>
      <c r="QP170" s="232"/>
      <c r="QQ170" s="232"/>
      <c r="QR170" s="232"/>
      <c r="QS170" s="232"/>
      <c r="QT170" s="232"/>
      <c r="QU170" s="232"/>
      <c r="QV170" s="232"/>
      <c r="QW170" s="232"/>
      <c r="QX170" s="232"/>
      <c r="QY170" s="232"/>
      <c r="QZ170" s="232"/>
      <c r="RA170" s="232"/>
      <c r="RB170" s="232"/>
      <c r="RC170" s="232"/>
      <c r="RD170" s="232"/>
      <c r="RE170" s="232"/>
      <c r="RF170" s="232"/>
      <c r="RG170" s="232"/>
      <c r="RH170" s="232"/>
      <c r="RI170" s="232"/>
      <c r="RJ170" s="232"/>
      <c r="RK170" s="232"/>
      <c r="RL170" s="232"/>
      <c r="RM170" s="232"/>
      <c r="RN170" s="232"/>
      <c r="RO170" s="232"/>
      <c r="RP170" s="232"/>
      <c r="RQ170" s="232"/>
      <c r="RR170" s="232"/>
      <c r="RS170" s="232"/>
      <c r="RT170" s="232"/>
      <c r="RU170" s="232"/>
      <c r="RV170" s="232"/>
      <c r="RW170" s="232"/>
      <c r="RX170" s="232"/>
      <c r="RY170" s="232"/>
      <c r="RZ170" s="232"/>
      <c r="SA170" s="232"/>
      <c r="SB170" s="232"/>
      <c r="SC170" s="232"/>
      <c r="SD170" s="232"/>
      <c r="SE170" s="232"/>
      <c r="SF170" s="232"/>
      <c r="SG170" s="232"/>
      <c r="SH170" s="232"/>
      <c r="SI170" s="232"/>
      <c r="SJ170" s="232"/>
      <c r="SK170" s="232"/>
      <c r="SL170" s="232"/>
      <c r="SM170" s="232"/>
      <c r="SN170" s="232"/>
      <c r="SO170" s="232"/>
      <c r="SP170" s="232"/>
      <c r="SQ170" s="232"/>
      <c r="SR170" s="232"/>
      <c r="SS170" s="232"/>
      <c r="ST170" s="232"/>
      <c r="SU170" s="232"/>
      <c r="SV170" s="232"/>
      <c r="SW170" s="232"/>
      <c r="SX170" s="232"/>
      <c r="SY170" s="232"/>
      <c r="SZ170" s="232"/>
      <c r="TA170" s="232"/>
      <c r="TB170" s="232"/>
      <c r="TC170" s="232"/>
      <c r="TD170" s="232"/>
      <c r="TE170" s="232"/>
      <c r="TF170" s="232"/>
      <c r="TG170" s="232"/>
      <c r="TH170" s="232"/>
      <c r="TI170" s="232"/>
      <c r="TJ170" s="232"/>
      <c r="TK170" s="232"/>
      <c r="TL170" s="232"/>
      <c r="TM170" s="232"/>
      <c r="TN170" s="232"/>
      <c r="TO170" s="232"/>
      <c r="TP170" s="232"/>
      <c r="TQ170" s="232"/>
      <c r="TR170" s="232"/>
      <c r="TS170" s="232"/>
      <c r="TT170" s="232"/>
      <c r="TU170" s="232"/>
      <c r="TV170" s="232"/>
      <c r="TW170" s="232"/>
      <c r="TX170" s="232"/>
      <c r="TY170" s="232"/>
      <c r="TZ170" s="232"/>
      <c r="UA170" s="232"/>
      <c r="UB170" s="232"/>
      <c r="UC170" s="232"/>
      <c r="UD170" s="232"/>
      <c r="UE170" s="232"/>
      <c r="UF170" s="232"/>
      <c r="UG170" s="232"/>
      <c r="UH170" s="232"/>
      <c r="UI170" s="232"/>
      <c r="UJ170" s="232"/>
      <c r="UK170" s="232"/>
      <c r="UL170" s="232"/>
      <c r="UM170" s="232"/>
      <c r="UN170" s="232"/>
      <c r="UO170" s="232"/>
      <c r="UP170" s="232"/>
      <c r="UQ170" s="232"/>
      <c r="UR170" s="232"/>
      <c r="US170" s="232"/>
      <c r="UT170" s="232"/>
      <c r="UU170" s="232"/>
      <c r="UV170" s="232"/>
      <c r="UW170" s="232"/>
      <c r="UX170" s="232"/>
      <c r="UY170" s="232"/>
      <c r="UZ170" s="232"/>
      <c r="VA170" s="232"/>
      <c r="VB170" s="232"/>
      <c r="VC170" s="232"/>
      <c r="VD170" s="232"/>
      <c r="VE170" s="232"/>
      <c r="VF170" s="232"/>
      <c r="VG170" s="232"/>
      <c r="VH170" s="232"/>
      <c r="VI170" s="232"/>
      <c r="VJ170" s="232"/>
      <c r="VK170" s="232"/>
      <c r="VL170" s="232"/>
      <c r="VM170" s="232"/>
      <c r="VN170" s="232"/>
      <c r="VO170" s="232"/>
      <c r="VP170" s="232"/>
      <c r="VQ170" s="232"/>
      <c r="VR170" s="232"/>
      <c r="VS170" s="232"/>
      <c r="VT170" s="232"/>
      <c r="VU170" s="232"/>
      <c r="VV170" s="232"/>
      <c r="VW170" s="232"/>
      <c r="VX170" s="232"/>
      <c r="VY170" s="232"/>
      <c r="VZ170" s="232"/>
      <c r="WA170" s="232"/>
      <c r="WB170" s="232"/>
      <c r="WC170" s="232"/>
      <c r="WD170" s="232"/>
      <c r="WE170" s="232"/>
      <c r="WF170" s="232"/>
      <c r="WG170" s="232"/>
      <c r="WH170" s="232"/>
      <c r="WI170" s="232"/>
      <c r="WJ170" s="232"/>
      <c r="WK170" s="232"/>
      <c r="WL170" s="232"/>
      <c r="WM170" s="232"/>
      <c r="WN170" s="232"/>
      <c r="WO170" s="232"/>
      <c r="WP170" s="232"/>
      <c r="WQ170" s="232"/>
      <c r="WR170" s="232"/>
      <c r="WS170" s="232"/>
      <c r="WT170" s="232"/>
      <c r="WU170" s="232"/>
      <c r="WV170" s="232"/>
      <c r="WW170" s="232"/>
      <c r="WX170" s="232"/>
      <c r="WY170" s="232"/>
      <c r="WZ170" s="232"/>
      <c r="XA170" s="232"/>
      <c r="XB170" s="232"/>
      <c r="XC170" s="232"/>
      <c r="XD170" s="232"/>
      <c r="XE170" s="232"/>
      <c r="XF170" s="232"/>
      <c r="XG170" s="232"/>
      <c r="XH170" s="232"/>
      <c r="XI170" s="232"/>
      <c r="XJ170" s="232"/>
      <c r="XK170" s="232"/>
      <c r="XL170" s="232"/>
      <c r="XM170" s="232"/>
      <c r="XN170" s="232"/>
      <c r="XO170" s="232"/>
      <c r="XP170" s="232"/>
      <c r="XQ170" s="232"/>
      <c r="XR170" s="232"/>
      <c r="XS170" s="232"/>
      <c r="XT170" s="232"/>
      <c r="XU170" s="232"/>
      <c r="XV170" s="232"/>
      <c r="XW170" s="232"/>
      <c r="XX170" s="232"/>
      <c r="XY170" s="232"/>
      <c r="XZ170" s="232"/>
      <c r="YA170" s="232"/>
      <c r="YB170" s="232"/>
      <c r="YC170" s="232"/>
      <c r="YD170" s="232"/>
      <c r="YE170" s="232"/>
      <c r="YF170" s="232"/>
      <c r="YG170" s="232"/>
      <c r="YH170" s="232"/>
      <c r="YI170" s="232"/>
      <c r="YJ170" s="232"/>
      <c r="YK170" s="232"/>
      <c r="YL170" s="232"/>
      <c r="YM170" s="232"/>
      <c r="YN170" s="232"/>
      <c r="YO170" s="232"/>
      <c r="YP170" s="232"/>
      <c r="YQ170" s="232"/>
      <c r="YR170" s="232"/>
      <c r="YS170" s="232"/>
      <c r="YT170" s="232"/>
      <c r="YU170" s="232"/>
      <c r="YV170" s="232"/>
      <c r="YW170" s="232"/>
      <c r="YX170" s="232"/>
      <c r="YY170" s="232"/>
      <c r="YZ170" s="232"/>
      <c r="ZA170" s="232"/>
      <c r="ZB170" s="232"/>
      <c r="ZC170" s="232"/>
      <c r="ZD170" s="232"/>
      <c r="ZE170" s="232"/>
      <c r="ZF170" s="232"/>
      <c r="ZG170" s="232"/>
      <c r="ZH170" s="232"/>
      <c r="ZI170" s="232"/>
      <c r="ZJ170" s="232"/>
      <c r="ZK170" s="232"/>
      <c r="ZL170" s="232"/>
      <c r="ZM170" s="232"/>
      <c r="ZN170" s="232"/>
      <c r="ZO170" s="232"/>
      <c r="ZP170" s="232"/>
      <c r="ZQ170" s="232"/>
      <c r="ZR170" s="232"/>
      <c r="ZS170" s="232"/>
      <c r="ZT170" s="232"/>
      <c r="ZU170" s="232"/>
      <c r="ZV170" s="232"/>
      <c r="ZW170" s="232"/>
      <c r="ZX170" s="232"/>
      <c r="ZY170" s="232"/>
      <c r="ZZ170" s="232"/>
      <c r="AAA170" s="232"/>
      <c r="AAB170" s="232"/>
      <c r="AAC170" s="232"/>
      <c r="AAD170" s="232"/>
      <c r="AAE170" s="232"/>
      <c r="AAF170" s="232"/>
      <c r="AAG170" s="232"/>
      <c r="AAH170" s="232"/>
      <c r="AAI170" s="232"/>
      <c r="AAJ170" s="232"/>
      <c r="AAK170" s="232"/>
      <c r="AAL170" s="232"/>
      <c r="AAM170" s="232"/>
      <c r="AAN170" s="232"/>
      <c r="AAO170" s="232"/>
      <c r="AAP170" s="232"/>
      <c r="AAQ170" s="232"/>
      <c r="AAR170" s="232"/>
      <c r="AAS170" s="232"/>
      <c r="AAT170" s="232"/>
      <c r="AAU170" s="232"/>
      <c r="AAV170" s="232"/>
      <c r="AAW170" s="232"/>
      <c r="AAX170" s="232"/>
      <c r="AAY170" s="232"/>
      <c r="AAZ170" s="232"/>
      <c r="ABA170" s="232"/>
      <c r="ABB170" s="232"/>
      <c r="ABC170" s="232"/>
      <c r="ABD170" s="232"/>
      <c r="ABE170" s="232"/>
      <c r="ABF170" s="232"/>
      <c r="ABG170" s="232"/>
      <c r="ABH170" s="232"/>
      <c r="ABI170" s="232"/>
      <c r="ABJ170" s="232"/>
      <c r="ABK170" s="232"/>
      <c r="ABL170" s="232"/>
      <c r="ABM170" s="232"/>
      <c r="ABN170" s="232"/>
      <c r="ABO170" s="232"/>
      <c r="ABP170" s="232"/>
      <c r="ABQ170" s="232"/>
      <c r="ABR170" s="232"/>
      <c r="ABS170" s="232"/>
      <c r="ABT170" s="232"/>
      <c r="ABU170" s="232"/>
      <c r="ABV170" s="232"/>
      <c r="ABW170" s="232"/>
      <c r="ABX170" s="232"/>
      <c r="ABY170" s="232"/>
      <c r="ABZ170" s="232"/>
      <c r="ACA170" s="232"/>
      <c r="ACB170" s="232"/>
      <c r="ACC170" s="232"/>
      <c r="ACD170" s="232"/>
      <c r="ACE170" s="232"/>
      <c r="ACF170" s="232"/>
      <c r="ACG170" s="232"/>
      <c r="ACH170" s="232"/>
      <c r="ACI170" s="232"/>
      <c r="ACJ170" s="232"/>
      <c r="ACK170" s="232"/>
      <c r="ACL170" s="232"/>
      <c r="ACM170" s="232"/>
      <c r="ACN170" s="232"/>
      <c r="ACO170" s="232"/>
      <c r="ACP170" s="232"/>
      <c r="ACQ170" s="232"/>
      <c r="ACR170" s="232"/>
      <c r="ACS170" s="232"/>
      <c r="ACT170" s="232"/>
      <c r="ACU170" s="232"/>
      <c r="ACV170" s="232"/>
      <c r="ACW170" s="232"/>
      <c r="ACX170" s="232"/>
      <c r="ACY170" s="232"/>
      <c r="ACZ170" s="232"/>
      <c r="ADA170" s="232"/>
      <c r="ADB170" s="232"/>
      <c r="ADC170" s="232"/>
      <c r="ADD170" s="232"/>
      <c r="ADE170" s="232"/>
      <c r="ADF170" s="232"/>
      <c r="ADG170" s="232"/>
      <c r="ADH170" s="232"/>
      <c r="ADI170" s="232"/>
      <c r="ADJ170" s="232"/>
      <c r="ADK170" s="232"/>
      <c r="ADL170" s="232"/>
      <c r="ADM170" s="232"/>
      <c r="ADN170" s="232"/>
      <c r="ADO170" s="232"/>
      <c r="ADP170" s="232"/>
      <c r="ADQ170" s="232"/>
      <c r="ADR170" s="232"/>
      <c r="ADS170" s="232"/>
      <c r="ADT170" s="232"/>
      <c r="ADU170" s="232"/>
      <c r="ADV170" s="232"/>
      <c r="ADW170" s="232"/>
      <c r="ADX170" s="232"/>
      <c r="ADY170" s="232"/>
      <c r="ADZ170" s="232"/>
      <c r="AEA170" s="232"/>
      <c r="AEB170" s="232"/>
      <c r="AEC170" s="232"/>
      <c r="AED170" s="232"/>
      <c r="AEE170" s="232"/>
      <c r="AEF170" s="232"/>
      <c r="AEG170" s="232"/>
      <c r="AEH170" s="232"/>
      <c r="AEI170" s="232"/>
      <c r="AEJ170" s="232"/>
      <c r="AEK170" s="232"/>
      <c r="AEL170" s="232"/>
      <c r="AEM170" s="232"/>
      <c r="AEN170" s="232"/>
      <c r="AEO170" s="232"/>
      <c r="AEP170" s="232"/>
      <c r="AEQ170" s="232"/>
      <c r="AER170" s="232"/>
      <c r="AES170" s="232"/>
      <c r="AET170" s="232"/>
      <c r="AEU170" s="232"/>
      <c r="AEV170" s="232"/>
      <c r="AEW170" s="232"/>
      <c r="AEX170" s="232"/>
      <c r="AEY170" s="232"/>
      <c r="AEZ170" s="232"/>
      <c r="AFA170" s="232"/>
      <c r="AFB170" s="232"/>
      <c r="AFC170" s="232"/>
      <c r="AFD170" s="232"/>
      <c r="AFE170" s="232"/>
      <c r="AFF170" s="232"/>
      <c r="AFG170" s="232"/>
      <c r="AFH170" s="232"/>
      <c r="AFI170" s="232"/>
      <c r="AFJ170" s="232"/>
      <c r="AFK170" s="232"/>
      <c r="AFL170" s="232"/>
      <c r="AFM170" s="232"/>
      <c r="AFN170" s="232"/>
      <c r="AFO170" s="232"/>
      <c r="AFP170" s="232"/>
      <c r="AFQ170" s="232"/>
      <c r="AFR170" s="232"/>
      <c r="AFS170" s="232"/>
      <c r="AFT170" s="232"/>
      <c r="AFU170" s="232"/>
      <c r="AFV170" s="232"/>
      <c r="AFW170" s="232"/>
      <c r="AFX170" s="232"/>
      <c r="AFY170" s="232"/>
      <c r="AFZ170" s="232"/>
      <c r="AGA170" s="232"/>
      <c r="AGB170" s="232"/>
      <c r="AGC170" s="232"/>
      <c r="AGD170" s="232"/>
      <c r="AGE170" s="232"/>
      <c r="AGF170" s="232"/>
      <c r="AGG170" s="232"/>
      <c r="AGH170" s="232"/>
      <c r="AGI170" s="232"/>
      <c r="AGJ170" s="232"/>
      <c r="AGK170" s="232"/>
      <c r="AGL170" s="232"/>
      <c r="AGM170" s="232"/>
      <c r="AGN170" s="232"/>
      <c r="AGO170" s="232"/>
      <c r="AGP170" s="232"/>
      <c r="AGQ170" s="232"/>
      <c r="AGR170" s="232"/>
      <c r="AGS170" s="232"/>
      <c r="AGT170" s="232"/>
      <c r="AGU170" s="232"/>
      <c r="AGV170" s="232"/>
      <c r="AGW170" s="232"/>
      <c r="AGX170" s="232"/>
      <c r="AGY170" s="232"/>
      <c r="AGZ170" s="232"/>
      <c r="AHA170" s="232"/>
      <c r="AHB170" s="232"/>
      <c r="AHC170" s="232"/>
      <c r="AHD170" s="232"/>
      <c r="AHE170" s="232"/>
      <c r="AHF170" s="232"/>
      <c r="AHG170" s="232"/>
      <c r="AHH170" s="232"/>
      <c r="AHI170" s="232"/>
      <c r="AHJ170" s="232"/>
      <c r="AHK170" s="232"/>
      <c r="AHL170" s="232"/>
      <c r="AHM170" s="232"/>
      <c r="AHN170" s="232"/>
      <c r="AHO170" s="232"/>
      <c r="AHP170" s="232"/>
      <c r="AHQ170" s="232"/>
      <c r="AHR170" s="232"/>
      <c r="AHS170" s="232"/>
      <c r="AHT170" s="232"/>
      <c r="AHU170" s="232"/>
      <c r="AHV170" s="232"/>
      <c r="AHW170" s="232"/>
      <c r="AHX170" s="232"/>
      <c r="AHY170" s="232"/>
      <c r="AHZ170" s="232"/>
      <c r="AIA170" s="232"/>
      <c r="AIB170" s="232"/>
      <c r="AIC170" s="232"/>
      <c r="AID170" s="232"/>
      <c r="AIE170" s="232"/>
      <c r="AIF170" s="232"/>
      <c r="AIG170" s="232"/>
      <c r="AIH170" s="232"/>
      <c r="AII170" s="232"/>
      <c r="AIJ170" s="232"/>
      <c r="AIK170" s="232"/>
      <c r="AIL170" s="232"/>
      <c r="AIM170" s="232"/>
      <c r="AIN170" s="232"/>
      <c r="AIO170" s="232"/>
      <c r="AIP170" s="232"/>
      <c r="AIQ170" s="232"/>
      <c r="AIR170" s="232"/>
      <c r="AIS170" s="232"/>
      <c r="AIT170" s="232"/>
      <c r="AIU170" s="232"/>
      <c r="AIV170" s="232"/>
      <c r="AIW170" s="232"/>
      <c r="AIX170" s="232"/>
      <c r="AIY170" s="232"/>
      <c r="AIZ170" s="232"/>
      <c r="AJA170" s="232"/>
      <c r="AJB170" s="232"/>
      <c r="AJC170" s="232"/>
      <c r="AJD170" s="232"/>
      <c r="AJE170" s="232"/>
      <c r="AJF170" s="232"/>
      <c r="AJG170" s="232"/>
      <c r="AJH170" s="232"/>
      <c r="AJI170" s="232"/>
      <c r="AJJ170" s="232"/>
      <c r="AJK170" s="232"/>
      <c r="AJL170" s="232"/>
      <c r="AJM170" s="232"/>
      <c r="AJN170" s="232"/>
      <c r="AJO170" s="232"/>
      <c r="AJP170" s="232"/>
      <c r="AJQ170" s="232"/>
      <c r="AJR170" s="232"/>
      <c r="AJS170" s="232"/>
      <c r="AJT170" s="232"/>
      <c r="AJU170" s="232"/>
      <c r="AJV170" s="232"/>
      <c r="AJW170" s="232"/>
      <c r="AJX170" s="232"/>
      <c r="AJY170" s="232"/>
      <c r="AJZ170" s="232"/>
      <c r="AKA170" s="232"/>
      <c r="AKB170" s="232"/>
      <c r="AKC170" s="232"/>
      <c r="AKD170" s="232"/>
      <c r="AKE170" s="232"/>
      <c r="AKF170" s="232"/>
      <c r="AKG170" s="232"/>
      <c r="AKH170" s="232"/>
      <c r="AKI170" s="232"/>
      <c r="AKJ170" s="232"/>
      <c r="AKK170" s="232"/>
      <c r="AKL170" s="232"/>
      <c r="AKM170" s="232"/>
      <c r="AKN170" s="232"/>
      <c r="AKO170" s="232"/>
      <c r="AKP170" s="232"/>
      <c r="AKQ170" s="232"/>
      <c r="AKR170" s="232"/>
      <c r="AKS170" s="232"/>
      <c r="AKT170" s="232"/>
      <c r="AKU170" s="232"/>
      <c r="AKV170" s="232"/>
      <c r="AKW170" s="232"/>
      <c r="AKX170" s="232"/>
      <c r="AKY170" s="232"/>
      <c r="AKZ170" s="232"/>
      <c r="ALA170" s="232"/>
      <c r="ALB170" s="232"/>
      <c r="ALC170" s="232"/>
      <c r="ALD170" s="232"/>
      <c r="ALE170" s="232"/>
      <c r="ALF170" s="232"/>
      <c r="ALG170" s="232"/>
      <c r="ALH170" s="232"/>
      <c r="ALI170" s="232"/>
      <c r="ALJ170" s="232"/>
      <c r="ALK170" s="232"/>
      <c r="ALL170" s="232"/>
      <c r="ALM170" s="232"/>
      <c r="ALN170" s="232"/>
      <c r="ALO170" s="232"/>
      <c r="ALP170" s="232"/>
      <c r="ALQ170" s="232"/>
      <c r="ALR170" s="232"/>
      <c r="ALS170" s="232"/>
      <c r="ALT170" s="232"/>
      <c r="ALU170" s="232"/>
      <c r="ALV170" s="232"/>
      <c r="ALW170" s="232"/>
      <c r="ALX170" s="232"/>
      <c r="ALY170" s="232"/>
      <c r="ALZ170" s="232"/>
      <c r="AMA170" s="232"/>
      <c r="AMB170" s="232"/>
      <c r="AMC170" s="232"/>
      <c r="AMD170" s="232"/>
      <c r="AME170" s="232"/>
      <c r="AMF170" s="232"/>
      <c r="AMG170" s="232"/>
      <c r="AMH170" s="232"/>
      <c r="AMI170" s="232"/>
      <c r="AMJ170" s="232"/>
      <c r="AMK170" s="232"/>
    </row>
    <row r="171" spans="1:1025" s="416" customFormat="1" ht="36.4" customHeight="1">
      <c r="A171" s="1071" t="s">
        <v>1444</v>
      </c>
      <c r="B171" s="870" t="s">
        <v>1450</v>
      </c>
      <c r="C171" s="1029"/>
      <c r="D171" s="362"/>
      <c r="E171" s="1039"/>
      <c r="F171" s="1040"/>
      <c r="G171" s="232"/>
      <c r="H171" s="232"/>
      <c r="I171" s="232"/>
      <c r="J171" s="232"/>
      <c r="K171" s="232"/>
      <c r="L171" s="232"/>
      <c r="M171" s="232"/>
      <c r="N171" s="232"/>
      <c r="O171" s="232"/>
      <c r="P171" s="232"/>
      <c r="Q171" s="232"/>
      <c r="R171" s="232"/>
      <c r="S171" s="232"/>
      <c r="T171" s="232"/>
      <c r="U171" s="232"/>
      <c r="V171" s="232"/>
      <c r="W171" s="232"/>
      <c r="X171" s="232"/>
      <c r="Y171" s="232"/>
      <c r="Z171" s="232"/>
      <c r="AA171" s="232"/>
      <c r="AB171" s="232"/>
      <c r="AC171" s="232"/>
      <c r="AD171" s="232"/>
      <c r="AE171" s="232"/>
      <c r="AF171" s="232"/>
      <c r="AG171" s="232"/>
      <c r="AH171" s="232"/>
      <c r="AI171" s="232"/>
      <c r="AJ171" s="232"/>
      <c r="AK171" s="232"/>
      <c r="AL171" s="232"/>
      <c r="AM171" s="232"/>
      <c r="AN171" s="232"/>
      <c r="AO171" s="232"/>
      <c r="AP171" s="232"/>
      <c r="AQ171" s="232"/>
      <c r="AR171" s="232"/>
      <c r="AS171" s="232"/>
      <c r="AT171" s="232"/>
      <c r="AU171" s="232"/>
      <c r="AV171" s="232"/>
      <c r="AW171" s="232"/>
      <c r="AX171" s="232"/>
      <c r="AY171" s="232"/>
      <c r="AZ171" s="232"/>
      <c r="BA171" s="232"/>
      <c r="BB171" s="232"/>
      <c r="BC171" s="232"/>
      <c r="BD171" s="232"/>
      <c r="BE171" s="232"/>
      <c r="BF171" s="232"/>
      <c r="BG171" s="232"/>
      <c r="BH171" s="232"/>
      <c r="BI171" s="232"/>
      <c r="BJ171" s="232"/>
      <c r="BK171" s="232"/>
      <c r="BL171" s="232"/>
      <c r="BM171" s="232"/>
      <c r="BN171" s="232"/>
      <c r="BO171" s="232"/>
      <c r="BP171" s="232"/>
      <c r="BQ171" s="232"/>
      <c r="BR171" s="232"/>
      <c r="BS171" s="232"/>
      <c r="BT171" s="232"/>
      <c r="BU171" s="232"/>
      <c r="BV171" s="232"/>
      <c r="BW171" s="232"/>
      <c r="BX171" s="232"/>
      <c r="BY171" s="232"/>
      <c r="BZ171" s="232"/>
      <c r="CA171" s="232"/>
      <c r="CB171" s="232"/>
      <c r="CC171" s="232"/>
      <c r="CD171" s="232"/>
      <c r="CE171" s="232"/>
      <c r="CF171" s="232"/>
      <c r="CG171" s="232"/>
      <c r="CH171" s="232"/>
      <c r="CI171" s="232"/>
      <c r="CJ171" s="232"/>
      <c r="CK171" s="232"/>
      <c r="CL171" s="232"/>
      <c r="CM171" s="232"/>
      <c r="CN171" s="232"/>
      <c r="CO171" s="232"/>
      <c r="CP171" s="232"/>
      <c r="CQ171" s="232"/>
      <c r="CR171" s="232"/>
      <c r="CS171" s="232"/>
      <c r="CT171" s="232"/>
      <c r="CU171" s="232"/>
      <c r="CV171" s="232"/>
      <c r="CW171" s="232"/>
      <c r="CX171" s="232"/>
      <c r="CY171" s="232"/>
      <c r="CZ171" s="232"/>
      <c r="DA171" s="232"/>
      <c r="DB171" s="232"/>
      <c r="DC171" s="232"/>
      <c r="DD171" s="232"/>
      <c r="DE171" s="232"/>
      <c r="DF171" s="232"/>
      <c r="DG171" s="232"/>
      <c r="DH171" s="232"/>
      <c r="DI171" s="232"/>
      <c r="DJ171" s="232"/>
      <c r="DK171" s="232"/>
      <c r="DL171" s="232"/>
      <c r="DM171" s="232"/>
      <c r="DN171" s="232"/>
      <c r="DO171" s="232"/>
      <c r="DP171" s="232"/>
      <c r="DQ171" s="232"/>
      <c r="DR171" s="232"/>
      <c r="DS171" s="232"/>
      <c r="DT171" s="232"/>
      <c r="DU171" s="232"/>
      <c r="DV171" s="232"/>
      <c r="DW171" s="232"/>
      <c r="DX171" s="232"/>
      <c r="DY171" s="232"/>
      <c r="DZ171" s="232"/>
      <c r="EA171" s="232"/>
      <c r="EB171" s="232"/>
      <c r="EC171" s="232"/>
      <c r="ED171" s="232"/>
      <c r="EE171" s="232"/>
      <c r="EF171" s="232"/>
      <c r="EG171" s="232"/>
      <c r="EH171" s="232"/>
      <c r="EI171" s="232"/>
      <c r="EJ171" s="232"/>
      <c r="EK171" s="232"/>
      <c r="EL171" s="232"/>
      <c r="EM171" s="232"/>
      <c r="EN171" s="232"/>
      <c r="EO171" s="232"/>
      <c r="EP171" s="232"/>
      <c r="EQ171" s="232"/>
      <c r="ER171" s="232"/>
      <c r="ES171" s="232"/>
      <c r="ET171" s="232"/>
      <c r="EU171" s="232"/>
      <c r="EV171" s="232"/>
      <c r="EW171" s="232"/>
      <c r="EX171" s="232"/>
      <c r="EY171" s="232"/>
      <c r="EZ171" s="232"/>
      <c r="FA171" s="232"/>
      <c r="FB171" s="232"/>
      <c r="FC171" s="232"/>
      <c r="FD171" s="232"/>
      <c r="FE171" s="232"/>
      <c r="FF171" s="232"/>
      <c r="FG171" s="232"/>
      <c r="FH171" s="232"/>
      <c r="FI171" s="232"/>
      <c r="FJ171" s="232"/>
      <c r="FK171" s="232"/>
      <c r="FL171" s="232"/>
      <c r="FM171" s="232"/>
      <c r="FN171" s="232"/>
      <c r="FO171" s="232"/>
      <c r="FP171" s="232"/>
      <c r="FQ171" s="232"/>
      <c r="FR171" s="232"/>
      <c r="FS171" s="232"/>
      <c r="FT171" s="232"/>
      <c r="FU171" s="232"/>
      <c r="FV171" s="232"/>
      <c r="FW171" s="232"/>
      <c r="FX171" s="232"/>
      <c r="FY171" s="232"/>
      <c r="FZ171" s="232"/>
      <c r="GA171" s="232"/>
      <c r="GB171" s="232"/>
      <c r="GC171" s="232"/>
      <c r="GD171" s="232"/>
      <c r="GE171" s="232"/>
      <c r="GF171" s="232"/>
      <c r="GG171" s="232"/>
      <c r="GH171" s="232"/>
      <c r="GI171" s="232"/>
      <c r="GJ171" s="232"/>
      <c r="GK171" s="232"/>
      <c r="GL171" s="232"/>
      <c r="GM171" s="232"/>
      <c r="GN171" s="232"/>
      <c r="GO171" s="232"/>
      <c r="GP171" s="232"/>
      <c r="GQ171" s="232"/>
      <c r="GR171" s="232"/>
      <c r="GS171" s="232"/>
      <c r="GT171" s="232"/>
      <c r="GU171" s="232"/>
      <c r="GV171" s="232"/>
      <c r="GW171" s="232"/>
      <c r="GX171" s="232"/>
      <c r="GY171" s="232"/>
      <c r="GZ171" s="232"/>
      <c r="HA171" s="232"/>
      <c r="HB171" s="232"/>
      <c r="HC171" s="232"/>
      <c r="HD171" s="232"/>
      <c r="HE171" s="232"/>
      <c r="HF171" s="232"/>
      <c r="HG171" s="232"/>
      <c r="HH171" s="232"/>
      <c r="HI171" s="232"/>
      <c r="HJ171" s="232"/>
      <c r="HK171" s="232"/>
      <c r="HL171" s="232"/>
      <c r="HM171" s="232"/>
      <c r="HN171" s="232"/>
      <c r="HO171" s="232"/>
      <c r="HP171" s="232"/>
      <c r="HQ171" s="232"/>
      <c r="HR171" s="232"/>
      <c r="HS171" s="232"/>
      <c r="HT171" s="232"/>
      <c r="HU171" s="232"/>
      <c r="HV171" s="232"/>
      <c r="HW171" s="232"/>
      <c r="HX171" s="232"/>
      <c r="HY171" s="232"/>
      <c r="HZ171" s="232"/>
      <c r="IA171" s="232"/>
      <c r="IB171" s="232"/>
      <c r="IC171" s="232"/>
      <c r="ID171" s="232"/>
      <c r="IE171" s="232"/>
      <c r="IF171" s="232"/>
      <c r="IG171" s="232"/>
      <c r="IH171" s="232"/>
      <c r="II171" s="232"/>
      <c r="IJ171" s="232"/>
      <c r="IK171" s="232"/>
      <c r="IL171" s="232"/>
      <c r="IM171" s="232"/>
      <c r="IN171" s="232"/>
      <c r="IO171" s="232"/>
      <c r="IP171" s="232"/>
      <c r="IQ171" s="232"/>
      <c r="IR171" s="232"/>
      <c r="IS171" s="232"/>
      <c r="IT171" s="232"/>
      <c r="IU171" s="232"/>
      <c r="IV171" s="232"/>
      <c r="IW171" s="232"/>
      <c r="IX171" s="232"/>
      <c r="IY171" s="232"/>
      <c r="IZ171" s="232"/>
      <c r="JA171" s="232"/>
      <c r="JB171" s="232"/>
      <c r="JC171" s="232"/>
      <c r="JD171" s="232"/>
      <c r="JE171" s="232"/>
      <c r="JF171" s="232"/>
      <c r="JG171" s="232"/>
      <c r="JH171" s="232"/>
      <c r="JI171" s="232"/>
      <c r="JJ171" s="232"/>
      <c r="JK171" s="232"/>
      <c r="JL171" s="232"/>
      <c r="JM171" s="232"/>
      <c r="JN171" s="232"/>
      <c r="JO171" s="232"/>
      <c r="JP171" s="232"/>
      <c r="JQ171" s="232"/>
      <c r="JR171" s="232"/>
      <c r="JS171" s="232"/>
      <c r="JT171" s="232"/>
      <c r="JU171" s="232"/>
      <c r="JV171" s="232"/>
      <c r="JW171" s="232"/>
      <c r="JX171" s="232"/>
      <c r="JY171" s="232"/>
      <c r="JZ171" s="232"/>
      <c r="KA171" s="232"/>
      <c r="KB171" s="232"/>
      <c r="KC171" s="232"/>
      <c r="KD171" s="232"/>
      <c r="KE171" s="232"/>
      <c r="KF171" s="232"/>
      <c r="KG171" s="232"/>
      <c r="KH171" s="232"/>
      <c r="KI171" s="232"/>
      <c r="KJ171" s="232"/>
      <c r="KK171" s="232"/>
      <c r="KL171" s="232"/>
      <c r="KM171" s="232"/>
      <c r="KN171" s="232"/>
      <c r="KO171" s="232"/>
      <c r="KP171" s="232"/>
      <c r="KQ171" s="232"/>
      <c r="KR171" s="232"/>
      <c r="KS171" s="232"/>
      <c r="KT171" s="232"/>
      <c r="KU171" s="232"/>
      <c r="KV171" s="232"/>
      <c r="KW171" s="232"/>
      <c r="KX171" s="232"/>
      <c r="KY171" s="232"/>
      <c r="KZ171" s="232"/>
      <c r="LA171" s="232"/>
      <c r="LB171" s="232"/>
      <c r="LC171" s="232"/>
      <c r="LD171" s="232"/>
      <c r="LE171" s="232"/>
      <c r="LF171" s="232"/>
      <c r="LG171" s="232"/>
      <c r="LH171" s="232"/>
      <c r="LI171" s="232"/>
      <c r="LJ171" s="232"/>
      <c r="LK171" s="232"/>
      <c r="LL171" s="232"/>
      <c r="LM171" s="232"/>
      <c r="LN171" s="232"/>
      <c r="LO171" s="232"/>
      <c r="LP171" s="232"/>
      <c r="LQ171" s="232"/>
      <c r="LR171" s="232"/>
      <c r="LS171" s="232"/>
      <c r="LT171" s="232"/>
      <c r="LU171" s="232"/>
      <c r="LV171" s="232"/>
      <c r="LW171" s="232"/>
      <c r="LX171" s="232"/>
      <c r="LY171" s="232"/>
      <c r="LZ171" s="232"/>
      <c r="MA171" s="232"/>
      <c r="MB171" s="232"/>
      <c r="MC171" s="232"/>
      <c r="MD171" s="232"/>
      <c r="ME171" s="232"/>
      <c r="MF171" s="232"/>
      <c r="MG171" s="232"/>
      <c r="MH171" s="232"/>
      <c r="MI171" s="232"/>
      <c r="MJ171" s="232"/>
      <c r="MK171" s="232"/>
      <c r="ML171" s="232"/>
      <c r="MM171" s="232"/>
      <c r="MN171" s="232"/>
      <c r="MO171" s="232"/>
      <c r="MP171" s="232"/>
      <c r="MQ171" s="232"/>
      <c r="MR171" s="232"/>
      <c r="MS171" s="232"/>
      <c r="MT171" s="232"/>
      <c r="MU171" s="232"/>
      <c r="MV171" s="232"/>
      <c r="MW171" s="232"/>
      <c r="MX171" s="232"/>
      <c r="MY171" s="232"/>
      <c r="MZ171" s="232"/>
      <c r="NA171" s="232"/>
      <c r="NB171" s="232"/>
      <c r="NC171" s="232"/>
      <c r="ND171" s="232"/>
      <c r="NE171" s="232"/>
      <c r="NF171" s="232"/>
      <c r="NG171" s="232"/>
      <c r="NH171" s="232"/>
      <c r="NI171" s="232"/>
      <c r="NJ171" s="232"/>
      <c r="NK171" s="232"/>
      <c r="NL171" s="232"/>
      <c r="NM171" s="232"/>
      <c r="NN171" s="232"/>
      <c r="NO171" s="232"/>
      <c r="NP171" s="232"/>
      <c r="NQ171" s="232"/>
      <c r="NR171" s="232"/>
      <c r="NS171" s="232"/>
      <c r="NT171" s="232"/>
      <c r="NU171" s="232"/>
      <c r="NV171" s="232"/>
      <c r="NW171" s="232"/>
      <c r="NX171" s="232"/>
      <c r="NY171" s="232"/>
      <c r="NZ171" s="232"/>
      <c r="OA171" s="232"/>
      <c r="OB171" s="232"/>
      <c r="OC171" s="232"/>
      <c r="OD171" s="232"/>
      <c r="OE171" s="232"/>
      <c r="OF171" s="232"/>
      <c r="OG171" s="232"/>
      <c r="OH171" s="232"/>
      <c r="OI171" s="232"/>
      <c r="OJ171" s="232"/>
      <c r="OK171" s="232"/>
      <c r="OL171" s="232"/>
      <c r="OM171" s="232"/>
      <c r="ON171" s="232"/>
      <c r="OO171" s="232"/>
      <c r="OP171" s="232"/>
      <c r="OQ171" s="232"/>
      <c r="OR171" s="232"/>
      <c r="OS171" s="232"/>
      <c r="OT171" s="232"/>
      <c r="OU171" s="232"/>
      <c r="OV171" s="232"/>
      <c r="OW171" s="232"/>
      <c r="OX171" s="232"/>
      <c r="OY171" s="232"/>
      <c r="OZ171" s="232"/>
      <c r="PA171" s="232"/>
      <c r="PB171" s="232"/>
      <c r="PC171" s="232"/>
      <c r="PD171" s="232"/>
      <c r="PE171" s="232"/>
      <c r="PF171" s="232"/>
      <c r="PG171" s="232"/>
      <c r="PH171" s="232"/>
      <c r="PI171" s="232"/>
      <c r="PJ171" s="232"/>
      <c r="PK171" s="232"/>
      <c r="PL171" s="232"/>
      <c r="PM171" s="232"/>
      <c r="PN171" s="232"/>
      <c r="PO171" s="232"/>
      <c r="PP171" s="232"/>
      <c r="PQ171" s="232"/>
      <c r="PR171" s="232"/>
      <c r="PS171" s="232"/>
      <c r="PT171" s="232"/>
      <c r="PU171" s="232"/>
      <c r="PV171" s="232"/>
      <c r="PW171" s="232"/>
      <c r="PX171" s="232"/>
      <c r="PY171" s="232"/>
      <c r="PZ171" s="232"/>
      <c r="QA171" s="232"/>
      <c r="QB171" s="232"/>
      <c r="QC171" s="232"/>
      <c r="QD171" s="232"/>
      <c r="QE171" s="232"/>
      <c r="QF171" s="232"/>
      <c r="QG171" s="232"/>
      <c r="QH171" s="232"/>
      <c r="QI171" s="232"/>
      <c r="QJ171" s="232"/>
      <c r="QK171" s="232"/>
      <c r="QL171" s="232"/>
      <c r="QM171" s="232"/>
      <c r="QN171" s="232"/>
      <c r="QO171" s="232"/>
      <c r="QP171" s="232"/>
      <c r="QQ171" s="232"/>
      <c r="QR171" s="232"/>
      <c r="QS171" s="232"/>
      <c r="QT171" s="232"/>
      <c r="QU171" s="232"/>
      <c r="QV171" s="232"/>
      <c r="QW171" s="232"/>
      <c r="QX171" s="232"/>
      <c r="QY171" s="232"/>
      <c r="QZ171" s="232"/>
      <c r="RA171" s="232"/>
      <c r="RB171" s="232"/>
      <c r="RC171" s="232"/>
      <c r="RD171" s="232"/>
      <c r="RE171" s="232"/>
      <c r="RF171" s="232"/>
      <c r="RG171" s="232"/>
      <c r="RH171" s="232"/>
      <c r="RI171" s="232"/>
      <c r="RJ171" s="232"/>
      <c r="RK171" s="232"/>
      <c r="RL171" s="232"/>
      <c r="RM171" s="232"/>
      <c r="RN171" s="232"/>
      <c r="RO171" s="232"/>
      <c r="RP171" s="232"/>
      <c r="RQ171" s="232"/>
      <c r="RR171" s="232"/>
      <c r="RS171" s="232"/>
      <c r="RT171" s="232"/>
      <c r="RU171" s="232"/>
      <c r="RV171" s="232"/>
      <c r="RW171" s="232"/>
      <c r="RX171" s="232"/>
      <c r="RY171" s="232"/>
      <c r="RZ171" s="232"/>
      <c r="SA171" s="232"/>
      <c r="SB171" s="232"/>
      <c r="SC171" s="232"/>
      <c r="SD171" s="232"/>
      <c r="SE171" s="232"/>
      <c r="SF171" s="232"/>
      <c r="SG171" s="232"/>
      <c r="SH171" s="232"/>
      <c r="SI171" s="232"/>
      <c r="SJ171" s="232"/>
      <c r="SK171" s="232"/>
      <c r="SL171" s="232"/>
      <c r="SM171" s="232"/>
      <c r="SN171" s="232"/>
      <c r="SO171" s="232"/>
      <c r="SP171" s="232"/>
      <c r="SQ171" s="232"/>
      <c r="SR171" s="232"/>
      <c r="SS171" s="232"/>
      <c r="ST171" s="232"/>
      <c r="SU171" s="232"/>
      <c r="SV171" s="232"/>
      <c r="SW171" s="232"/>
      <c r="SX171" s="232"/>
      <c r="SY171" s="232"/>
      <c r="SZ171" s="232"/>
      <c r="TA171" s="232"/>
      <c r="TB171" s="232"/>
      <c r="TC171" s="232"/>
      <c r="TD171" s="232"/>
      <c r="TE171" s="232"/>
      <c r="TF171" s="232"/>
      <c r="TG171" s="232"/>
      <c r="TH171" s="232"/>
      <c r="TI171" s="232"/>
      <c r="TJ171" s="232"/>
      <c r="TK171" s="232"/>
      <c r="TL171" s="232"/>
      <c r="TM171" s="232"/>
      <c r="TN171" s="232"/>
      <c r="TO171" s="232"/>
      <c r="TP171" s="232"/>
      <c r="TQ171" s="232"/>
      <c r="TR171" s="232"/>
      <c r="TS171" s="232"/>
      <c r="TT171" s="232"/>
      <c r="TU171" s="232"/>
      <c r="TV171" s="232"/>
      <c r="TW171" s="232"/>
      <c r="TX171" s="232"/>
      <c r="TY171" s="232"/>
      <c r="TZ171" s="232"/>
      <c r="UA171" s="232"/>
      <c r="UB171" s="232"/>
      <c r="UC171" s="232"/>
      <c r="UD171" s="232"/>
      <c r="UE171" s="232"/>
      <c r="UF171" s="232"/>
      <c r="UG171" s="232"/>
      <c r="UH171" s="232"/>
      <c r="UI171" s="232"/>
      <c r="UJ171" s="232"/>
      <c r="UK171" s="232"/>
      <c r="UL171" s="232"/>
      <c r="UM171" s="232"/>
      <c r="UN171" s="232"/>
      <c r="UO171" s="232"/>
      <c r="UP171" s="232"/>
      <c r="UQ171" s="232"/>
      <c r="UR171" s="232"/>
      <c r="US171" s="232"/>
      <c r="UT171" s="232"/>
      <c r="UU171" s="232"/>
      <c r="UV171" s="232"/>
      <c r="UW171" s="232"/>
      <c r="UX171" s="232"/>
      <c r="UY171" s="232"/>
      <c r="UZ171" s="232"/>
      <c r="VA171" s="232"/>
      <c r="VB171" s="232"/>
      <c r="VC171" s="232"/>
      <c r="VD171" s="232"/>
      <c r="VE171" s="232"/>
      <c r="VF171" s="232"/>
      <c r="VG171" s="232"/>
      <c r="VH171" s="232"/>
      <c r="VI171" s="232"/>
      <c r="VJ171" s="232"/>
      <c r="VK171" s="232"/>
      <c r="VL171" s="232"/>
      <c r="VM171" s="232"/>
      <c r="VN171" s="232"/>
      <c r="VO171" s="232"/>
      <c r="VP171" s="232"/>
      <c r="VQ171" s="232"/>
      <c r="VR171" s="232"/>
      <c r="VS171" s="232"/>
      <c r="VT171" s="232"/>
      <c r="VU171" s="232"/>
      <c r="VV171" s="232"/>
      <c r="VW171" s="232"/>
      <c r="VX171" s="232"/>
      <c r="VY171" s="232"/>
      <c r="VZ171" s="232"/>
      <c r="WA171" s="232"/>
      <c r="WB171" s="232"/>
      <c r="WC171" s="232"/>
      <c r="WD171" s="232"/>
      <c r="WE171" s="232"/>
      <c r="WF171" s="232"/>
      <c r="WG171" s="232"/>
      <c r="WH171" s="232"/>
      <c r="WI171" s="232"/>
      <c r="WJ171" s="232"/>
      <c r="WK171" s="232"/>
      <c r="WL171" s="232"/>
      <c r="WM171" s="232"/>
      <c r="WN171" s="232"/>
      <c r="WO171" s="232"/>
      <c r="WP171" s="232"/>
      <c r="WQ171" s="232"/>
      <c r="WR171" s="232"/>
      <c r="WS171" s="232"/>
      <c r="WT171" s="232"/>
      <c r="WU171" s="232"/>
      <c r="WV171" s="232"/>
      <c r="WW171" s="232"/>
      <c r="WX171" s="232"/>
      <c r="WY171" s="232"/>
      <c r="WZ171" s="232"/>
      <c r="XA171" s="232"/>
      <c r="XB171" s="232"/>
      <c r="XC171" s="232"/>
      <c r="XD171" s="232"/>
      <c r="XE171" s="232"/>
      <c r="XF171" s="232"/>
      <c r="XG171" s="232"/>
      <c r="XH171" s="232"/>
      <c r="XI171" s="232"/>
      <c r="XJ171" s="232"/>
      <c r="XK171" s="232"/>
      <c r="XL171" s="232"/>
      <c r="XM171" s="232"/>
      <c r="XN171" s="232"/>
      <c r="XO171" s="232"/>
      <c r="XP171" s="232"/>
      <c r="XQ171" s="232"/>
      <c r="XR171" s="232"/>
      <c r="XS171" s="232"/>
      <c r="XT171" s="232"/>
      <c r="XU171" s="232"/>
      <c r="XV171" s="232"/>
      <c r="XW171" s="232"/>
      <c r="XX171" s="232"/>
      <c r="XY171" s="232"/>
      <c r="XZ171" s="232"/>
      <c r="YA171" s="232"/>
      <c r="YB171" s="232"/>
      <c r="YC171" s="232"/>
      <c r="YD171" s="232"/>
      <c r="YE171" s="232"/>
      <c r="YF171" s="232"/>
      <c r="YG171" s="232"/>
      <c r="YH171" s="232"/>
      <c r="YI171" s="232"/>
      <c r="YJ171" s="232"/>
      <c r="YK171" s="232"/>
      <c r="YL171" s="232"/>
      <c r="YM171" s="232"/>
      <c r="YN171" s="232"/>
      <c r="YO171" s="232"/>
      <c r="YP171" s="232"/>
      <c r="YQ171" s="232"/>
      <c r="YR171" s="232"/>
      <c r="YS171" s="232"/>
      <c r="YT171" s="232"/>
      <c r="YU171" s="232"/>
      <c r="YV171" s="232"/>
      <c r="YW171" s="232"/>
      <c r="YX171" s="232"/>
      <c r="YY171" s="232"/>
      <c r="YZ171" s="232"/>
      <c r="ZA171" s="232"/>
      <c r="ZB171" s="232"/>
      <c r="ZC171" s="232"/>
      <c r="ZD171" s="232"/>
      <c r="ZE171" s="232"/>
      <c r="ZF171" s="232"/>
      <c r="ZG171" s="232"/>
      <c r="ZH171" s="232"/>
      <c r="ZI171" s="232"/>
      <c r="ZJ171" s="232"/>
      <c r="ZK171" s="232"/>
      <c r="ZL171" s="232"/>
      <c r="ZM171" s="232"/>
      <c r="ZN171" s="232"/>
      <c r="ZO171" s="232"/>
      <c r="ZP171" s="232"/>
      <c r="ZQ171" s="232"/>
      <c r="ZR171" s="232"/>
      <c r="ZS171" s="232"/>
      <c r="ZT171" s="232"/>
      <c r="ZU171" s="232"/>
      <c r="ZV171" s="232"/>
      <c r="ZW171" s="232"/>
      <c r="ZX171" s="232"/>
      <c r="ZY171" s="232"/>
      <c r="ZZ171" s="232"/>
      <c r="AAA171" s="232"/>
      <c r="AAB171" s="232"/>
      <c r="AAC171" s="232"/>
      <c r="AAD171" s="232"/>
      <c r="AAE171" s="232"/>
      <c r="AAF171" s="232"/>
      <c r="AAG171" s="232"/>
      <c r="AAH171" s="232"/>
      <c r="AAI171" s="232"/>
      <c r="AAJ171" s="232"/>
      <c r="AAK171" s="232"/>
      <c r="AAL171" s="232"/>
      <c r="AAM171" s="232"/>
      <c r="AAN171" s="232"/>
      <c r="AAO171" s="232"/>
      <c r="AAP171" s="232"/>
      <c r="AAQ171" s="232"/>
      <c r="AAR171" s="232"/>
      <c r="AAS171" s="232"/>
      <c r="AAT171" s="232"/>
      <c r="AAU171" s="232"/>
      <c r="AAV171" s="232"/>
      <c r="AAW171" s="232"/>
      <c r="AAX171" s="232"/>
      <c r="AAY171" s="232"/>
      <c r="AAZ171" s="232"/>
      <c r="ABA171" s="232"/>
      <c r="ABB171" s="232"/>
      <c r="ABC171" s="232"/>
      <c r="ABD171" s="232"/>
      <c r="ABE171" s="232"/>
      <c r="ABF171" s="232"/>
      <c r="ABG171" s="232"/>
      <c r="ABH171" s="232"/>
      <c r="ABI171" s="232"/>
      <c r="ABJ171" s="232"/>
      <c r="ABK171" s="232"/>
      <c r="ABL171" s="232"/>
      <c r="ABM171" s="232"/>
      <c r="ABN171" s="232"/>
      <c r="ABO171" s="232"/>
      <c r="ABP171" s="232"/>
      <c r="ABQ171" s="232"/>
      <c r="ABR171" s="232"/>
      <c r="ABS171" s="232"/>
      <c r="ABT171" s="232"/>
      <c r="ABU171" s="232"/>
      <c r="ABV171" s="232"/>
      <c r="ABW171" s="232"/>
      <c r="ABX171" s="232"/>
      <c r="ABY171" s="232"/>
      <c r="ABZ171" s="232"/>
      <c r="ACA171" s="232"/>
      <c r="ACB171" s="232"/>
      <c r="ACC171" s="232"/>
      <c r="ACD171" s="232"/>
      <c r="ACE171" s="232"/>
      <c r="ACF171" s="232"/>
      <c r="ACG171" s="232"/>
      <c r="ACH171" s="232"/>
      <c r="ACI171" s="232"/>
      <c r="ACJ171" s="232"/>
      <c r="ACK171" s="232"/>
      <c r="ACL171" s="232"/>
      <c r="ACM171" s="232"/>
      <c r="ACN171" s="232"/>
      <c r="ACO171" s="232"/>
      <c r="ACP171" s="232"/>
      <c r="ACQ171" s="232"/>
      <c r="ACR171" s="232"/>
      <c r="ACS171" s="232"/>
      <c r="ACT171" s="232"/>
      <c r="ACU171" s="232"/>
      <c r="ACV171" s="232"/>
      <c r="ACW171" s="232"/>
      <c r="ACX171" s="232"/>
      <c r="ACY171" s="232"/>
      <c r="ACZ171" s="232"/>
      <c r="ADA171" s="232"/>
      <c r="ADB171" s="232"/>
      <c r="ADC171" s="232"/>
      <c r="ADD171" s="232"/>
      <c r="ADE171" s="232"/>
      <c r="ADF171" s="232"/>
      <c r="ADG171" s="232"/>
      <c r="ADH171" s="232"/>
      <c r="ADI171" s="232"/>
      <c r="ADJ171" s="232"/>
      <c r="ADK171" s="232"/>
      <c r="ADL171" s="232"/>
      <c r="ADM171" s="232"/>
      <c r="ADN171" s="232"/>
      <c r="ADO171" s="232"/>
      <c r="ADP171" s="232"/>
      <c r="ADQ171" s="232"/>
      <c r="ADR171" s="232"/>
      <c r="ADS171" s="232"/>
      <c r="ADT171" s="232"/>
      <c r="ADU171" s="232"/>
      <c r="ADV171" s="232"/>
      <c r="ADW171" s="232"/>
      <c r="ADX171" s="232"/>
      <c r="ADY171" s="232"/>
      <c r="ADZ171" s="232"/>
      <c r="AEA171" s="232"/>
      <c r="AEB171" s="232"/>
      <c r="AEC171" s="232"/>
      <c r="AED171" s="232"/>
      <c r="AEE171" s="232"/>
      <c r="AEF171" s="232"/>
      <c r="AEG171" s="232"/>
      <c r="AEH171" s="232"/>
      <c r="AEI171" s="232"/>
      <c r="AEJ171" s="232"/>
      <c r="AEK171" s="232"/>
      <c r="AEL171" s="232"/>
      <c r="AEM171" s="232"/>
      <c r="AEN171" s="232"/>
      <c r="AEO171" s="232"/>
      <c r="AEP171" s="232"/>
      <c r="AEQ171" s="232"/>
      <c r="AER171" s="232"/>
      <c r="AES171" s="232"/>
      <c r="AET171" s="232"/>
      <c r="AEU171" s="232"/>
      <c r="AEV171" s="232"/>
      <c r="AEW171" s="232"/>
      <c r="AEX171" s="232"/>
      <c r="AEY171" s="232"/>
      <c r="AEZ171" s="232"/>
      <c r="AFA171" s="232"/>
      <c r="AFB171" s="232"/>
      <c r="AFC171" s="232"/>
      <c r="AFD171" s="232"/>
      <c r="AFE171" s="232"/>
      <c r="AFF171" s="232"/>
      <c r="AFG171" s="232"/>
      <c r="AFH171" s="232"/>
      <c r="AFI171" s="232"/>
      <c r="AFJ171" s="232"/>
      <c r="AFK171" s="232"/>
      <c r="AFL171" s="232"/>
      <c r="AFM171" s="232"/>
      <c r="AFN171" s="232"/>
      <c r="AFO171" s="232"/>
      <c r="AFP171" s="232"/>
      <c r="AFQ171" s="232"/>
      <c r="AFR171" s="232"/>
      <c r="AFS171" s="232"/>
      <c r="AFT171" s="232"/>
      <c r="AFU171" s="232"/>
      <c r="AFV171" s="232"/>
      <c r="AFW171" s="232"/>
      <c r="AFX171" s="232"/>
      <c r="AFY171" s="232"/>
      <c r="AFZ171" s="232"/>
      <c r="AGA171" s="232"/>
      <c r="AGB171" s="232"/>
      <c r="AGC171" s="232"/>
      <c r="AGD171" s="232"/>
      <c r="AGE171" s="232"/>
      <c r="AGF171" s="232"/>
      <c r="AGG171" s="232"/>
      <c r="AGH171" s="232"/>
      <c r="AGI171" s="232"/>
      <c r="AGJ171" s="232"/>
      <c r="AGK171" s="232"/>
      <c r="AGL171" s="232"/>
      <c r="AGM171" s="232"/>
      <c r="AGN171" s="232"/>
      <c r="AGO171" s="232"/>
      <c r="AGP171" s="232"/>
      <c r="AGQ171" s="232"/>
      <c r="AGR171" s="232"/>
      <c r="AGS171" s="232"/>
      <c r="AGT171" s="232"/>
      <c r="AGU171" s="232"/>
      <c r="AGV171" s="232"/>
      <c r="AGW171" s="232"/>
      <c r="AGX171" s="232"/>
      <c r="AGY171" s="232"/>
      <c r="AGZ171" s="232"/>
      <c r="AHA171" s="232"/>
      <c r="AHB171" s="232"/>
      <c r="AHC171" s="232"/>
      <c r="AHD171" s="232"/>
      <c r="AHE171" s="232"/>
      <c r="AHF171" s="232"/>
      <c r="AHG171" s="232"/>
      <c r="AHH171" s="232"/>
      <c r="AHI171" s="232"/>
      <c r="AHJ171" s="232"/>
      <c r="AHK171" s="232"/>
      <c r="AHL171" s="232"/>
      <c r="AHM171" s="232"/>
      <c r="AHN171" s="232"/>
      <c r="AHO171" s="232"/>
      <c r="AHP171" s="232"/>
      <c r="AHQ171" s="232"/>
      <c r="AHR171" s="232"/>
      <c r="AHS171" s="232"/>
      <c r="AHT171" s="232"/>
      <c r="AHU171" s="232"/>
      <c r="AHV171" s="232"/>
      <c r="AHW171" s="232"/>
      <c r="AHX171" s="232"/>
      <c r="AHY171" s="232"/>
      <c r="AHZ171" s="232"/>
      <c r="AIA171" s="232"/>
      <c r="AIB171" s="232"/>
      <c r="AIC171" s="232"/>
      <c r="AID171" s="232"/>
      <c r="AIE171" s="232"/>
      <c r="AIF171" s="232"/>
      <c r="AIG171" s="232"/>
      <c r="AIH171" s="232"/>
      <c r="AII171" s="232"/>
      <c r="AIJ171" s="232"/>
      <c r="AIK171" s="232"/>
      <c r="AIL171" s="232"/>
      <c r="AIM171" s="232"/>
      <c r="AIN171" s="232"/>
      <c r="AIO171" s="232"/>
      <c r="AIP171" s="232"/>
      <c r="AIQ171" s="232"/>
      <c r="AIR171" s="232"/>
      <c r="AIS171" s="232"/>
      <c r="AIT171" s="232"/>
      <c r="AIU171" s="232"/>
      <c r="AIV171" s="232"/>
      <c r="AIW171" s="232"/>
      <c r="AIX171" s="232"/>
      <c r="AIY171" s="232"/>
      <c r="AIZ171" s="232"/>
      <c r="AJA171" s="232"/>
      <c r="AJB171" s="232"/>
      <c r="AJC171" s="232"/>
      <c r="AJD171" s="232"/>
      <c r="AJE171" s="232"/>
      <c r="AJF171" s="232"/>
      <c r="AJG171" s="232"/>
      <c r="AJH171" s="232"/>
      <c r="AJI171" s="232"/>
      <c r="AJJ171" s="232"/>
      <c r="AJK171" s="232"/>
      <c r="AJL171" s="232"/>
      <c r="AJM171" s="232"/>
      <c r="AJN171" s="232"/>
      <c r="AJO171" s="232"/>
      <c r="AJP171" s="232"/>
      <c r="AJQ171" s="232"/>
      <c r="AJR171" s="232"/>
      <c r="AJS171" s="232"/>
      <c r="AJT171" s="232"/>
      <c r="AJU171" s="232"/>
      <c r="AJV171" s="232"/>
      <c r="AJW171" s="232"/>
      <c r="AJX171" s="232"/>
      <c r="AJY171" s="232"/>
      <c r="AJZ171" s="232"/>
      <c r="AKA171" s="232"/>
      <c r="AKB171" s="232"/>
      <c r="AKC171" s="232"/>
      <c r="AKD171" s="232"/>
      <c r="AKE171" s="232"/>
      <c r="AKF171" s="232"/>
      <c r="AKG171" s="232"/>
      <c r="AKH171" s="232"/>
      <c r="AKI171" s="232"/>
      <c r="AKJ171" s="232"/>
      <c r="AKK171" s="232"/>
      <c r="AKL171" s="232"/>
      <c r="AKM171" s="232"/>
      <c r="AKN171" s="232"/>
      <c r="AKO171" s="232"/>
      <c r="AKP171" s="232"/>
      <c r="AKQ171" s="232"/>
      <c r="AKR171" s="232"/>
      <c r="AKS171" s="232"/>
      <c r="AKT171" s="232"/>
      <c r="AKU171" s="232"/>
      <c r="AKV171" s="232"/>
      <c r="AKW171" s="232"/>
      <c r="AKX171" s="232"/>
      <c r="AKY171" s="232"/>
      <c r="AKZ171" s="232"/>
      <c r="ALA171" s="232"/>
      <c r="ALB171" s="232"/>
      <c r="ALC171" s="232"/>
      <c r="ALD171" s="232"/>
      <c r="ALE171" s="232"/>
      <c r="ALF171" s="232"/>
      <c r="ALG171" s="232"/>
      <c r="ALH171" s="232"/>
      <c r="ALI171" s="232"/>
      <c r="ALJ171" s="232"/>
      <c r="ALK171" s="232"/>
      <c r="ALL171" s="232"/>
      <c r="ALM171" s="232"/>
      <c r="ALN171" s="232"/>
      <c r="ALO171" s="232"/>
      <c r="ALP171" s="232"/>
      <c r="ALQ171" s="232"/>
      <c r="ALR171" s="232"/>
      <c r="ALS171" s="232"/>
      <c r="ALT171" s="232"/>
      <c r="ALU171" s="232"/>
      <c r="ALV171" s="232"/>
      <c r="ALW171" s="232"/>
      <c r="ALX171" s="232"/>
      <c r="ALY171" s="232"/>
      <c r="ALZ171" s="232"/>
      <c r="AMA171" s="232"/>
      <c r="AMB171" s="232"/>
      <c r="AMC171" s="232"/>
      <c r="AMD171" s="232"/>
      <c r="AME171" s="232"/>
      <c r="AMF171" s="232"/>
      <c r="AMG171" s="232"/>
      <c r="AMH171" s="232"/>
      <c r="AMI171" s="232"/>
      <c r="AMJ171" s="232"/>
      <c r="AMK171" s="232"/>
    </row>
    <row r="172" spans="1:1025" s="416" customFormat="1" ht="14.25">
      <c r="A172" s="1071"/>
      <c r="B172" s="295"/>
      <c r="C172" s="564" t="s">
        <v>2892</v>
      </c>
      <c r="D172" s="614">
        <v>280</v>
      </c>
      <c r="E172" s="1042"/>
      <c r="F172" s="564">
        <f>D172*ROUND(E172,2)</f>
        <v>0</v>
      </c>
      <c r="G172" s="232"/>
      <c r="H172" s="232"/>
      <c r="I172" s="232"/>
      <c r="J172" s="232"/>
      <c r="K172" s="232"/>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232"/>
      <c r="AJ172" s="232"/>
      <c r="AK172" s="232"/>
      <c r="AL172" s="232"/>
      <c r="AM172" s="232"/>
      <c r="AN172" s="232"/>
      <c r="AO172" s="232"/>
      <c r="AP172" s="232"/>
      <c r="AQ172" s="232"/>
      <c r="AR172" s="232"/>
      <c r="AS172" s="232"/>
      <c r="AT172" s="232"/>
      <c r="AU172" s="232"/>
      <c r="AV172" s="232"/>
      <c r="AW172" s="232"/>
      <c r="AX172" s="232"/>
      <c r="AY172" s="232"/>
      <c r="AZ172" s="232"/>
      <c r="BA172" s="232"/>
      <c r="BB172" s="232"/>
      <c r="BC172" s="232"/>
      <c r="BD172" s="232"/>
      <c r="BE172" s="232"/>
      <c r="BF172" s="232"/>
      <c r="BG172" s="232"/>
      <c r="BH172" s="232"/>
      <c r="BI172" s="232"/>
      <c r="BJ172" s="232"/>
      <c r="BK172" s="232"/>
      <c r="BL172" s="232"/>
      <c r="BM172" s="232"/>
      <c r="BN172" s="232"/>
      <c r="BO172" s="232"/>
      <c r="BP172" s="232"/>
      <c r="BQ172" s="232"/>
      <c r="BR172" s="232"/>
      <c r="BS172" s="232"/>
      <c r="BT172" s="232"/>
      <c r="BU172" s="232"/>
      <c r="BV172" s="232"/>
      <c r="BW172" s="232"/>
      <c r="BX172" s="232"/>
      <c r="BY172" s="232"/>
      <c r="BZ172" s="232"/>
      <c r="CA172" s="232"/>
      <c r="CB172" s="232"/>
      <c r="CC172" s="232"/>
      <c r="CD172" s="232"/>
      <c r="CE172" s="232"/>
      <c r="CF172" s="232"/>
      <c r="CG172" s="232"/>
      <c r="CH172" s="232"/>
      <c r="CI172" s="232"/>
      <c r="CJ172" s="232"/>
      <c r="CK172" s="232"/>
      <c r="CL172" s="232"/>
      <c r="CM172" s="232"/>
      <c r="CN172" s="232"/>
      <c r="CO172" s="232"/>
      <c r="CP172" s="232"/>
      <c r="CQ172" s="232"/>
      <c r="CR172" s="232"/>
      <c r="CS172" s="232"/>
      <c r="CT172" s="232"/>
      <c r="CU172" s="232"/>
      <c r="CV172" s="232"/>
      <c r="CW172" s="232"/>
      <c r="CX172" s="232"/>
      <c r="CY172" s="232"/>
      <c r="CZ172" s="232"/>
      <c r="DA172" s="232"/>
      <c r="DB172" s="232"/>
      <c r="DC172" s="232"/>
      <c r="DD172" s="232"/>
      <c r="DE172" s="232"/>
      <c r="DF172" s="232"/>
      <c r="DG172" s="232"/>
      <c r="DH172" s="232"/>
      <c r="DI172" s="232"/>
      <c r="DJ172" s="232"/>
      <c r="DK172" s="232"/>
      <c r="DL172" s="232"/>
      <c r="DM172" s="232"/>
      <c r="DN172" s="232"/>
      <c r="DO172" s="232"/>
      <c r="DP172" s="232"/>
      <c r="DQ172" s="232"/>
      <c r="DR172" s="232"/>
      <c r="DS172" s="232"/>
      <c r="DT172" s="232"/>
      <c r="DU172" s="232"/>
      <c r="DV172" s="232"/>
      <c r="DW172" s="232"/>
      <c r="DX172" s="232"/>
      <c r="DY172" s="232"/>
      <c r="DZ172" s="232"/>
      <c r="EA172" s="232"/>
      <c r="EB172" s="232"/>
      <c r="EC172" s="232"/>
      <c r="ED172" s="232"/>
      <c r="EE172" s="232"/>
      <c r="EF172" s="232"/>
      <c r="EG172" s="232"/>
      <c r="EH172" s="232"/>
      <c r="EI172" s="232"/>
      <c r="EJ172" s="232"/>
      <c r="EK172" s="232"/>
      <c r="EL172" s="232"/>
      <c r="EM172" s="232"/>
      <c r="EN172" s="232"/>
      <c r="EO172" s="232"/>
      <c r="EP172" s="232"/>
      <c r="EQ172" s="232"/>
      <c r="ER172" s="232"/>
      <c r="ES172" s="232"/>
      <c r="ET172" s="232"/>
      <c r="EU172" s="232"/>
      <c r="EV172" s="232"/>
      <c r="EW172" s="232"/>
      <c r="EX172" s="232"/>
      <c r="EY172" s="232"/>
      <c r="EZ172" s="232"/>
      <c r="FA172" s="232"/>
      <c r="FB172" s="232"/>
      <c r="FC172" s="232"/>
      <c r="FD172" s="232"/>
      <c r="FE172" s="232"/>
      <c r="FF172" s="232"/>
      <c r="FG172" s="232"/>
      <c r="FH172" s="232"/>
      <c r="FI172" s="232"/>
      <c r="FJ172" s="232"/>
      <c r="FK172" s="232"/>
      <c r="FL172" s="232"/>
      <c r="FM172" s="232"/>
      <c r="FN172" s="232"/>
      <c r="FO172" s="232"/>
      <c r="FP172" s="232"/>
      <c r="FQ172" s="232"/>
      <c r="FR172" s="232"/>
      <c r="FS172" s="232"/>
      <c r="FT172" s="232"/>
      <c r="FU172" s="232"/>
      <c r="FV172" s="232"/>
      <c r="FW172" s="232"/>
      <c r="FX172" s="232"/>
      <c r="FY172" s="232"/>
      <c r="FZ172" s="232"/>
      <c r="GA172" s="232"/>
      <c r="GB172" s="232"/>
      <c r="GC172" s="232"/>
      <c r="GD172" s="232"/>
      <c r="GE172" s="232"/>
      <c r="GF172" s="232"/>
      <c r="GG172" s="232"/>
      <c r="GH172" s="232"/>
      <c r="GI172" s="232"/>
      <c r="GJ172" s="232"/>
      <c r="GK172" s="232"/>
      <c r="GL172" s="232"/>
      <c r="GM172" s="232"/>
      <c r="GN172" s="232"/>
      <c r="GO172" s="232"/>
      <c r="GP172" s="232"/>
      <c r="GQ172" s="232"/>
      <c r="GR172" s="232"/>
      <c r="GS172" s="232"/>
      <c r="GT172" s="232"/>
      <c r="GU172" s="232"/>
      <c r="GV172" s="232"/>
      <c r="GW172" s="232"/>
      <c r="GX172" s="232"/>
      <c r="GY172" s="232"/>
      <c r="GZ172" s="232"/>
      <c r="HA172" s="232"/>
      <c r="HB172" s="232"/>
      <c r="HC172" s="232"/>
      <c r="HD172" s="232"/>
      <c r="HE172" s="232"/>
      <c r="HF172" s="232"/>
      <c r="HG172" s="232"/>
      <c r="HH172" s="232"/>
      <c r="HI172" s="232"/>
      <c r="HJ172" s="232"/>
      <c r="HK172" s="232"/>
      <c r="HL172" s="232"/>
      <c r="HM172" s="232"/>
      <c r="HN172" s="232"/>
      <c r="HO172" s="232"/>
      <c r="HP172" s="232"/>
      <c r="HQ172" s="232"/>
      <c r="HR172" s="232"/>
      <c r="HS172" s="232"/>
      <c r="HT172" s="232"/>
      <c r="HU172" s="232"/>
      <c r="HV172" s="232"/>
      <c r="HW172" s="232"/>
      <c r="HX172" s="232"/>
      <c r="HY172" s="232"/>
      <c r="HZ172" s="232"/>
      <c r="IA172" s="232"/>
      <c r="IB172" s="232"/>
      <c r="IC172" s="232"/>
      <c r="ID172" s="232"/>
      <c r="IE172" s="232"/>
      <c r="IF172" s="232"/>
      <c r="IG172" s="232"/>
      <c r="IH172" s="232"/>
      <c r="II172" s="232"/>
      <c r="IJ172" s="232"/>
      <c r="IK172" s="232"/>
      <c r="IL172" s="232"/>
      <c r="IM172" s="232"/>
      <c r="IN172" s="232"/>
      <c r="IO172" s="232"/>
      <c r="IP172" s="232"/>
      <c r="IQ172" s="232"/>
      <c r="IR172" s="232"/>
      <c r="IS172" s="232"/>
      <c r="IT172" s="232"/>
      <c r="IU172" s="232"/>
      <c r="IV172" s="232"/>
      <c r="IW172" s="232"/>
      <c r="IX172" s="232"/>
      <c r="IY172" s="232"/>
      <c r="IZ172" s="232"/>
      <c r="JA172" s="232"/>
      <c r="JB172" s="232"/>
      <c r="JC172" s="232"/>
      <c r="JD172" s="232"/>
      <c r="JE172" s="232"/>
      <c r="JF172" s="232"/>
      <c r="JG172" s="232"/>
      <c r="JH172" s="232"/>
      <c r="JI172" s="232"/>
      <c r="JJ172" s="232"/>
      <c r="JK172" s="232"/>
      <c r="JL172" s="232"/>
      <c r="JM172" s="232"/>
      <c r="JN172" s="232"/>
      <c r="JO172" s="232"/>
      <c r="JP172" s="232"/>
      <c r="JQ172" s="232"/>
      <c r="JR172" s="232"/>
      <c r="JS172" s="232"/>
      <c r="JT172" s="232"/>
      <c r="JU172" s="232"/>
      <c r="JV172" s="232"/>
      <c r="JW172" s="232"/>
      <c r="JX172" s="232"/>
      <c r="JY172" s="232"/>
      <c r="JZ172" s="232"/>
      <c r="KA172" s="232"/>
      <c r="KB172" s="232"/>
      <c r="KC172" s="232"/>
      <c r="KD172" s="232"/>
      <c r="KE172" s="232"/>
      <c r="KF172" s="232"/>
      <c r="KG172" s="232"/>
      <c r="KH172" s="232"/>
      <c r="KI172" s="232"/>
      <c r="KJ172" s="232"/>
      <c r="KK172" s="232"/>
      <c r="KL172" s="232"/>
      <c r="KM172" s="232"/>
      <c r="KN172" s="232"/>
      <c r="KO172" s="232"/>
      <c r="KP172" s="232"/>
      <c r="KQ172" s="232"/>
      <c r="KR172" s="232"/>
      <c r="KS172" s="232"/>
      <c r="KT172" s="232"/>
      <c r="KU172" s="232"/>
      <c r="KV172" s="232"/>
      <c r="KW172" s="232"/>
      <c r="KX172" s="232"/>
      <c r="KY172" s="232"/>
      <c r="KZ172" s="232"/>
      <c r="LA172" s="232"/>
      <c r="LB172" s="232"/>
      <c r="LC172" s="232"/>
      <c r="LD172" s="232"/>
      <c r="LE172" s="232"/>
      <c r="LF172" s="232"/>
      <c r="LG172" s="232"/>
      <c r="LH172" s="232"/>
      <c r="LI172" s="232"/>
      <c r="LJ172" s="232"/>
      <c r="LK172" s="232"/>
      <c r="LL172" s="232"/>
      <c r="LM172" s="232"/>
      <c r="LN172" s="232"/>
      <c r="LO172" s="232"/>
      <c r="LP172" s="232"/>
      <c r="LQ172" s="232"/>
      <c r="LR172" s="232"/>
      <c r="LS172" s="232"/>
      <c r="LT172" s="232"/>
      <c r="LU172" s="232"/>
      <c r="LV172" s="232"/>
      <c r="LW172" s="232"/>
      <c r="LX172" s="232"/>
      <c r="LY172" s="232"/>
      <c r="LZ172" s="232"/>
      <c r="MA172" s="232"/>
      <c r="MB172" s="232"/>
      <c r="MC172" s="232"/>
      <c r="MD172" s="232"/>
      <c r="ME172" s="232"/>
      <c r="MF172" s="232"/>
      <c r="MG172" s="232"/>
      <c r="MH172" s="232"/>
      <c r="MI172" s="232"/>
      <c r="MJ172" s="232"/>
      <c r="MK172" s="232"/>
      <c r="ML172" s="232"/>
      <c r="MM172" s="232"/>
      <c r="MN172" s="232"/>
      <c r="MO172" s="232"/>
      <c r="MP172" s="232"/>
      <c r="MQ172" s="232"/>
      <c r="MR172" s="232"/>
      <c r="MS172" s="232"/>
      <c r="MT172" s="232"/>
      <c r="MU172" s="232"/>
      <c r="MV172" s="232"/>
      <c r="MW172" s="232"/>
      <c r="MX172" s="232"/>
      <c r="MY172" s="232"/>
      <c r="MZ172" s="232"/>
      <c r="NA172" s="232"/>
      <c r="NB172" s="232"/>
      <c r="NC172" s="232"/>
      <c r="ND172" s="232"/>
      <c r="NE172" s="232"/>
      <c r="NF172" s="232"/>
      <c r="NG172" s="232"/>
      <c r="NH172" s="232"/>
      <c r="NI172" s="232"/>
      <c r="NJ172" s="232"/>
      <c r="NK172" s="232"/>
      <c r="NL172" s="232"/>
      <c r="NM172" s="232"/>
      <c r="NN172" s="232"/>
      <c r="NO172" s="232"/>
      <c r="NP172" s="232"/>
      <c r="NQ172" s="232"/>
      <c r="NR172" s="232"/>
      <c r="NS172" s="232"/>
      <c r="NT172" s="232"/>
      <c r="NU172" s="232"/>
      <c r="NV172" s="232"/>
      <c r="NW172" s="232"/>
      <c r="NX172" s="232"/>
      <c r="NY172" s="232"/>
      <c r="NZ172" s="232"/>
      <c r="OA172" s="232"/>
      <c r="OB172" s="232"/>
      <c r="OC172" s="232"/>
      <c r="OD172" s="232"/>
      <c r="OE172" s="232"/>
      <c r="OF172" s="232"/>
      <c r="OG172" s="232"/>
      <c r="OH172" s="232"/>
      <c r="OI172" s="232"/>
      <c r="OJ172" s="232"/>
      <c r="OK172" s="232"/>
      <c r="OL172" s="232"/>
      <c r="OM172" s="232"/>
      <c r="ON172" s="232"/>
      <c r="OO172" s="232"/>
      <c r="OP172" s="232"/>
      <c r="OQ172" s="232"/>
      <c r="OR172" s="232"/>
      <c r="OS172" s="232"/>
      <c r="OT172" s="232"/>
      <c r="OU172" s="232"/>
      <c r="OV172" s="232"/>
      <c r="OW172" s="232"/>
      <c r="OX172" s="232"/>
      <c r="OY172" s="232"/>
      <c r="OZ172" s="232"/>
      <c r="PA172" s="232"/>
      <c r="PB172" s="232"/>
      <c r="PC172" s="232"/>
      <c r="PD172" s="232"/>
      <c r="PE172" s="232"/>
      <c r="PF172" s="232"/>
      <c r="PG172" s="232"/>
      <c r="PH172" s="232"/>
      <c r="PI172" s="232"/>
      <c r="PJ172" s="232"/>
      <c r="PK172" s="232"/>
      <c r="PL172" s="232"/>
      <c r="PM172" s="232"/>
      <c r="PN172" s="232"/>
      <c r="PO172" s="232"/>
      <c r="PP172" s="232"/>
      <c r="PQ172" s="232"/>
      <c r="PR172" s="232"/>
      <c r="PS172" s="232"/>
      <c r="PT172" s="232"/>
      <c r="PU172" s="232"/>
      <c r="PV172" s="232"/>
      <c r="PW172" s="232"/>
      <c r="PX172" s="232"/>
      <c r="PY172" s="232"/>
      <c r="PZ172" s="232"/>
      <c r="QA172" s="232"/>
      <c r="QB172" s="232"/>
      <c r="QC172" s="232"/>
      <c r="QD172" s="232"/>
      <c r="QE172" s="232"/>
      <c r="QF172" s="232"/>
      <c r="QG172" s="232"/>
      <c r="QH172" s="232"/>
      <c r="QI172" s="232"/>
      <c r="QJ172" s="232"/>
      <c r="QK172" s="232"/>
      <c r="QL172" s="232"/>
      <c r="QM172" s="232"/>
      <c r="QN172" s="232"/>
      <c r="QO172" s="232"/>
      <c r="QP172" s="232"/>
      <c r="QQ172" s="232"/>
      <c r="QR172" s="232"/>
      <c r="QS172" s="232"/>
      <c r="QT172" s="232"/>
      <c r="QU172" s="232"/>
      <c r="QV172" s="232"/>
      <c r="QW172" s="232"/>
      <c r="QX172" s="232"/>
      <c r="QY172" s="232"/>
      <c r="QZ172" s="232"/>
      <c r="RA172" s="232"/>
      <c r="RB172" s="232"/>
      <c r="RC172" s="232"/>
      <c r="RD172" s="232"/>
      <c r="RE172" s="232"/>
      <c r="RF172" s="232"/>
      <c r="RG172" s="232"/>
      <c r="RH172" s="232"/>
      <c r="RI172" s="232"/>
      <c r="RJ172" s="232"/>
      <c r="RK172" s="232"/>
      <c r="RL172" s="232"/>
      <c r="RM172" s="232"/>
      <c r="RN172" s="232"/>
      <c r="RO172" s="232"/>
      <c r="RP172" s="232"/>
      <c r="RQ172" s="232"/>
      <c r="RR172" s="232"/>
      <c r="RS172" s="232"/>
      <c r="RT172" s="232"/>
      <c r="RU172" s="232"/>
      <c r="RV172" s="232"/>
      <c r="RW172" s="232"/>
      <c r="RX172" s="232"/>
      <c r="RY172" s="232"/>
      <c r="RZ172" s="232"/>
      <c r="SA172" s="232"/>
      <c r="SB172" s="232"/>
      <c r="SC172" s="232"/>
      <c r="SD172" s="232"/>
      <c r="SE172" s="232"/>
      <c r="SF172" s="232"/>
      <c r="SG172" s="232"/>
      <c r="SH172" s="232"/>
      <c r="SI172" s="232"/>
      <c r="SJ172" s="232"/>
      <c r="SK172" s="232"/>
      <c r="SL172" s="232"/>
      <c r="SM172" s="232"/>
      <c r="SN172" s="232"/>
      <c r="SO172" s="232"/>
      <c r="SP172" s="232"/>
      <c r="SQ172" s="232"/>
      <c r="SR172" s="232"/>
      <c r="SS172" s="232"/>
      <c r="ST172" s="232"/>
      <c r="SU172" s="232"/>
      <c r="SV172" s="232"/>
      <c r="SW172" s="232"/>
      <c r="SX172" s="232"/>
      <c r="SY172" s="232"/>
      <c r="SZ172" s="232"/>
      <c r="TA172" s="232"/>
      <c r="TB172" s="232"/>
      <c r="TC172" s="232"/>
      <c r="TD172" s="232"/>
      <c r="TE172" s="232"/>
      <c r="TF172" s="232"/>
      <c r="TG172" s="232"/>
      <c r="TH172" s="232"/>
      <c r="TI172" s="232"/>
      <c r="TJ172" s="232"/>
      <c r="TK172" s="232"/>
      <c r="TL172" s="232"/>
      <c r="TM172" s="232"/>
      <c r="TN172" s="232"/>
      <c r="TO172" s="232"/>
      <c r="TP172" s="232"/>
      <c r="TQ172" s="232"/>
      <c r="TR172" s="232"/>
      <c r="TS172" s="232"/>
      <c r="TT172" s="232"/>
      <c r="TU172" s="232"/>
      <c r="TV172" s="232"/>
      <c r="TW172" s="232"/>
      <c r="TX172" s="232"/>
      <c r="TY172" s="232"/>
      <c r="TZ172" s="232"/>
      <c r="UA172" s="232"/>
      <c r="UB172" s="232"/>
      <c r="UC172" s="232"/>
      <c r="UD172" s="232"/>
      <c r="UE172" s="232"/>
      <c r="UF172" s="232"/>
      <c r="UG172" s="232"/>
      <c r="UH172" s="232"/>
      <c r="UI172" s="232"/>
      <c r="UJ172" s="232"/>
      <c r="UK172" s="232"/>
      <c r="UL172" s="232"/>
      <c r="UM172" s="232"/>
      <c r="UN172" s="232"/>
      <c r="UO172" s="232"/>
      <c r="UP172" s="232"/>
      <c r="UQ172" s="232"/>
      <c r="UR172" s="232"/>
      <c r="US172" s="232"/>
      <c r="UT172" s="232"/>
      <c r="UU172" s="232"/>
      <c r="UV172" s="232"/>
      <c r="UW172" s="232"/>
      <c r="UX172" s="232"/>
      <c r="UY172" s="232"/>
      <c r="UZ172" s="232"/>
      <c r="VA172" s="232"/>
      <c r="VB172" s="232"/>
      <c r="VC172" s="232"/>
      <c r="VD172" s="232"/>
      <c r="VE172" s="232"/>
      <c r="VF172" s="232"/>
      <c r="VG172" s="232"/>
      <c r="VH172" s="232"/>
      <c r="VI172" s="232"/>
      <c r="VJ172" s="232"/>
      <c r="VK172" s="232"/>
      <c r="VL172" s="232"/>
      <c r="VM172" s="232"/>
      <c r="VN172" s="232"/>
      <c r="VO172" s="232"/>
      <c r="VP172" s="232"/>
      <c r="VQ172" s="232"/>
      <c r="VR172" s="232"/>
      <c r="VS172" s="232"/>
      <c r="VT172" s="232"/>
      <c r="VU172" s="232"/>
      <c r="VV172" s="232"/>
      <c r="VW172" s="232"/>
      <c r="VX172" s="232"/>
      <c r="VY172" s="232"/>
      <c r="VZ172" s="232"/>
      <c r="WA172" s="232"/>
      <c r="WB172" s="232"/>
      <c r="WC172" s="232"/>
      <c r="WD172" s="232"/>
      <c r="WE172" s="232"/>
      <c r="WF172" s="232"/>
      <c r="WG172" s="232"/>
      <c r="WH172" s="232"/>
      <c r="WI172" s="232"/>
      <c r="WJ172" s="232"/>
      <c r="WK172" s="232"/>
      <c r="WL172" s="232"/>
      <c r="WM172" s="232"/>
      <c r="WN172" s="232"/>
      <c r="WO172" s="232"/>
      <c r="WP172" s="232"/>
      <c r="WQ172" s="232"/>
      <c r="WR172" s="232"/>
      <c r="WS172" s="232"/>
      <c r="WT172" s="232"/>
      <c r="WU172" s="232"/>
      <c r="WV172" s="232"/>
      <c r="WW172" s="232"/>
      <c r="WX172" s="232"/>
      <c r="WY172" s="232"/>
      <c r="WZ172" s="232"/>
      <c r="XA172" s="232"/>
      <c r="XB172" s="232"/>
      <c r="XC172" s="232"/>
      <c r="XD172" s="232"/>
      <c r="XE172" s="232"/>
      <c r="XF172" s="232"/>
      <c r="XG172" s="232"/>
      <c r="XH172" s="232"/>
      <c r="XI172" s="232"/>
      <c r="XJ172" s="232"/>
      <c r="XK172" s="232"/>
      <c r="XL172" s="232"/>
      <c r="XM172" s="232"/>
      <c r="XN172" s="232"/>
      <c r="XO172" s="232"/>
      <c r="XP172" s="232"/>
      <c r="XQ172" s="232"/>
      <c r="XR172" s="232"/>
      <c r="XS172" s="232"/>
      <c r="XT172" s="232"/>
      <c r="XU172" s="232"/>
      <c r="XV172" s="232"/>
      <c r="XW172" s="232"/>
      <c r="XX172" s="232"/>
      <c r="XY172" s="232"/>
      <c r="XZ172" s="232"/>
      <c r="YA172" s="232"/>
      <c r="YB172" s="232"/>
      <c r="YC172" s="232"/>
      <c r="YD172" s="232"/>
      <c r="YE172" s="232"/>
      <c r="YF172" s="232"/>
      <c r="YG172" s="232"/>
      <c r="YH172" s="232"/>
      <c r="YI172" s="232"/>
      <c r="YJ172" s="232"/>
      <c r="YK172" s="232"/>
      <c r="YL172" s="232"/>
      <c r="YM172" s="232"/>
      <c r="YN172" s="232"/>
      <c r="YO172" s="232"/>
      <c r="YP172" s="232"/>
      <c r="YQ172" s="232"/>
      <c r="YR172" s="232"/>
      <c r="YS172" s="232"/>
      <c r="YT172" s="232"/>
      <c r="YU172" s="232"/>
      <c r="YV172" s="232"/>
      <c r="YW172" s="232"/>
      <c r="YX172" s="232"/>
      <c r="YY172" s="232"/>
      <c r="YZ172" s="232"/>
      <c r="ZA172" s="232"/>
      <c r="ZB172" s="232"/>
      <c r="ZC172" s="232"/>
      <c r="ZD172" s="232"/>
      <c r="ZE172" s="232"/>
      <c r="ZF172" s="232"/>
      <c r="ZG172" s="232"/>
      <c r="ZH172" s="232"/>
      <c r="ZI172" s="232"/>
      <c r="ZJ172" s="232"/>
      <c r="ZK172" s="232"/>
      <c r="ZL172" s="232"/>
      <c r="ZM172" s="232"/>
      <c r="ZN172" s="232"/>
      <c r="ZO172" s="232"/>
      <c r="ZP172" s="232"/>
      <c r="ZQ172" s="232"/>
      <c r="ZR172" s="232"/>
      <c r="ZS172" s="232"/>
      <c r="ZT172" s="232"/>
      <c r="ZU172" s="232"/>
      <c r="ZV172" s="232"/>
      <c r="ZW172" s="232"/>
      <c r="ZX172" s="232"/>
      <c r="ZY172" s="232"/>
      <c r="ZZ172" s="232"/>
      <c r="AAA172" s="232"/>
      <c r="AAB172" s="232"/>
      <c r="AAC172" s="232"/>
      <c r="AAD172" s="232"/>
      <c r="AAE172" s="232"/>
      <c r="AAF172" s="232"/>
      <c r="AAG172" s="232"/>
      <c r="AAH172" s="232"/>
      <c r="AAI172" s="232"/>
      <c r="AAJ172" s="232"/>
      <c r="AAK172" s="232"/>
      <c r="AAL172" s="232"/>
      <c r="AAM172" s="232"/>
      <c r="AAN172" s="232"/>
      <c r="AAO172" s="232"/>
      <c r="AAP172" s="232"/>
      <c r="AAQ172" s="232"/>
      <c r="AAR172" s="232"/>
      <c r="AAS172" s="232"/>
      <c r="AAT172" s="232"/>
      <c r="AAU172" s="232"/>
      <c r="AAV172" s="232"/>
      <c r="AAW172" s="232"/>
      <c r="AAX172" s="232"/>
      <c r="AAY172" s="232"/>
      <c r="AAZ172" s="232"/>
      <c r="ABA172" s="232"/>
      <c r="ABB172" s="232"/>
      <c r="ABC172" s="232"/>
      <c r="ABD172" s="232"/>
      <c r="ABE172" s="232"/>
      <c r="ABF172" s="232"/>
      <c r="ABG172" s="232"/>
      <c r="ABH172" s="232"/>
      <c r="ABI172" s="232"/>
      <c r="ABJ172" s="232"/>
      <c r="ABK172" s="232"/>
      <c r="ABL172" s="232"/>
      <c r="ABM172" s="232"/>
      <c r="ABN172" s="232"/>
      <c r="ABO172" s="232"/>
      <c r="ABP172" s="232"/>
      <c r="ABQ172" s="232"/>
      <c r="ABR172" s="232"/>
      <c r="ABS172" s="232"/>
      <c r="ABT172" s="232"/>
      <c r="ABU172" s="232"/>
      <c r="ABV172" s="232"/>
      <c r="ABW172" s="232"/>
      <c r="ABX172" s="232"/>
      <c r="ABY172" s="232"/>
      <c r="ABZ172" s="232"/>
      <c r="ACA172" s="232"/>
      <c r="ACB172" s="232"/>
      <c r="ACC172" s="232"/>
      <c r="ACD172" s="232"/>
      <c r="ACE172" s="232"/>
      <c r="ACF172" s="232"/>
      <c r="ACG172" s="232"/>
      <c r="ACH172" s="232"/>
      <c r="ACI172" s="232"/>
      <c r="ACJ172" s="232"/>
      <c r="ACK172" s="232"/>
      <c r="ACL172" s="232"/>
      <c r="ACM172" s="232"/>
      <c r="ACN172" s="232"/>
      <c r="ACO172" s="232"/>
      <c r="ACP172" s="232"/>
      <c r="ACQ172" s="232"/>
      <c r="ACR172" s="232"/>
      <c r="ACS172" s="232"/>
      <c r="ACT172" s="232"/>
      <c r="ACU172" s="232"/>
      <c r="ACV172" s="232"/>
      <c r="ACW172" s="232"/>
      <c r="ACX172" s="232"/>
      <c r="ACY172" s="232"/>
      <c r="ACZ172" s="232"/>
      <c r="ADA172" s="232"/>
      <c r="ADB172" s="232"/>
      <c r="ADC172" s="232"/>
      <c r="ADD172" s="232"/>
      <c r="ADE172" s="232"/>
      <c r="ADF172" s="232"/>
      <c r="ADG172" s="232"/>
      <c r="ADH172" s="232"/>
      <c r="ADI172" s="232"/>
      <c r="ADJ172" s="232"/>
      <c r="ADK172" s="232"/>
      <c r="ADL172" s="232"/>
      <c r="ADM172" s="232"/>
      <c r="ADN172" s="232"/>
      <c r="ADO172" s="232"/>
      <c r="ADP172" s="232"/>
      <c r="ADQ172" s="232"/>
      <c r="ADR172" s="232"/>
      <c r="ADS172" s="232"/>
      <c r="ADT172" s="232"/>
      <c r="ADU172" s="232"/>
      <c r="ADV172" s="232"/>
      <c r="ADW172" s="232"/>
      <c r="ADX172" s="232"/>
      <c r="ADY172" s="232"/>
      <c r="ADZ172" s="232"/>
      <c r="AEA172" s="232"/>
      <c r="AEB172" s="232"/>
      <c r="AEC172" s="232"/>
      <c r="AED172" s="232"/>
      <c r="AEE172" s="232"/>
      <c r="AEF172" s="232"/>
      <c r="AEG172" s="232"/>
      <c r="AEH172" s="232"/>
      <c r="AEI172" s="232"/>
      <c r="AEJ172" s="232"/>
      <c r="AEK172" s="232"/>
      <c r="AEL172" s="232"/>
      <c r="AEM172" s="232"/>
      <c r="AEN172" s="232"/>
      <c r="AEO172" s="232"/>
      <c r="AEP172" s="232"/>
      <c r="AEQ172" s="232"/>
      <c r="AER172" s="232"/>
      <c r="AES172" s="232"/>
      <c r="AET172" s="232"/>
      <c r="AEU172" s="232"/>
      <c r="AEV172" s="232"/>
      <c r="AEW172" s="232"/>
      <c r="AEX172" s="232"/>
      <c r="AEY172" s="232"/>
      <c r="AEZ172" s="232"/>
      <c r="AFA172" s="232"/>
      <c r="AFB172" s="232"/>
      <c r="AFC172" s="232"/>
      <c r="AFD172" s="232"/>
      <c r="AFE172" s="232"/>
      <c r="AFF172" s="232"/>
      <c r="AFG172" s="232"/>
      <c r="AFH172" s="232"/>
      <c r="AFI172" s="232"/>
      <c r="AFJ172" s="232"/>
      <c r="AFK172" s="232"/>
      <c r="AFL172" s="232"/>
      <c r="AFM172" s="232"/>
      <c r="AFN172" s="232"/>
      <c r="AFO172" s="232"/>
      <c r="AFP172" s="232"/>
      <c r="AFQ172" s="232"/>
      <c r="AFR172" s="232"/>
      <c r="AFS172" s="232"/>
      <c r="AFT172" s="232"/>
      <c r="AFU172" s="232"/>
      <c r="AFV172" s="232"/>
      <c r="AFW172" s="232"/>
      <c r="AFX172" s="232"/>
      <c r="AFY172" s="232"/>
      <c r="AFZ172" s="232"/>
      <c r="AGA172" s="232"/>
      <c r="AGB172" s="232"/>
      <c r="AGC172" s="232"/>
      <c r="AGD172" s="232"/>
      <c r="AGE172" s="232"/>
      <c r="AGF172" s="232"/>
      <c r="AGG172" s="232"/>
      <c r="AGH172" s="232"/>
      <c r="AGI172" s="232"/>
      <c r="AGJ172" s="232"/>
      <c r="AGK172" s="232"/>
      <c r="AGL172" s="232"/>
      <c r="AGM172" s="232"/>
      <c r="AGN172" s="232"/>
      <c r="AGO172" s="232"/>
      <c r="AGP172" s="232"/>
      <c r="AGQ172" s="232"/>
      <c r="AGR172" s="232"/>
      <c r="AGS172" s="232"/>
      <c r="AGT172" s="232"/>
      <c r="AGU172" s="232"/>
      <c r="AGV172" s="232"/>
      <c r="AGW172" s="232"/>
      <c r="AGX172" s="232"/>
      <c r="AGY172" s="232"/>
      <c r="AGZ172" s="232"/>
      <c r="AHA172" s="232"/>
      <c r="AHB172" s="232"/>
      <c r="AHC172" s="232"/>
      <c r="AHD172" s="232"/>
      <c r="AHE172" s="232"/>
      <c r="AHF172" s="232"/>
      <c r="AHG172" s="232"/>
      <c r="AHH172" s="232"/>
      <c r="AHI172" s="232"/>
      <c r="AHJ172" s="232"/>
      <c r="AHK172" s="232"/>
      <c r="AHL172" s="232"/>
      <c r="AHM172" s="232"/>
      <c r="AHN172" s="232"/>
      <c r="AHO172" s="232"/>
      <c r="AHP172" s="232"/>
      <c r="AHQ172" s="232"/>
      <c r="AHR172" s="232"/>
      <c r="AHS172" s="232"/>
      <c r="AHT172" s="232"/>
      <c r="AHU172" s="232"/>
      <c r="AHV172" s="232"/>
      <c r="AHW172" s="232"/>
      <c r="AHX172" s="232"/>
      <c r="AHY172" s="232"/>
      <c r="AHZ172" s="232"/>
      <c r="AIA172" s="232"/>
      <c r="AIB172" s="232"/>
      <c r="AIC172" s="232"/>
      <c r="AID172" s="232"/>
      <c r="AIE172" s="232"/>
      <c r="AIF172" s="232"/>
      <c r="AIG172" s="232"/>
      <c r="AIH172" s="232"/>
      <c r="AII172" s="232"/>
      <c r="AIJ172" s="232"/>
      <c r="AIK172" s="232"/>
      <c r="AIL172" s="232"/>
      <c r="AIM172" s="232"/>
      <c r="AIN172" s="232"/>
      <c r="AIO172" s="232"/>
      <c r="AIP172" s="232"/>
      <c r="AIQ172" s="232"/>
      <c r="AIR172" s="232"/>
      <c r="AIS172" s="232"/>
      <c r="AIT172" s="232"/>
      <c r="AIU172" s="232"/>
      <c r="AIV172" s="232"/>
      <c r="AIW172" s="232"/>
      <c r="AIX172" s="232"/>
      <c r="AIY172" s="232"/>
      <c r="AIZ172" s="232"/>
      <c r="AJA172" s="232"/>
      <c r="AJB172" s="232"/>
      <c r="AJC172" s="232"/>
      <c r="AJD172" s="232"/>
      <c r="AJE172" s="232"/>
      <c r="AJF172" s="232"/>
      <c r="AJG172" s="232"/>
      <c r="AJH172" s="232"/>
      <c r="AJI172" s="232"/>
      <c r="AJJ172" s="232"/>
      <c r="AJK172" s="232"/>
      <c r="AJL172" s="232"/>
      <c r="AJM172" s="232"/>
      <c r="AJN172" s="232"/>
      <c r="AJO172" s="232"/>
      <c r="AJP172" s="232"/>
      <c r="AJQ172" s="232"/>
      <c r="AJR172" s="232"/>
      <c r="AJS172" s="232"/>
      <c r="AJT172" s="232"/>
      <c r="AJU172" s="232"/>
      <c r="AJV172" s="232"/>
      <c r="AJW172" s="232"/>
      <c r="AJX172" s="232"/>
      <c r="AJY172" s="232"/>
      <c r="AJZ172" s="232"/>
      <c r="AKA172" s="232"/>
      <c r="AKB172" s="232"/>
      <c r="AKC172" s="232"/>
      <c r="AKD172" s="232"/>
      <c r="AKE172" s="232"/>
      <c r="AKF172" s="232"/>
      <c r="AKG172" s="232"/>
      <c r="AKH172" s="232"/>
      <c r="AKI172" s="232"/>
      <c r="AKJ172" s="232"/>
      <c r="AKK172" s="232"/>
      <c r="AKL172" s="232"/>
      <c r="AKM172" s="232"/>
      <c r="AKN172" s="232"/>
      <c r="AKO172" s="232"/>
      <c r="AKP172" s="232"/>
      <c r="AKQ172" s="232"/>
      <c r="AKR172" s="232"/>
      <c r="AKS172" s="232"/>
      <c r="AKT172" s="232"/>
      <c r="AKU172" s="232"/>
      <c r="AKV172" s="232"/>
      <c r="AKW172" s="232"/>
      <c r="AKX172" s="232"/>
      <c r="AKY172" s="232"/>
      <c r="AKZ172" s="232"/>
      <c r="ALA172" s="232"/>
      <c r="ALB172" s="232"/>
      <c r="ALC172" s="232"/>
      <c r="ALD172" s="232"/>
      <c r="ALE172" s="232"/>
      <c r="ALF172" s="232"/>
      <c r="ALG172" s="232"/>
      <c r="ALH172" s="232"/>
      <c r="ALI172" s="232"/>
      <c r="ALJ172" s="232"/>
      <c r="ALK172" s="232"/>
      <c r="ALL172" s="232"/>
      <c r="ALM172" s="232"/>
      <c r="ALN172" s="232"/>
      <c r="ALO172" s="232"/>
      <c r="ALP172" s="232"/>
      <c r="ALQ172" s="232"/>
      <c r="ALR172" s="232"/>
      <c r="ALS172" s="232"/>
      <c r="ALT172" s="232"/>
      <c r="ALU172" s="232"/>
      <c r="ALV172" s="232"/>
      <c r="ALW172" s="232"/>
      <c r="ALX172" s="232"/>
      <c r="ALY172" s="232"/>
      <c r="ALZ172" s="232"/>
      <c r="AMA172" s="232"/>
      <c r="AMB172" s="232"/>
      <c r="AMC172" s="232"/>
      <c r="AMD172" s="232"/>
      <c r="AME172" s="232"/>
      <c r="AMF172" s="232"/>
      <c r="AMG172" s="232"/>
      <c r="AMH172" s="232"/>
      <c r="AMI172" s="232"/>
      <c r="AMJ172" s="232"/>
      <c r="AMK172" s="232"/>
    </row>
    <row r="173" spans="1:1025" s="416" customFormat="1">
      <c r="A173" s="59"/>
      <c r="B173" s="870"/>
      <c r="C173" s="250"/>
      <c r="D173" s="250"/>
      <c r="E173" s="250"/>
      <c r="F173" s="550"/>
      <c r="G173" s="232"/>
      <c r="H173" s="232"/>
      <c r="I173" s="232"/>
      <c r="J173" s="232"/>
      <c r="K173" s="232"/>
      <c r="L173" s="232"/>
      <c r="M173" s="232"/>
      <c r="N173" s="232"/>
      <c r="O173" s="232"/>
      <c r="P173" s="232"/>
      <c r="Q173" s="232"/>
      <c r="R173" s="232"/>
      <c r="S173" s="232"/>
      <c r="T173" s="232"/>
      <c r="U173" s="232"/>
      <c r="V173" s="232"/>
      <c r="W173" s="232"/>
      <c r="X173" s="232"/>
      <c r="Y173" s="232"/>
      <c r="Z173" s="232"/>
      <c r="AA173" s="232"/>
      <c r="AB173" s="232"/>
      <c r="AC173" s="232"/>
      <c r="AD173" s="232"/>
      <c r="AE173" s="232"/>
      <c r="AF173" s="232"/>
      <c r="AG173" s="232"/>
      <c r="AH173" s="232"/>
      <c r="AI173" s="232"/>
      <c r="AJ173" s="232"/>
      <c r="AK173" s="232"/>
      <c r="AL173" s="232"/>
      <c r="AM173" s="232"/>
      <c r="AN173" s="232"/>
      <c r="AO173" s="232"/>
      <c r="AP173" s="232"/>
      <c r="AQ173" s="232"/>
      <c r="AR173" s="232"/>
      <c r="AS173" s="232"/>
      <c r="AT173" s="232"/>
      <c r="AU173" s="232"/>
      <c r="AV173" s="232"/>
      <c r="AW173" s="232"/>
      <c r="AX173" s="232"/>
      <c r="AY173" s="232"/>
      <c r="AZ173" s="232"/>
      <c r="BA173" s="232"/>
      <c r="BB173" s="232"/>
      <c r="BC173" s="232"/>
      <c r="BD173" s="232"/>
      <c r="BE173" s="232"/>
      <c r="BF173" s="232"/>
      <c r="BG173" s="232"/>
      <c r="BH173" s="232"/>
      <c r="BI173" s="232"/>
      <c r="BJ173" s="232"/>
      <c r="BK173" s="232"/>
      <c r="BL173" s="232"/>
      <c r="BM173" s="232"/>
      <c r="BN173" s="232"/>
      <c r="BO173" s="232"/>
      <c r="BP173" s="232"/>
      <c r="BQ173" s="232"/>
      <c r="BR173" s="232"/>
      <c r="BS173" s="232"/>
      <c r="BT173" s="232"/>
      <c r="BU173" s="232"/>
      <c r="BV173" s="232"/>
      <c r="BW173" s="232"/>
      <c r="BX173" s="232"/>
      <c r="BY173" s="232"/>
      <c r="BZ173" s="232"/>
      <c r="CA173" s="232"/>
      <c r="CB173" s="232"/>
      <c r="CC173" s="232"/>
      <c r="CD173" s="232"/>
      <c r="CE173" s="232"/>
      <c r="CF173" s="232"/>
      <c r="CG173" s="232"/>
      <c r="CH173" s="232"/>
      <c r="CI173" s="232"/>
      <c r="CJ173" s="232"/>
      <c r="CK173" s="232"/>
      <c r="CL173" s="232"/>
      <c r="CM173" s="232"/>
      <c r="CN173" s="232"/>
      <c r="CO173" s="232"/>
      <c r="CP173" s="232"/>
      <c r="CQ173" s="232"/>
      <c r="CR173" s="232"/>
      <c r="CS173" s="232"/>
      <c r="CT173" s="232"/>
      <c r="CU173" s="232"/>
      <c r="CV173" s="232"/>
      <c r="CW173" s="232"/>
      <c r="CX173" s="232"/>
      <c r="CY173" s="232"/>
      <c r="CZ173" s="232"/>
      <c r="DA173" s="232"/>
      <c r="DB173" s="232"/>
      <c r="DC173" s="232"/>
      <c r="DD173" s="232"/>
      <c r="DE173" s="232"/>
      <c r="DF173" s="232"/>
      <c r="DG173" s="232"/>
      <c r="DH173" s="232"/>
      <c r="DI173" s="232"/>
      <c r="DJ173" s="232"/>
      <c r="DK173" s="232"/>
      <c r="DL173" s="232"/>
      <c r="DM173" s="232"/>
      <c r="DN173" s="232"/>
      <c r="DO173" s="232"/>
      <c r="DP173" s="232"/>
      <c r="DQ173" s="232"/>
      <c r="DR173" s="232"/>
      <c r="DS173" s="232"/>
      <c r="DT173" s="232"/>
      <c r="DU173" s="232"/>
      <c r="DV173" s="232"/>
      <c r="DW173" s="232"/>
      <c r="DX173" s="232"/>
      <c r="DY173" s="232"/>
      <c r="DZ173" s="232"/>
      <c r="EA173" s="232"/>
      <c r="EB173" s="232"/>
      <c r="EC173" s="232"/>
      <c r="ED173" s="232"/>
      <c r="EE173" s="232"/>
      <c r="EF173" s="232"/>
      <c r="EG173" s="232"/>
      <c r="EH173" s="232"/>
      <c r="EI173" s="232"/>
      <c r="EJ173" s="232"/>
      <c r="EK173" s="232"/>
      <c r="EL173" s="232"/>
      <c r="EM173" s="232"/>
      <c r="EN173" s="232"/>
      <c r="EO173" s="232"/>
      <c r="EP173" s="232"/>
      <c r="EQ173" s="232"/>
      <c r="ER173" s="232"/>
      <c r="ES173" s="232"/>
      <c r="ET173" s="232"/>
      <c r="EU173" s="232"/>
      <c r="EV173" s="232"/>
      <c r="EW173" s="232"/>
      <c r="EX173" s="232"/>
      <c r="EY173" s="232"/>
      <c r="EZ173" s="232"/>
      <c r="FA173" s="232"/>
      <c r="FB173" s="232"/>
      <c r="FC173" s="232"/>
      <c r="FD173" s="232"/>
      <c r="FE173" s="232"/>
      <c r="FF173" s="232"/>
      <c r="FG173" s="232"/>
      <c r="FH173" s="232"/>
      <c r="FI173" s="232"/>
      <c r="FJ173" s="232"/>
      <c r="FK173" s="232"/>
      <c r="FL173" s="232"/>
      <c r="FM173" s="232"/>
      <c r="FN173" s="232"/>
      <c r="FO173" s="232"/>
      <c r="FP173" s="232"/>
      <c r="FQ173" s="232"/>
      <c r="FR173" s="232"/>
      <c r="FS173" s="232"/>
      <c r="FT173" s="232"/>
      <c r="FU173" s="232"/>
      <c r="FV173" s="232"/>
      <c r="FW173" s="232"/>
      <c r="FX173" s="232"/>
      <c r="FY173" s="232"/>
      <c r="FZ173" s="232"/>
      <c r="GA173" s="232"/>
      <c r="GB173" s="232"/>
      <c r="GC173" s="232"/>
      <c r="GD173" s="232"/>
      <c r="GE173" s="232"/>
      <c r="GF173" s="232"/>
      <c r="GG173" s="232"/>
      <c r="GH173" s="232"/>
      <c r="GI173" s="232"/>
      <c r="GJ173" s="232"/>
      <c r="GK173" s="232"/>
      <c r="GL173" s="232"/>
      <c r="GM173" s="232"/>
      <c r="GN173" s="232"/>
      <c r="GO173" s="232"/>
      <c r="GP173" s="232"/>
      <c r="GQ173" s="232"/>
      <c r="GR173" s="232"/>
      <c r="GS173" s="232"/>
      <c r="GT173" s="232"/>
      <c r="GU173" s="232"/>
      <c r="GV173" s="232"/>
      <c r="GW173" s="232"/>
      <c r="GX173" s="232"/>
      <c r="GY173" s="232"/>
      <c r="GZ173" s="232"/>
      <c r="HA173" s="232"/>
      <c r="HB173" s="232"/>
      <c r="HC173" s="232"/>
      <c r="HD173" s="232"/>
      <c r="HE173" s="232"/>
      <c r="HF173" s="232"/>
      <c r="HG173" s="232"/>
      <c r="HH173" s="232"/>
      <c r="HI173" s="232"/>
      <c r="HJ173" s="232"/>
      <c r="HK173" s="232"/>
      <c r="HL173" s="232"/>
      <c r="HM173" s="232"/>
      <c r="HN173" s="232"/>
      <c r="HO173" s="232"/>
      <c r="HP173" s="232"/>
      <c r="HQ173" s="232"/>
      <c r="HR173" s="232"/>
      <c r="HS173" s="232"/>
      <c r="HT173" s="232"/>
      <c r="HU173" s="232"/>
      <c r="HV173" s="232"/>
      <c r="HW173" s="232"/>
      <c r="HX173" s="232"/>
      <c r="HY173" s="232"/>
      <c r="HZ173" s="232"/>
      <c r="IA173" s="232"/>
      <c r="IB173" s="232"/>
      <c r="IC173" s="232"/>
      <c r="ID173" s="232"/>
      <c r="IE173" s="232"/>
      <c r="IF173" s="232"/>
      <c r="IG173" s="232"/>
      <c r="IH173" s="232"/>
      <c r="II173" s="232"/>
      <c r="IJ173" s="232"/>
      <c r="IK173" s="232"/>
      <c r="IL173" s="232"/>
      <c r="IM173" s="232"/>
      <c r="IN173" s="232"/>
      <c r="IO173" s="232"/>
      <c r="IP173" s="232"/>
      <c r="IQ173" s="232"/>
      <c r="IR173" s="232"/>
      <c r="IS173" s="232"/>
      <c r="IT173" s="232"/>
      <c r="IU173" s="232"/>
      <c r="IV173" s="232"/>
      <c r="IW173" s="232"/>
      <c r="IX173" s="232"/>
      <c r="IY173" s="232"/>
      <c r="IZ173" s="232"/>
      <c r="JA173" s="232"/>
      <c r="JB173" s="232"/>
      <c r="JC173" s="232"/>
      <c r="JD173" s="232"/>
      <c r="JE173" s="232"/>
      <c r="JF173" s="232"/>
      <c r="JG173" s="232"/>
      <c r="JH173" s="232"/>
      <c r="JI173" s="232"/>
      <c r="JJ173" s="232"/>
      <c r="JK173" s="232"/>
      <c r="JL173" s="232"/>
      <c r="JM173" s="232"/>
      <c r="JN173" s="232"/>
      <c r="JO173" s="232"/>
      <c r="JP173" s="232"/>
      <c r="JQ173" s="232"/>
      <c r="JR173" s="232"/>
      <c r="JS173" s="232"/>
      <c r="JT173" s="232"/>
      <c r="JU173" s="232"/>
      <c r="JV173" s="232"/>
      <c r="JW173" s="232"/>
      <c r="JX173" s="232"/>
      <c r="JY173" s="232"/>
      <c r="JZ173" s="232"/>
      <c r="KA173" s="232"/>
      <c r="KB173" s="232"/>
      <c r="KC173" s="232"/>
      <c r="KD173" s="232"/>
      <c r="KE173" s="232"/>
      <c r="KF173" s="232"/>
      <c r="KG173" s="232"/>
      <c r="KH173" s="232"/>
      <c r="KI173" s="232"/>
      <c r="KJ173" s="232"/>
      <c r="KK173" s="232"/>
      <c r="KL173" s="232"/>
      <c r="KM173" s="232"/>
      <c r="KN173" s="232"/>
      <c r="KO173" s="232"/>
      <c r="KP173" s="232"/>
      <c r="KQ173" s="232"/>
      <c r="KR173" s="232"/>
      <c r="KS173" s="232"/>
      <c r="KT173" s="232"/>
      <c r="KU173" s="232"/>
      <c r="KV173" s="232"/>
      <c r="KW173" s="232"/>
      <c r="KX173" s="232"/>
      <c r="KY173" s="232"/>
      <c r="KZ173" s="232"/>
      <c r="LA173" s="232"/>
      <c r="LB173" s="232"/>
      <c r="LC173" s="232"/>
      <c r="LD173" s="232"/>
      <c r="LE173" s="232"/>
      <c r="LF173" s="232"/>
      <c r="LG173" s="232"/>
      <c r="LH173" s="232"/>
      <c r="LI173" s="232"/>
      <c r="LJ173" s="232"/>
      <c r="LK173" s="232"/>
      <c r="LL173" s="232"/>
      <c r="LM173" s="232"/>
      <c r="LN173" s="232"/>
      <c r="LO173" s="232"/>
      <c r="LP173" s="232"/>
      <c r="LQ173" s="232"/>
      <c r="LR173" s="232"/>
      <c r="LS173" s="232"/>
      <c r="LT173" s="232"/>
      <c r="LU173" s="232"/>
      <c r="LV173" s="232"/>
      <c r="LW173" s="232"/>
      <c r="LX173" s="232"/>
      <c r="LY173" s="232"/>
      <c r="LZ173" s="232"/>
      <c r="MA173" s="232"/>
      <c r="MB173" s="232"/>
      <c r="MC173" s="232"/>
      <c r="MD173" s="232"/>
      <c r="ME173" s="232"/>
      <c r="MF173" s="232"/>
      <c r="MG173" s="232"/>
      <c r="MH173" s="232"/>
      <c r="MI173" s="232"/>
      <c r="MJ173" s="232"/>
      <c r="MK173" s="232"/>
      <c r="ML173" s="232"/>
      <c r="MM173" s="232"/>
      <c r="MN173" s="232"/>
      <c r="MO173" s="232"/>
      <c r="MP173" s="232"/>
      <c r="MQ173" s="232"/>
      <c r="MR173" s="232"/>
      <c r="MS173" s="232"/>
      <c r="MT173" s="232"/>
      <c r="MU173" s="232"/>
      <c r="MV173" s="232"/>
      <c r="MW173" s="232"/>
      <c r="MX173" s="232"/>
      <c r="MY173" s="232"/>
      <c r="MZ173" s="232"/>
      <c r="NA173" s="232"/>
      <c r="NB173" s="232"/>
      <c r="NC173" s="232"/>
      <c r="ND173" s="232"/>
      <c r="NE173" s="232"/>
      <c r="NF173" s="232"/>
      <c r="NG173" s="232"/>
      <c r="NH173" s="232"/>
      <c r="NI173" s="232"/>
      <c r="NJ173" s="232"/>
      <c r="NK173" s="232"/>
      <c r="NL173" s="232"/>
      <c r="NM173" s="232"/>
      <c r="NN173" s="232"/>
      <c r="NO173" s="232"/>
      <c r="NP173" s="232"/>
      <c r="NQ173" s="232"/>
      <c r="NR173" s="232"/>
      <c r="NS173" s="232"/>
      <c r="NT173" s="232"/>
      <c r="NU173" s="232"/>
      <c r="NV173" s="232"/>
      <c r="NW173" s="232"/>
      <c r="NX173" s="232"/>
      <c r="NY173" s="232"/>
      <c r="NZ173" s="232"/>
      <c r="OA173" s="232"/>
      <c r="OB173" s="232"/>
      <c r="OC173" s="232"/>
      <c r="OD173" s="232"/>
      <c r="OE173" s="232"/>
      <c r="OF173" s="232"/>
      <c r="OG173" s="232"/>
      <c r="OH173" s="232"/>
      <c r="OI173" s="232"/>
      <c r="OJ173" s="232"/>
      <c r="OK173" s="232"/>
      <c r="OL173" s="232"/>
      <c r="OM173" s="232"/>
      <c r="ON173" s="232"/>
      <c r="OO173" s="232"/>
      <c r="OP173" s="232"/>
      <c r="OQ173" s="232"/>
      <c r="OR173" s="232"/>
      <c r="OS173" s="232"/>
      <c r="OT173" s="232"/>
      <c r="OU173" s="232"/>
      <c r="OV173" s="232"/>
      <c r="OW173" s="232"/>
      <c r="OX173" s="232"/>
      <c r="OY173" s="232"/>
      <c r="OZ173" s="232"/>
      <c r="PA173" s="232"/>
      <c r="PB173" s="232"/>
      <c r="PC173" s="232"/>
      <c r="PD173" s="232"/>
      <c r="PE173" s="232"/>
      <c r="PF173" s="232"/>
      <c r="PG173" s="232"/>
      <c r="PH173" s="232"/>
      <c r="PI173" s="232"/>
      <c r="PJ173" s="232"/>
      <c r="PK173" s="232"/>
      <c r="PL173" s="232"/>
      <c r="PM173" s="232"/>
      <c r="PN173" s="232"/>
      <c r="PO173" s="232"/>
      <c r="PP173" s="232"/>
      <c r="PQ173" s="232"/>
      <c r="PR173" s="232"/>
      <c r="PS173" s="232"/>
      <c r="PT173" s="232"/>
      <c r="PU173" s="232"/>
      <c r="PV173" s="232"/>
      <c r="PW173" s="232"/>
      <c r="PX173" s="232"/>
      <c r="PY173" s="232"/>
      <c r="PZ173" s="232"/>
      <c r="QA173" s="232"/>
      <c r="QB173" s="232"/>
      <c r="QC173" s="232"/>
      <c r="QD173" s="232"/>
      <c r="QE173" s="232"/>
      <c r="QF173" s="232"/>
      <c r="QG173" s="232"/>
      <c r="QH173" s="232"/>
      <c r="QI173" s="232"/>
      <c r="QJ173" s="232"/>
      <c r="QK173" s="232"/>
      <c r="QL173" s="232"/>
      <c r="QM173" s="232"/>
      <c r="QN173" s="232"/>
      <c r="QO173" s="232"/>
      <c r="QP173" s="232"/>
      <c r="QQ173" s="232"/>
      <c r="QR173" s="232"/>
      <c r="QS173" s="232"/>
      <c r="QT173" s="232"/>
      <c r="QU173" s="232"/>
      <c r="QV173" s="232"/>
      <c r="QW173" s="232"/>
      <c r="QX173" s="232"/>
      <c r="QY173" s="232"/>
      <c r="QZ173" s="232"/>
      <c r="RA173" s="232"/>
      <c r="RB173" s="232"/>
      <c r="RC173" s="232"/>
      <c r="RD173" s="232"/>
      <c r="RE173" s="232"/>
      <c r="RF173" s="232"/>
      <c r="RG173" s="232"/>
      <c r="RH173" s="232"/>
      <c r="RI173" s="232"/>
      <c r="RJ173" s="232"/>
      <c r="RK173" s="232"/>
      <c r="RL173" s="232"/>
      <c r="RM173" s="232"/>
      <c r="RN173" s="232"/>
      <c r="RO173" s="232"/>
      <c r="RP173" s="232"/>
      <c r="RQ173" s="232"/>
      <c r="RR173" s="232"/>
      <c r="RS173" s="232"/>
      <c r="RT173" s="232"/>
      <c r="RU173" s="232"/>
      <c r="RV173" s="232"/>
      <c r="RW173" s="232"/>
      <c r="RX173" s="232"/>
      <c r="RY173" s="232"/>
      <c r="RZ173" s="232"/>
      <c r="SA173" s="232"/>
      <c r="SB173" s="232"/>
      <c r="SC173" s="232"/>
      <c r="SD173" s="232"/>
      <c r="SE173" s="232"/>
      <c r="SF173" s="232"/>
      <c r="SG173" s="232"/>
      <c r="SH173" s="232"/>
      <c r="SI173" s="232"/>
      <c r="SJ173" s="232"/>
      <c r="SK173" s="232"/>
      <c r="SL173" s="232"/>
      <c r="SM173" s="232"/>
      <c r="SN173" s="232"/>
      <c r="SO173" s="232"/>
      <c r="SP173" s="232"/>
      <c r="SQ173" s="232"/>
      <c r="SR173" s="232"/>
      <c r="SS173" s="232"/>
      <c r="ST173" s="232"/>
      <c r="SU173" s="232"/>
      <c r="SV173" s="232"/>
      <c r="SW173" s="232"/>
      <c r="SX173" s="232"/>
      <c r="SY173" s="232"/>
      <c r="SZ173" s="232"/>
      <c r="TA173" s="232"/>
      <c r="TB173" s="232"/>
      <c r="TC173" s="232"/>
      <c r="TD173" s="232"/>
      <c r="TE173" s="232"/>
      <c r="TF173" s="232"/>
      <c r="TG173" s="232"/>
      <c r="TH173" s="232"/>
      <c r="TI173" s="232"/>
      <c r="TJ173" s="232"/>
      <c r="TK173" s="232"/>
      <c r="TL173" s="232"/>
      <c r="TM173" s="232"/>
      <c r="TN173" s="232"/>
      <c r="TO173" s="232"/>
      <c r="TP173" s="232"/>
      <c r="TQ173" s="232"/>
      <c r="TR173" s="232"/>
      <c r="TS173" s="232"/>
      <c r="TT173" s="232"/>
      <c r="TU173" s="232"/>
      <c r="TV173" s="232"/>
      <c r="TW173" s="232"/>
      <c r="TX173" s="232"/>
      <c r="TY173" s="232"/>
      <c r="TZ173" s="232"/>
      <c r="UA173" s="232"/>
      <c r="UB173" s="232"/>
      <c r="UC173" s="232"/>
      <c r="UD173" s="232"/>
      <c r="UE173" s="232"/>
      <c r="UF173" s="232"/>
      <c r="UG173" s="232"/>
      <c r="UH173" s="232"/>
      <c r="UI173" s="232"/>
      <c r="UJ173" s="232"/>
      <c r="UK173" s="232"/>
      <c r="UL173" s="232"/>
      <c r="UM173" s="232"/>
      <c r="UN173" s="232"/>
      <c r="UO173" s="232"/>
      <c r="UP173" s="232"/>
      <c r="UQ173" s="232"/>
      <c r="UR173" s="232"/>
      <c r="US173" s="232"/>
      <c r="UT173" s="232"/>
      <c r="UU173" s="232"/>
      <c r="UV173" s="232"/>
      <c r="UW173" s="232"/>
      <c r="UX173" s="232"/>
      <c r="UY173" s="232"/>
      <c r="UZ173" s="232"/>
      <c r="VA173" s="232"/>
      <c r="VB173" s="232"/>
      <c r="VC173" s="232"/>
      <c r="VD173" s="232"/>
      <c r="VE173" s="232"/>
      <c r="VF173" s="232"/>
      <c r="VG173" s="232"/>
      <c r="VH173" s="232"/>
      <c r="VI173" s="232"/>
      <c r="VJ173" s="232"/>
      <c r="VK173" s="232"/>
      <c r="VL173" s="232"/>
      <c r="VM173" s="232"/>
      <c r="VN173" s="232"/>
      <c r="VO173" s="232"/>
      <c r="VP173" s="232"/>
      <c r="VQ173" s="232"/>
      <c r="VR173" s="232"/>
      <c r="VS173" s="232"/>
      <c r="VT173" s="232"/>
      <c r="VU173" s="232"/>
      <c r="VV173" s="232"/>
      <c r="VW173" s="232"/>
      <c r="VX173" s="232"/>
      <c r="VY173" s="232"/>
      <c r="VZ173" s="232"/>
      <c r="WA173" s="232"/>
      <c r="WB173" s="232"/>
      <c r="WC173" s="232"/>
      <c r="WD173" s="232"/>
      <c r="WE173" s="232"/>
      <c r="WF173" s="232"/>
      <c r="WG173" s="232"/>
      <c r="WH173" s="232"/>
      <c r="WI173" s="232"/>
      <c r="WJ173" s="232"/>
      <c r="WK173" s="232"/>
      <c r="WL173" s="232"/>
      <c r="WM173" s="232"/>
      <c r="WN173" s="232"/>
      <c r="WO173" s="232"/>
      <c r="WP173" s="232"/>
      <c r="WQ173" s="232"/>
      <c r="WR173" s="232"/>
      <c r="WS173" s="232"/>
      <c r="WT173" s="232"/>
      <c r="WU173" s="232"/>
      <c r="WV173" s="232"/>
      <c r="WW173" s="232"/>
      <c r="WX173" s="232"/>
      <c r="WY173" s="232"/>
      <c r="WZ173" s="232"/>
      <c r="XA173" s="232"/>
      <c r="XB173" s="232"/>
      <c r="XC173" s="232"/>
      <c r="XD173" s="232"/>
      <c r="XE173" s="232"/>
      <c r="XF173" s="232"/>
      <c r="XG173" s="232"/>
      <c r="XH173" s="232"/>
      <c r="XI173" s="232"/>
      <c r="XJ173" s="232"/>
      <c r="XK173" s="232"/>
      <c r="XL173" s="232"/>
      <c r="XM173" s="232"/>
      <c r="XN173" s="232"/>
      <c r="XO173" s="232"/>
      <c r="XP173" s="232"/>
      <c r="XQ173" s="232"/>
      <c r="XR173" s="232"/>
      <c r="XS173" s="232"/>
      <c r="XT173" s="232"/>
      <c r="XU173" s="232"/>
      <c r="XV173" s="232"/>
      <c r="XW173" s="232"/>
      <c r="XX173" s="232"/>
      <c r="XY173" s="232"/>
      <c r="XZ173" s="232"/>
      <c r="YA173" s="232"/>
      <c r="YB173" s="232"/>
      <c r="YC173" s="232"/>
      <c r="YD173" s="232"/>
      <c r="YE173" s="232"/>
      <c r="YF173" s="232"/>
      <c r="YG173" s="232"/>
      <c r="YH173" s="232"/>
      <c r="YI173" s="232"/>
      <c r="YJ173" s="232"/>
      <c r="YK173" s="232"/>
      <c r="YL173" s="232"/>
      <c r="YM173" s="232"/>
      <c r="YN173" s="232"/>
      <c r="YO173" s="232"/>
      <c r="YP173" s="232"/>
      <c r="YQ173" s="232"/>
      <c r="YR173" s="232"/>
      <c r="YS173" s="232"/>
      <c r="YT173" s="232"/>
      <c r="YU173" s="232"/>
      <c r="YV173" s="232"/>
      <c r="YW173" s="232"/>
      <c r="YX173" s="232"/>
      <c r="YY173" s="232"/>
      <c r="YZ173" s="232"/>
      <c r="ZA173" s="232"/>
      <c r="ZB173" s="232"/>
      <c r="ZC173" s="232"/>
      <c r="ZD173" s="232"/>
      <c r="ZE173" s="232"/>
      <c r="ZF173" s="232"/>
      <c r="ZG173" s="232"/>
      <c r="ZH173" s="232"/>
      <c r="ZI173" s="232"/>
      <c r="ZJ173" s="232"/>
      <c r="ZK173" s="232"/>
      <c r="ZL173" s="232"/>
      <c r="ZM173" s="232"/>
      <c r="ZN173" s="232"/>
      <c r="ZO173" s="232"/>
      <c r="ZP173" s="232"/>
      <c r="ZQ173" s="232"/>
      <c r="ZR173" s="232"/>
      <c r="ZS173" s="232"/>
      <c r="ZT173" s="232"/>
      <c r="ZU173" s="232"/>
      <c r="ZV173" s="232"/>
      <c r="ZW173" s="232"/>
      <c r="ZX173" s="232"/>
      <c r="ZY173" s="232"/>
      <c r="ZZ173" s="232"/>
      <c r="AAA173" s="232"/>
      <c r="AAB173" s="232"/>
      <c r="AAC173" s="232"/>
      <c r="AAD173" s="232"/>
      <c r="AAE173" s="232"/>
      <c r="AAF173" s="232"/>
      <c r="AAG173" s="232"/>
      <c r="AAH173" s="232"/>
      <c r="AAI173" s="232"/>
      <c r="AAJ173" s="232"/>
      <c r="AAK173" s="232"/>
      <c r="AAL173" s="232"/>
      <c r="AAM173" s="232"/>
      <c r="AAN173" s="232"/>
      <c r="AAO173" s="232"/>
      <c r="AAP173" s="232"/>
      <c r="AAQ173" s="232"/>
      <c r="AAR173" s="232"/>
      <c r="AAS173" s="232"/>
      <c r="AAT173" s="232"/>
      <c r="AAU173" s="232"/>
      <c r="AAV173" s="232"/>
      <c r="AAW173" s="232"/>
      <c r="AAX173" s="232"/>
      <c r="AAY173" s="232"/>
      <c r="AAZ173" s="232"/>
      <c r="ABA173" s="232"/>
      <c r="ABB173" s="232"/>
      <c r="ABC173" s="232"/>
      <c r="ABD173" s="232"/>
      <c r="ABE173" s="232"/>
      <c r="ABF173" s="232"/>
      <c r="ABG173" s="232"/>
      <c r="ABH173" s="232"/>
      <c r="ABI173" s="232"/>
      <c r="ABJ173" s="232"/>
      <c r="ABK173" s="232"/>
      <c r="ABL173" s="232"/>
      <c r="ABM173" s="232"/>
      <c r="ABN173" s="232"/>
      <c r="ABO173" s="232"/>
      <c r="ABP173" s="232"/>
      <c r="ABQ173" s="232"/>
      <c r="ABR173" s="232"/>
      <c r="ABS173" s="232"/>
      <c r="ABT173" s="232"/>
      <c r="ABU173" s="232"/>
      <c r="ABV173" s="232"/>
      <c r="ABW173" s="232"/>
      <c r="ABX173" s="232"/>
      <c r="ABY173" s="232"/>
      <c r="ABZ173" s="232"/>
      <c r="ACA173" s="232"/>
      <c r="ACB173" s="232"/>
      <c r="ACC173" s="232"/>
      <c r="ACD173" s="232"/>
      <c r="ACE173" s="232"/>
      <c r="ACF173" s="232"/>
      <c r="ACG173" s="232"/>
      <c r="ACH173" s="232"/>
      <c r="ACI173" s="232"/>
      <c r="ACJ173" s="232"/>
      <c r="ACK173" s="232"/>
      <c r="ACL173" s="232"/>
      <c r="ACM173" s="232"/>
      <c r="ACN173" s="232"/>
      <c r="ACO173" s="232"/>
      <c r="ACP173" s="232"/>
      <c r="ACQ173" s="232"/>
      <c r="ACR173" s="232"/>
      <c r="ACS173" s="232"/>
      <c r="ACT173" s="232"/>
      <c r="ACU173" s="232"/>
      <c r="ACV173" s="232"/>
      <c r="ACW173" s="232"/>
      <c r="ACX173" s="232"/>
      <c r="ACY173" s="232"/>
      <c r="ACZ173" s="232"/>
      <c r="ADA173" s="232"/>
      <c r="ADB173" s="232"/>
      <c r="ADC173" s="232"/>
      <c r="ADD173" s="232"/>
      <c r="ADE173" s="232"/>
      <c r="ADF173" s="232"/>
      <c r="ADG173" s="232"/>
      <c r="ADH173" s="232"/>
      <c r="ADI173" s="232"/>
      <c r="ADJ173" s="232"/>
      <c r="ADK173" s="232"/>
      <c r="ADL173" s="232"/>
      <c r="ADM173" s="232"/>
      <c r="ADN173" s="232"/>
      <c r="ADO173" s="232"/>
      <c r="ADP173" s="232"/>
      <c r="ADQ173" s="232"/>
      <c r="ADR173" s="232"/>
      <c r="ADS173" s="232"/>
      <c r="ADT173" s="232"/>
      <c r="ADU173" s="232"/>
      <c r="ADV173" s="232"/>
      <c r="ADW173" s="232"/>
      <c r="ADX173" s="232"/>
      <c r="ADY173" s="232"/>
      <c r="ADZ173" s="232"/>
      <c r="AEA173" s="232"/>
      <c r="AEB173" s="232"/>
      <c r="AEC173" s="232"/>
      <c r="AED173" s="232"/>
      <c r="AEE173" s="232"/>
      <c r="AEF173" s="232"/>
      <c r="AEG173" s="232"/>
      <c r="AEH173" s="232"/>
      <c r="AEI173" s="232"/>
      <c r="AEJ173" s="232"/>
      <c r="AEK173" s="232"/>
      <c r="AEL173" s="232"/>
      <c r="AEM173" s="232"/>
      <c r="AEN173" s="232"/>
      <c r="AEO173" s="232"/>
      <c r="AEP173" s="232"/>
      <c r="AEQ173" s="232"/>
      <c r="AER173" s="232"/>
      <c r="AES173" s="232"/>
      <c r="AET173" s="232"/>
      <c r="AEU173" s="232"/>
      <c r="AEV173" s="232"/>
      <c r="AEW173" s="232"/>
      <c r="AEX173" s="232"/>
      <c r="AEY173" s="232"/>
      <c r="AEZ173" s="232"/>
      <c r="AFA173" s="232"/>
      <c r="AFB173" s="232"/>
      <c r="AFC173" s="232"/>
      <c r="AFD173" s="232"/>
      <c r="AFE173" s="232"/>
      <c r="AFF173" s="232"/>
      <c r="AFG173" s="232"/>
      <c r="AFH173" s="232"/>
      <c r="AFI173" s="232"/>
      <c r="AFJ173" s="232"/>
      <c r="AFK173" s="232"/>
      <c r="AFL173" s="232"/>
      <c r="AFM173" s="232"/>
      <c r="AFN173" s="232"/>
      <c r="AFO173" s="232"/>
      <c r="AFP173" s="232"/>
      <c r="AFQ173" s="232"/>
      <c r="AFR173" s="232"/>
      <c r="AFS173" s="232"/>
      <c r="AFT173" s="232"/>
      <c r="AFU173" s="232"/>
      <c r="AFV173" s="232"/>
      <c r="AFW173" s="232"/>
      <c r="AFX173" s="232"/>
      <c r="AFY173" s="232"/>
      <c r="AFZ173" s="232"/>
      <c r="AGA173" s="232"/>
      <c r="AGB173" s="232"/>
      <c r="AGC173" s="232"/>
      <c r="AGD173" s="232"/>
      <c r="AGE173" s="232"/>
      <c r="AGF173" s="232"/>
      <c r="AGG173" s="232"/>
      <c r="AGH173" s="232"/>
      <c r="AGI173" s="232"/>
      <c r="AGJ173" s="232"/>
      <c r="AGK173" s="232"/>
      <c r="AGL173" s="232"/>
      <c r="AGM173" s="232"/>
      <c r="AGN173" s="232"/>
      <c r="AGO173" s="232"/>
      <c r="AGP173" s="232"/>
      <c r="AGQ173" s="232"/>
      <c r="AGR173" s="232"/>
      <c r="AGS173" s="232"/>
      <c r="AGT173" s="232"/>
      <c r="AGU173" s="232"/>
      <c r="AGV173" s="232"/>
      <c r="AGW173" s="232"/>
      <c r="AGX173" s="232"/>
      <c r="AGY173" s="232"/>
      <c r="AGZ173" s="232"/>
      <c r="AHA173" s="232"/>
      <c r="AHB173" s="232"/>
      <c r="AHC173" s="232"/>
      <c r="AHD173" s="232"/>
      <c r="AHE173" s="232"/>
      <c r="AHF173" s="232"/>
      <c r="AHG173" s="232"/>
      <c r="AHH173" s="232"/>
      <c r="AHI173" s="232"/>
      <c r="AHJ173" s="232"/>
      <c r="AHK173" s="232"/>
      <c r="AHL173" s="232"/>
      <c r="AHM173" s="232"/>
      <c r="AHN173" s="232"/>
      <c r="AHO173" s="232"/>
      <c r="AHP173" s="232"/>
      <c r="AHQ173" s="232"/>
      <c r="AHR173" s="232"/>
      <c r="AHS173" s="232"/>
      <c r="AHT173" s="232"/>
      <c r="AHU173" s="232"/>
      <c r="AHV173" s="232"/>
      <c r="AHW173" s="232"/>
      <c r="AHX173" s="232"/>
      <c r="AHY173" s="232"/>
      <c r="AHZ173" s="232"/>
      <c r="AIA173" s="232"/>
      <c r="AIB173" s="232"/>
      <c r="AIC173" s="232"/>
      <c r="AID173" s="232"/>
      <c r="AIE173" s="232"/>
      <c r="AIF173" s="232"/>
      <c r="AIG173" s="232"/>
      <c r="AIH173" s="232"/>
      <c r="AII173" s="232"/>
      <c r="AIJ173" s="232"/>
      <c r="AIK173" s="232"/>
      <c r="AIL173" s="232"/>
      <c r="AIM173" s="232"/>
      <c r="AIN173" s="232"/>
      <c r="AIO173" s="232"/>
      <c r="AIP173" s="232"/>
      <c r="AIQ173" s="232"/>
      <c r="AIR173" s="232"/>
      <c r="AIS173" s="232"/>
      <c r="AIT173" s="232"/>
      <c r="AIU173" s="232"/>
      <c r="AIV173" s="232"/>
      <c r="AIW173" s="232"/>
      <c r="AIX173" s="232"/>
      <c r="AIY173" s="232"/>
      <c r="AIZ173" s="232"/>
      <c r="AJA173" s="232"/>
      <c r="AJB173" s="232"/>
      <c r="AJC173" s="232"/>
      <c r="AJD173" s="232"/>
      <c r="AJE173" s="232"/>
      <c r="AJF173" s="232"/>
      <c r="AJG173" s="232"/>
      <c r="AJH173" s="232"/>
      <c r="AJI173" s="232"/>
      <c r="AJJ173" s="232"/>
      <c r="AJK173" s="232"/>
      <c r="AJL173" s="232"/>
      <c r="AJM173" s="232"/>
      <c r="AJN173" s="232"/>
      <c r="AJO173" s="232"/>
      <c r="AJP173" s="232"/>
      <c r="AJQ173" s="232"/>
      <c r="AJR173" s="232"/>
      <c r="AJS173" s="232"/>
      <c r="AJT173" s="232"/>
      <c r="AJU173" s="232"/>
      <c r="AJV173" s="232"/>
      <c r="AJW173" s="232"/>
      <c r="AJX173" s="232"/>
      <c r="AJY173" s="232"/>
      <c r="AJZ173" s="232"/>
      <c r="AKA173" s="232"/>
      <c r="AKB173" s="232"/>
      <c r="AKC173" s="232"/>
      <c r="AKD173" s="232"/>
      <c r="AKE173" s="232"/>
      <c r="AKF173" s="232"/>
      <c r="AKG173" s="232"/>
      <c r="AKH173" s="232"/>
      <c r="AKI173" s="232"/>
      <c r="AKJ173" s="232"/>
      <c r="AKK173" s="232"/>
      <c r="AKL173" s="232"/>
      <c r="AKM173" s="232"/>
      <c r="AKN173" s="232"/>
      <c r="AKO173" s="232"/>
      <c r="AKP173" s="232"/>
      <c r="AKQ173" s="232"/>
      <c r="AKR173" s="232"/>
      <c r="AKS173" s="232"/>
      <c r="AKT173" s="232"/>
      <c r="AKU173" s="232"/>
      <c r="AKV173" s="232"/>
      <c r="AKW173" s="232"/>
      <c r="AKX173" s="232"/>
      <c r="AKY173" s="232"/>
      <c r="AKZ173" s="232"/>
      <c r="ALA173" s="232"/>
      <c r="ALB173" s="232"/>
      <c r="ALC173" s="232"/>
      <c r="ALD173" s="232"/>
      <c r="ALE173" s="232"/>
      <c r="ALF173" s="232"/>
      <c r="ALG173" s="232"/>
      <c r="ALH173" s="232"/>
      <c r="ALI173" s="232"/>
      <c r="ALJ173" s="232"/>
      <c r="ALK173" s="232"/>
      <c r="ALL173" s="232"/>
      <c r="ALM173" s="232"/>
      <c r="ALN173" s="232"/>
      <c r="ALO173" s="232"/>
      <c r="ALP173" s="232"/>
      <c r="ALQ173" s="232"/>
      <c r="ALR173" s="232"/>
      <c r="ALS173" s="232"/>
      <c r="ALT173" s="232"/>
      <c r="ALU173" s="232"/>
      <c r="ALV173" s="232"/>
      <c r="ALW173" s="232"/>
      <c r="ALX173" s="232"/>
      <c r="ALY173" s="232"/>
      <c r="ALZ173" s="232"/>
      <c r="AMA173" s="232"/>
      <c r="AMB173" s="232"/>
      <c r="AMC173" s="232"/>
      <c r="AMD173" s="232"/>
      <c r="AME173" s="232"/>
      <c r="AMF173" s="232"/>
      <c r="AMG173" s="232"/>
      <c r="AMH173" s="232"/>
      <c r="AMI173" s="232"/>
      <c r="AMJ173" s="232"/>
      <c r="AMK173" s="232"/>
    </row>
    <row r="174" spans="1:1025" s="416" customFormat="1" ht="35.1" customHeight="1">
      <c r="A174" s="880" t="s">
        <v>1445</v>
      </c>
      <c r="B174" s="870" t="s">
        <v>1451</v>
      </c>
      <c r="C174" s="362"/>
      <c r="D174" s="88"/>
      <c r="E174" s="1039"/>
      <c r="F174" s="1040"/>
      <c r="G174" s="232"/>
      <c r="H174" s="232"/>
      <c r="I174" s="232"/>
      <c r="J174" s="232"/>
      <c r="K174" s="232"/>
      <c r="L174" s="232"/>
      <c r="M174" s="232"/>
      <c r="N174" s="232"/>
      <c r="O174" s="232"/>
      <c r="P174" s="232"/>
      <c r="Q174" s="232"/>
      <c r="R174" s="232"/>
      <c r="S174" s="232"/>
      <c r="T174" s="232"/>
      <c r="U174" s="232"/>
      <c r="V174" s="232"/>
      <c r="W174" s="232"/>
      <c r="X174" s="232"/>
      <c r="Y174" s="232"/>
      <c r="Z174" s="232"/>
      <c r="AA174" s="232"/>
      <c r="AB174" s="232"/>
      <c r="AC174" s="232"/>
      <c r="AD174" s="232"/>
      <c r="AE174" s="232"/>
      <c r="AF174" s="232"/>
      <c r="AG174" s="232"/>
      <c r="AH174" s="232"/>
      <c r="AI174" s="232"/>
      <c r="AJ174" s="232"/>
      <c r="AK174" s="232"/>
      <c r="AL174" s="232"/>
      <c r="AM174" s="232"/>
      <c r="AN174" s="232"/>
      <c r="AO174" s="232"/>
      <c r="AP174" s="232"/>
      <c r="AQ174" s="232"/>
      <c r="AR174" s="232"/>
      <c r="AS174" s="232"/>
      <c r="AT174" s="232"/>
      <c r="AU174" s="232"/>
      <c r="AV174" s="232"/>
      <c r="AW174" s="232"/>
      <c r="AX174" s="232"/>
      <c r="AY174" s="232"/>
      <c r="AZ174" s="232"/>
      <c r="BA174" s="232"/>
      <c r="BB174" s="232"/>
      <c r="BC174" s="232"/>
      <c r="BD174" s="232"/>
      <c r="BE174" s="232"/>
      <c r="BF174" s="232"/>
      <c r="BG174" s="232"/>
      <c r="BH174" s="232"/>
      <c r="BI174" s="232"/>
      <c r="BJ174" s="232"/>
      <c r="BK174" s="232"/>
      <c r="BL174" s="232"/>
      <c r="BM174" s="232"/>
      <c r="BN174" s="232"/>
      <c r="BO174" s="232"/>
      <c r="BP174" s="232"/>
      <c r="BQ174" s="232"/>
      <c r="BR174" s="232"/>
      <c r="BS174" s="232"/>
      <c r="BT174" s="232"/>
      <c r="BU174" s="232"/>
      <c r="BV174" s="232"/>
      <c r="BW174" s="232"/>
      <c r="BX174" s="232"/>
      <c r="BY174" s="232"/>
      <c r="BZ174" s="232"/>
      <c r="CA174" s="232"/>
      <c r="CB174" s="232"/>
      <c r="CC174" s="232"/>
      <c r="CD174" s="232"/>
      <c r="CE174" s="232"/>
      <c r="CF174" s="232"/>
      <c r="CG174" s="232"/>
      <c r="CH174" s="232"/>
      <c r="CI174" s="232"/>
      <c r="CJ174" s="232"/>
      <c r="CK174" s="232"/>
      <c r="CL174" s="232"/>
      <c r="CM174" s="232"/>
      <c r="CN174" s="232"/>
      <c r="CO174" s="232"/>
      <c r="CP174" s="232"/>
      <c r="CQ174" s="232"/>
      <c r="CR174" s="232"/>
      <c r="CS174" s="232"/>
      <c r="CT174" s="232"/>
      <c r="CU174" s="232"/>
      <c r="CV174" s="232"/>
      <c r="CW174" s="232"/>
      <c r="CX174" s="232"/>
      <c r="CY174" s="232"/>
      <c r="CZ174" s="232"/>
      <c r="DA174" s="232"/>
      <c r="DB174" s="232"/>
      <c r="DC174" s="232"/>
      <c r="DD174" s="232"/>
      <c r="DE174" s="232"/>
      <c r="DF174" s="232"/>
      <c r="DG174" s="232"/>
      <c r="DH174" s="232"/>
      <c r="DI174" s="232"/>
      <c r="DJ174" s="232"/>
      <c r="DK174" s="232"/>
      <c r="DL174" s="232"/>
      <c r="DM174" s="232"/>
      <c r="DN174" s="232"/>
      <c r="DO174" s="232"/>
      <c r="DP174" s="232"/>
      <c r="DQ174" s="232"/>
      <c r="DR174" s="232"/>
      <c r="DS174" s="232"/>
      <c r="DT174" s="232"/>
      <c r="DU174" s="232"/>
      <c r="DV174" s="232"/>
      <c r="DW174" s="232"/>
      <c r="DX174" s="232"/>
      <c r="DY174" s="232"/>
      <c r="DZ174" s="232"/>
      <c r="EA174" s="232"/>
      <c r="EB174" s="232"/>
      <c r="EC174" s="232"/>
      <c r="ED174" s="232"/>
      <c r="EE174" s="232"/>
      <c r="EF174" s="232"/>
      <c r="EG174" s="232"/>
      <c r="EH174" s="232"/>
      <c r="EI174" s="232"/>
      <c r="EJ174" s="232"/>
      <c r="EK174" s="232"/>
      <c r="EL174" s="232"/>
      <c r="EM174" s="232"/>
      <c r="EN174" s="232"/>
      <c r="EO174" s="232"/>
      <c r="EP174" s="232"/>
      <c r="EQ174" s="232"/>
      <c r="ER174" s="232"/>
      <c r="ES174" s="232"/>
      <c r="ET174" s="232"/>
      <c r="EU174" s="232"/>
      <c r="EV174" s="232"/>
      <c r="EW174" s="232"/>
      <c r="EX174" s="232"/>
      <c r="EY174" s="232"/>
      <c r="EZ174" s="232"/>
      <c r="FA174" s="232"/>
      <c r="FB174" s="232"/>
      <c r="FC174" s="232"/>
      <c r="FD174" s="232"/>
      <c r="FE174" s="232"/>
      <c r="FF174" s="232"/>
      <c r="FG174" s="232"/>
      <c r="FH174" s="232"/>
      <c r="FI174" s="232"/>
      <c r="FJ174" s="232"/>
      <c r="FK174" s="232"/>
      <c r="FL174" s="232"/>
      <c r="FM174" s="232"/>
      <c r="FN174" s="232"/>
      <c r="FO174" s="232"/>
      <c r="FP174" s="232"/>
      <c r="FQ174" s="232"/>
      <c r="FR174" s="232"/>
      <c r="FS174" s="232"/>
      <c r="FT174" s="232"/>
      <c r="FU174" s="232"/>
      <c r="FV174" s="232"/>
      <c r="FW174" s="232"/>
      <c r="FX174" s="232"/>
      <c r="FY174" s="232"/>
      <c r="FZ174" s="232"/>
      <c r="GA174" s="232"/>
      <c r="GB174" s="232"/>
      <c r="GC174" s="232"/>
      <c r="GD174" s="232"/>
      <c r="GE174" s="232"/>
      <c r="GF174" s="232"/>
      <c r="GG174" s="232"/>
      <c r="GH174" s="232"/>
      <c r="GI174" s="232"/>
      <c r="GJ174" s="232"/>
      <c r="GK174" s="232"/>
      <c r="GL174" s="232"/>
      <c r="GM174" s="232"/>
      <c r="GN174" s="232"/>
      <c r="GO174" s="232"/>
      <c r="GP174" s="232"/>
      <c r="GQ174" s="232"/>
      <c r="GR174" s="232"/>
      <c r="GS174" s="232"/>
      <c r="GT174" s="232"/>
      <c r="GU174" s="232"/>
      <c r="GV174" s="232"/>
      <c r="GW174" s="232"/>
      <c r="GX174" s="232"/>
      <c r="GY174" s="232"/>
      <c r="GZ174" s="232"/>
      <c r="HA174" s="232"/>
      <c r="HB174" s="232"/>
      <c r="HC174" s="232"/>
      <c r="HD174" s="232"/>
      <c r="HE174" s="232"/>
      <c r="HF174" s="232"/>
      <c r="HG174" s="232"/>
      <c r="HH174" s="232"/>
      <c r="HI174" s="232"/>
      <c r="HJ174" s="232"/>
      <c r="HK174" s="232"/>
      <c r="HL174" s="232"/>
      <c r="HM174" s="232"/>
      <c r="HN174" s="232"/>
      <c r="HO174" s="232"/>
      <c r="HP174" s="232"/>
      <c r="HQ174" s="232"/>
      <c r="HR174" s="232"/>
      <c r="HS174" s="232"/>
      <c r="HT174" s="232"/>
      <c r="HU174" s="232"/>
      <c r="HV174" s="232"/>
      <c r="HW174" s="232"/>
      <c r="HX174" s="232"/>
      <c r="HY174" s="232"/>
      <c r="HZ174" s="232"/>
      <c r="IA174" s="232"/>
      <c r="IB174" s="232"/>
      <c r="IC174" s="232"/>
      <c r="ID174" s="232"/>
      <c r="IE174" s="232"/>
      <c r="IF174" s="232"/>
      <c r="IG174" s="232"/>
      <c r="IH174" s="232"/>
      <c r="II174" s="232"/>
      <c r="IJ174" s="232"/>
      <c r="IK174" s="232"/>
      <c r="IL174" s="232"/>
      <c r="IM174" s="232"/>
      <c r="IN174" s="232"/>
      <c r="IO174" s="232"/>
      <c r="IP174" s="232"/>
      <c r="IQ174" s="232"/>
      <c r="IR174" s="232"/>
      <c r="IS174" s="232"/>
      <c r="IT174" s="232"/>
      <c r="IU174" s="232"/>
      <c r="IV174" s="232"/>
      <c r="IW174" s="232"/>
      <c r="IX174" s="232"/>
      <c r="IY174" s="232"/>
      <c r="IZ174" s="232"/>
      <c r="JA174" s="232"/>
      <c r="JB174" s="232"/>
      <c r="JC174" s="232"/>
      <c r="JD174" s="232"/>
      <c r="JE174" s="232"/>
      <c r="JF174" s="232"/>
      <c r="JG174" s="232"/>
      <c r="JH174" s="232"/>
      <c r="JI174" s="232"/>
      <c r="JJ174" s="232"/>
      <c r="JK174" s="232"/>
      <c r="JL174" s="232"/>
      <c r="JM174" s="232"/>
      <c r="JN174" s="232"/>
      <c r="JO174" s="232"/>
      <c r="JP174" s="232"/>
      <c r="JQ174" s="232"/>
      <c r="JR174" s="232"/>
      <c r="JS174" s="232"/>
      <c r="JT174" s="232"/>
      <c r="JU174" s="232"/>
      <c r="JV174" s="232"/>
      <c r="JW174" s="232"/>
      <c r="JX174" s="232"/>
      <c r="JY174" s="232"/>
      <c r="JZ174" s="232"/>
      <c r="KA174" s="232"/>
      <c r="KB174" s="232"/>
      <c r="KC174" s="232"/>
      <c r="KD174" s="232"/>
      <c r="KE174" s="232"/>
      <c r="KF174" s="232"/>
      <c r="KG174" s="232"/>
      <c r="KH174" s="232"/>
      <c r="KI174" s="232"/>
      <c r="KJ174" s="232"/>
      <c r="KK174" s="232"/>
      <c r="KL174" s="232"/>
      <c r="KM174" s="232"/>
      <c r="KN174" s="232"/>
      <c r="KO174" s="232"/>
      <c r="KP174" s="232"/>
      <c r="KQ174" s="232"/>
      <c r="KR174" s="232"/>
      <c r="KS174" s="232"/>
      <c r="KT174" s="232"/>
      <c r="KU174" s="232"/>
      <c r="KV174" s="232"/>
      <c r="KW174" s="232"/>
      <c r="KX174" s="232"/>
      <c r="KY174" s="232"/>
      <c r="KZ174" s="232"/>
      <c r="LA174" s="232"/>
      <c r="LB174" s="232"/>
      <c r="LC174" s="232"/>
      <c r="LD174" s="232"/>
      <c r="LE174" s="232"/>
      <c r="LF174" s="232"/>
      <c r="LG174" s="232"/>
      <c r="LH174" s="232"/>
      <c r="LI174" s="232"/>
      <c r="LJ174" s="232"/>
      <c r="LK174" s="232"/>
      <c r="LL174" s="232"/>
      <c r="LM174" s="232"/>
      <c r="LN174" s="232"/>
      <c r="LO174" s="232"/>
      <c r="LP174" s="232"/>
      <c r="LQ174" s="232"/>
      <c r="LR174" s="232"/>
      <c r="LS174" s="232"/>
      <c r="LT174" s="232"/>
      <c r="LU174" s="232"/>
      <c r="LV174" s="232"/>
      <c r="LW174" s="232"/>
      <c r="LX174" s="232"/>
      <c r="LY174" s="232"/>
      <c r="LZ174" s="232"/>
      <c r="MA174" s="232"/>
      <c r="MB174" s="232"/>
      <c r="MC174" s="232"/>
      <c r="MD174" s="232"/>
      <c r="ME174" s="232"/>
      <c r="MF174" s="232"/>
      <c r="MG174" s="232"/>
      <c r="MH174" s="232"/>
      <c r="MI174" s="232"/>
      <c r="MJ174" s="232"/>
      <c r="MK174" s="232"/>
      <c r="ML174" s="232"/>
      <c r="MM174" s="232"/>
      <c r="MN174" s="232"/>
      <c r="MO174" s="232"/>
      <c r="MP174" s="232"/>
      <c r="MQ174" s="232"/>
      <c r="MR174" s="232"/>
      <c r="MS174" s="232"/>
      <c r="MT174" s="232"/>
      <c r="MU174" s="232"/>
      <c r="MV174" s="232"/>
      <c r="MW174" s="232"/>
      <c r="MX174" s="232"/>
      <c r="MY174" s="232"/>
      <c r="MZ174" s="232"/>
      <c r="NA174" s="232"/>
      <c r="NB174" s="232"/>
      <c r="NC174" s="232"/>
      <c r="ND174" s="232"/>
      <c r="NE174" s="232"/>
      <c r="NF174" s="232"/>
      <c r="NG174" s="232"/>
      <c r="NH174" s="232"/>
      <c r="NI174" s="232"/>
      <c r="NJ174" s="232"/>
      <c r="NK174" s="232"/>
      <c r="NL174" s="232"/>
      <c r="NM174" s="232"/>
      <c r="NN174" s="232"/>
      <c r="NO174" s="232"/>
      <c r="NP174" s="232"/>
      <c r="NQ174" s="232"/>
      <c r="NR174" s="232"/>
      <c r="NS174" s="232"/>
      <c r="NT174" s="232"/>
      <c r="NU174" s="232"/>
      <c r="NV174" s="232"/>
      <c r="NW174" s="232"/>
      <c r="NX174" s="232"/>
      <c r="NY174" s="232"/>
      <c r="NZ174" s="232"/>
      <c r="OA174" s="232"/>
      <c r="OB174" s="232"/>
      <c r="OC174" s="232"/>
      <c r="OD174" s="232"/>
      <c r="OE174" s="232"/>
      <c r="OF174" s="232"/>
      <c r="OG174" s="232"/>
      <c r="OH174" s="232"/>
      <c r="OI174" s="232"/>
      <c r="OJ174" s="232"/>
      <c r="OK174" s="232"/>
      <c r="OL174" s="232"/>
      <c r="OM174" s="232"/>
      <c r="ON174" s="232"/>
      <c r="OO174" s="232"/>
      <c r="OP174" s="232"/>
      <c r="OQ174" s="232"/>
      <c r="OR174" s="232"/>
      <c r="OS174" s="232"/>
      <c r="OT174" s="232"/>
      <c r="OU174" s="232"/>
      <c r="OV174" s="232"/>
      <c r="OW174" s="232"/>
      <c r="OX174" s="232"/>
      <c r="OY174" s="232"/>
      <c r="OZ174" s="232"/>
      <c r="PA174" s="232"/>
      <c r="PB174" s="232"/>
      <c r="PC174" s="232"/>
      <c r="PD174" s="232"/>
      <c r="PE174" s="232"/>
      <c r="PF174" s="232"/>
      <c r="PG174" s="232"/>
      <c r="PH174" s="232"/>
      <c r="PI174" s="232"/>
      <c r="PJ174" s="232"/>
      <c r="PK174" s="232"/>
      <c r="PL174" s="232"/>
      <c r="PM174" s="232"/>
      <c r="PN174" s="232"/>
      <c r="PO174" s="232"/>
      <c r="PP174" s="232"/>
      <c r="PQ174" s="232"/>
      <c r="PR174" s="232"/>
      <c r="PS174" s="232"/>
      <c r="PT174" s="232"/>
      <c r="PU174" s="232"/>
      <c r="PV174" s="232"/>
      <c r="PW174" s="232"/>
      <c r="PX174" s="232"/>
      <c r="PY174" s="232"/>
      <c r="PZ174" s="232"/>
      <c r="QA174" s="232"/>
      <c r="QB174" s="232"/>
      <c r="QC174" s="232"/>
      <c r="QD174" s="232"/>
      <c r="QE174" s="232"/>
      <c r="QF174" s="232"/>
      <c r="QG174" s="232"/>
      <c r="QH174" s="232"/>
      <c r="QI174" s="232"/>
      <c r="QJ174" s="232"/>
      <c r="QK174" s="232"/>
      <c r="QL174" s="232"/>
      <c r="QM174" s="232"/>
      <c r="QN174" s="232"/>
      <c r="QO174" s="232"/>
      <c r="QP174" s="232"/>
      <c r="QQ174" s="232"/>
      <c r="QR174" s="232"/>
      <c r="QS174" s="232"/>
      <c r="QT174" s="232"/>
      <c r="QU174" s="232"/>
      <c r="QV174" s="232"/>
      <c r="QW174" s="232"/>
      <c r="QX174" s="232"/>
      <c r="QY174" s="232"/>
      <c r="QZ174" s="232"/>
      <c r="RA174" s="232"/>
      <c r="RB174" s="232"/>
      <c r="RC174" s="232"/>
      <c r="RD174" s="232"/>
      <c r="RE174" s="232"/>
      <c r="RF174" s="232"/>
      <c r="RG174" s="232"/>
      <c r="RH174" s="232"/>
      <c r="RI174" s="232"/>
      <c r="RJ174" s="232"/>
      <c r="RK174" s="232"/>
      <c r="RL174" s="232"/>
      <c r="RM174" s="232"/>
      <c r="RN174" s="232"/>
      <c r="RO174" s="232"/>
      <c r="RP174" s="232"/>
      <c r="RQ174" s="232"/>
      <c r="RR174" s="232"/>
      <c r="RS174" s="232"/>
      <c r="RT174" s="232"/>
      <c r="RU174" s="232"/>
      <c r="RV174" s="232"/>
      <c r="RW174" s="232"/>
      <c r="RX174" s="232"/>
      <c r="RY174" s="232"/>
      <c r="RZ174" s="232"/>
      <c r="SA174" s="232"/>
      <c r="SB174" s="232"/>
      <c r="SC174" s="232"/>
      <c r="SD174" s="232"/>
      <c r="SE174" s="232"/>
      <c r="SF174" s="232"/>
      <c r="SG174" s="232"/>
      <c r="SH174" s="232"/>
      <c r="SI174" s="232"/>
      <c r="SJ174" s="232"/>
      <c r="SK174" s="232"/>
      <c r="SL174" s="232"/>
      <c r="SM174" s="232"/>
      <c r="SN174" s="232"/>
      <c r="SO174" s="232"/>
      <c r="SP174" s="232"/>
      <c r="SQ174" s="232"/>
      <c r="SR174" s="232"/>
      <c r="SS174" s="232"/>
      <c r="ST174" s="232"/>
      <c r="SU174" s="232"/>
      <c r="SV174" s="232"/>
      <c r="SW174" s="232"/>
      <c r="SX174" s="232"/>
      <c r="SY174" s="232"/>
      <c r="SZ174" s="232"/>
      <c r="TA174" s="232"/>
      <c r="TB174" s="232"/>
      <c r="TC174" s="232"/>
      <c r="TD174" s="232"/>
      <c r="TE174" s="232"/>
      <c r="TF174" s="232"/>
      <c r="TG174" s="232"/>
      <c r="TH174" s="232"/>
      <c r="TI174" s="232"/>
      <c r="TJ174" s="232"/>
      <c r="TK174" s="232"/>
      <c r="TL174" s="232"/>
      <c r="TM174" s="232"/>
      <c r="TN174" s="232"/>
      <c r="TO174" s="232"/>
      <c r="TP174" s="232"/>
      <c r="TQ174" s="232"/>
      <c r="TR174" s="232"/>
      <c r="TS174" s="232"/>
      <c r="TT174" s="232"/>
      <c r="TU174" s="232"/>
      <c r="TV174" s="232"/>
      <c r="TW174" s="232"/>
      <c r="TX174" s="232"/>
      <c r="TY174" s="232"/>
      <c r="TZ174" s="232"/>
      <c r="UA174" s="232"/>
      <c r="UB174" s="232"/>
      <c r="UC174" s="232"/>
      <c r="UD174" s="232"/>
      <c r="UE174" s="232"/>
      <c r="UF174" s="232"/>
      <c r="UG174" s="232"/>
      <c r="UH174" s="232"/>
      <c r="UI174" s="232"/>
      <c r="UJ174" s="232"/>
      <c r="UK174" s="232"/>
      <c r="UL174" s="232"/>
      <c r="UM174" s="232"/>
      <c r="UN174" s="232"/>
      <c r="UO174" s="232"/>
      <c r="UP174" s="232"/>
      <c r="UQ174" s="232"/>
      <c r="UR174" s="232"/>
      <c r="US174" s="232"/>
      <c r="UT174" s="232"/>
      <c r="UU174" s="232"/>
      <c r="UV174" s="232"/>
      <c r="UW174" s="232"/>
      <c r="UX174" s="232"/>
      <c r="UY174" s="232"/>
      <c r="UZ174" s="232"/>
      <c r="VA174" s="232"/>
      <c r="VB174" s="232"/>
      <c r="VC174" s="232"/>
      <c r="VD174" s="232"/>
      <c r="VE174" s="232"/>
      <c r="VF174" s="232"/>
      <c r="VG174" s="232"/>
      <c r="VH174" s="232"/>
      <c r="VI174" s="232"/>
      <c r="VJ174" s="232"/>
      <c r="VK174" s="232"/>
      <c r="VL174" s="232"/>
      <c r="VM174" s="232"/>
      <c r="VN174" s="232"/>
      <c r="VO174" s="232"/>
      <c r="VP174" s="232"/>
      <c r="VQ174" s="232"/>
      <c r="VR174" s="232"/>
      <c r="VS174" s="232"/>
      <c r="VT174" s="232"/>
      <c r="VU174" s="232"/>
      <c r="VV174" s="232"/>
      <c r="VW174" s="232"/>
      <c r="VX174" s="232"/>
      <c r="VY174" s="232"/>
      <c r="VZ174" s="232"/>
      <c r="WA174" s="232"/>
      <c r="WB174" s="232"/>
      <c r="WC174" s="232"/>
      <c r="WD174" s="232"/>
      <c r="WE174" s="232"/>
      <c r="WF174" s="232"/>
      <c r="WG174" s="232"/>
      <c r="WH174" s="232"/>
      <c r="WI174" s="232"/>
      <c r="WJ174" s="232"/>
      <c r="WK174" s="232"/>
      <c r="WL174" s="232"/>
      <c r="WM174" s="232"/>
      <c r="WN174" s="232"/>
      <c r="WO174" s="232"/>
      <c r="WP174" s="232"/>
      <c r="WQ174" s="232"/>
      <c r="WR174" s="232"/>
      <c r="WS174" s="232"/>
      <c r="WT174" s="232"/>
      <c r="WU174" s="232"/>
      <c r="WV174" s="232"/>
      <c r="WW174" s="232"/>
      <c r="WX174" s="232"/>
      <c r="WY174" s="232"/>
      <c r="WZ174" s="232"/>
      <c r="XA174" s="232"/>
      <c r="XB174" s="232"/>
      <c r="XC174" s="232"/>
      <c r="XD174" s="232"/>
      <c r="XE174" s="232"/>
      <c r="XF174" s="232"/>
      <c r="XG174" s="232"/>
      <c r="XH174" s="232"/>
      <c r="XI174" s="232"/>
      <c r="XJ174" s="232"/>
      <c r="XK174" s="232"/>
      <c r="XL174" s="232"/>
      <c r="XM174" s="232"/>
      <c r="XN174" s="232"/>
      <c r="XO174" s="232"/>
      <c r="XP174" s="232"/>
      <c r="XQ174" s="232"/>
      <c r="XR174" s="232"/>
      <c r="XS174" s="232"/>
      <c r="XT174" s="232"/>
      <c r="XU174" s="232"/>
      <c r="XV174" s="232"/>
      <c r="XW174" s="232"/>
      <c r="XX174" s="232"/>
      <c r="XY174" s="232"/>
      <c r="XZ174" s="232"/>
      <c r="YA174" s="232"/>
      <c r="YB174" s="232"/>
      <c r="YC174" s="232"/>
      <c r="YD174" s="232"/>
      <c r="YE174" s="232"/>
      <c r="YF174" s="232"/>
      <c r="YG174" s="232"/>
      <c r="YH174" s="232"/>
      <c r="YI174" s="232"/>
      <c r="YJ174" s="232"/>
      <c r="YK174" s="232"/>
      <c r="YL174" s="232"/>
      <c r="YM174" s="232"/>
      <c r="YN174" s="232"/>
      <c r="YO174" s="232"/>
      <c r="YP174" s="232"/>
      <c r="YQ174" s="232"/>
      <c r="YR174" s="232"/>
      <c r="YS174" s="232"/>
      <c r="YT174" s="232"/>
      <c r="YU174" s="232"/>
      <c r="YV174" s="232"/>
      <c r="YW174" s="232"/>
      <c r="YX174" s="232"/>
      <c r="YY174" s="232"/>
      <c r="YZ174" s="232"/>
      <c r="ZA174" s="232"/>
      <c r="ZB174" s="232"/>
      <c r="ZC174" s="232"/>
      <c r="ZD174" s="232"/>
      <c r="ZE174" s="232"/>
      <c r="ZF174" s="232"/>
      <c r="ZG174" s="232"/>
      <c r="ZH174" s="232"/>
      <c r="ZI174" s="232"/>
      <c r="ZJ174" s="232"/>
      <c r="ZK174" s="232"/>
      <c r="ZL174" s="232"/>
      <c r="ZM174" s="232"/>
      <c r="ZN174" s="232"/>
      <c r="ZO174" s="232"/>
      <c r="ZP174" s="232"/>
      <c r="ZQ174" s="232"/>
      <c r="ZR174" s="232"/>
      <c r="ZS174" s="232"/>
      <c r="ZT174" s="232"/>
      <c r="ZU174" s="232"/>
      <c r="ZV174" s="232"/>
      <c r="ZW174" s="232"/>
      <c r="ZX174" s="232"/>
      <c r="ZY174" s="232"/>
      <c r="ZZ174" s="232"/>
      <c r="AAA174" s="232"/>
      <c r="AAB174" s="232"/>
      <c r="AAC174" s="232"/>
      <c r="AAD174" s="232"/>
      <c r="AAE174" s="232"/>
      <c r="AAF174" s="232"/>
      <c r="AAG174" s="232"/>
      <c r="AAH174" s="232"/>
      <c r="AAI174" s="232"/>
      <c r="AAJ174" s="232"/>
      <c r="AAK174" s="232"/>
      <c r="AAL174" s="232"/>
      <c r="AAM174" s="232"/>
      <c r="AAN174" s="232"/>
      <c r="AAO174" s="232"/>
      <c r="AAP174" s="232"/>
      <c r="AAQ174" s="232"/>
      <c r="AAR174" s="232"/>
      <c r="AAS174" s="232"/>
      <c r="AAT174" s="232"/>
      <c r="AAU174" s="232"/>
      <c r="AAV174" s="232"/>
      <c r="AAW174" s="232"/>
      <c r="AAX174" s="232"/>
      <c r="AAY174" s="232"/>
      <c r="AAZ174" s="232"/>
      <c r="ABA174" s="232"/>
      <c r="ABB174" s="232"/>
      <c r="ABC174" s="232"/>
      <c r="ABD174" s="232"/>
      <c r="ABE174" s="232"/>
      <c r="ABF174" s="232"/>
      <c r="ABG174" s="232"/>
      <c r="ABH174" s="232"/>
      <c r="ABI174" s="232"/>
      <c r="ABJ174" s="232"/>
      <c r="ABK174" s="232"/>
      <c r="ABL174" s="232"/>
      <c r="ABM174" s="232"/>
      <c r="ABN174" s="232"/>
      <c r="ABO174" s="232"/>
      <c r="ABP174" s="232"/>
      <c r="ABQ174" s="232"/>
      <c r="ABR174" s="232"/>
      <c r="ABS174" s="232"/>
      <c r="ABT174" s="232"/>
      <c r="ABU174" s="232"/>
      <c r="ABV174" s="232"/>
      <c r="ABW174" s="232"/>
      <c r="ABX174" s="232"/>
      <c r="ABY174" s="232"/>
      <c r="ABZ174" s="232"/>
      <c r="ACA174" s="232"/>
      <c r="ACB174" s="232"/>
      <c r="ACC174" s="232"/>
      <c r="ACD174" s="232"/>
      <c r="ACE174" s="232"/>
      <c r="ACF174" s="232"/>
      <c r="ACG174" s="232"/>
      <c r="ACH174" s="232"/>
      <c r="ACI174" s="232"/>
      <c r="ACJ174" s="232"/>
      <c r="ACK174" s="232"/>
      <c r="ACL174" s="232"/>
      <c r="ACM174" s="232"/>
      <c r="ACN174" s="232"/>
      <c r="ACO174" s="232"/>
      <c r="ACP174" s="232"/>
      <c r="ACQ174" s="232"/>
      <c r="ACR174" s="232"/>
      <c r="ACS174" s="232"/>
      <c r="ACT174" s="232"/>
      <c r="ACU174" s="232"/>
      <c r="ACV174" s="232"/>
      <c r="ACW174" s="232"/>
      <c r="ACX174" s="232"/>
      <c r="ACY174" s="232"/>
      <c r="ACZ174" s="232"/>
      <c r="ADA174" s="232"/>
      <c r="ADB174" s="232"/>
      <c r="ADC174" s="232"/>
      <c r="ADD174" s="232"/>
      <c r="ADE174" s="232"/>
      <c r="ADF174" s="232"/>
      <c r="ADG174" s="232"/>
      <c r="ADH174" s="232"/>
      <c r="ADI174" s="232"/>
      <c r="ADJ174" s="232"/>
      <c r="ADK174" s="232"/>
      <c r="ADL174" s="232"/>
      <c r="ADM174" s="232"/>
      <c r="ADN174" s="232"/>
      <c r="ADO174" s="232"/>
      <c r="ADP174" s="232"/>
      <c r="ADQ174" s="232"/>
      <c r="ADR174" s="232"/>
      <c r="ADS174" s="232"/>
      <c r="ADT174" s="232"/>
      <c r="ADU174" s="232"/>
      <c r="ADV174" s="232"/>
      <c r="ADW174" s="232"/>
      <c r="ADX174" s="232"/>
      <c r="ADY174" s="232"/>
      <c r="ADZ174" s="232"/>
      <c r="AEA174" s="232"/>
      <c r="AEB174" s="232"/>
      <c r="AEC174" s="232"/>
      <c r="AED174" s="232"/>
      <c r="AEE174" s="232"/>
      <c r="AEF174" s="232"/>
      <c r="AEG174" s="232"/>
      <c r="AEH174" s="232"/>
      <c r="AEI174" s="232"/>
      <c r="AEJ174" s="232"/>
      <c r="AEK174" s="232"/>
      <c r="AEL174" s="232"/>
      <c r="AEM174" s="232"/>
      <c r="AEN174" s="232"/>
      <c r="AEO174" s="232"/>
      <c r="AEP174" s="232"/>
      <c r="AEQ174" s="232"/>
      <c r="AER174" s="232"/>
      <c r="AES174" s="232"/>
      <c r="AET174" s="232"/>
      <c r="AEU174" s="232"/>
      <c r="AEV174" s="232"/>
      <c r="AEW174" s="232"/>
      <c r="AEX174" s="232"/>
      <c r="AEY174" s="232"/>
      <c r="AEZ174" s="232"/>
      <c r="AFA174" s="232"/>
      <c r="AFB174" s="232"/>
      <c r="AFC174" s="232"/>
      <c r="AFD174" s="232"/>
      <c r="AFE174" s="232"/>
      <c r="AFF174" s="232"/>
      <c r="AFG174" s="232"/>
      <c r="AFH174" s="232"/>
      <c r="AFI174" s="232"/>
      <c r="AFJ174" s="232"/>
      <c r="AFK174" s="232"/>
      <c r="AFL174" s="232"/>
      <c r="AFM174" s="232"/>
      <c r="AFN174" s="232"/>
      <c r="AFO174" s="232"/>
      <c r="AFP174" s="232"/>
      <c r="AFQ174" s="232"/>
      <c r="AFR174" s="232"/>
      <c r="AFS174" s="232"/>
      <c r="AFT174" s="232"/>
      <c r="AFU174" s="232"/>
      <c r="AFV174" s="232"/>
      <c r="AFW174" s="232"/>
      <c r="AFX174" s="232"/>
      <c r="AFY174" s="232"/>
      <c r="AFZ174" s="232"/>
      <c r="AGA174" s="232"/>
      <c r="AGB174" s="232"/>
      <c r="AGC174" s="232"/>
      <c r="AGD174" s="232"/>
      <c r="AGE174" s="232"/>
      <c r="AGF174" s="232"/>
      <c r="AGG174" s="232"/>
      <c r="AGH174" s="232"/>
      <c r="AGI174" s="232"/>
      <c r="AGJ174" s="232"/>
      <c r="AGK174" s="232"/>
      <c r="AGL174" s="232"/>
      <c r="AGM174" s="232"/>
      <c r="AGN174" s="232"/>
      <c r="AGO174" s="232"/>
      <c r="AGP174" s="232"/>
      <c r="AGQ174" s="232"/>
      <c r="AGR174" s="232"/>
      <c r="AGS174" s="232"/>
      <c r="AGT174" s="232"/>
      <c r="AGU174" s="232"/>
      <c r="AGV174" s="232"/>
      <c r="AGW174" s="232"/>
      <c r="AGX174" s="232"/>
      <c r="AGY174" s="232"/>
      <c r="AGZ174" s="232"/>
      <c r="AHA174" s="232"/>
      <c r="AHB174" s="232"/>
      <c r="AHC174" s="232"/>
      <c r="AHD174" s="232"/>
      <c r="AHE174" s="232"/>
      <c r="AHF174" s="232"/>
      <c r="AHG174" s="232"/>
      <c r="AHH174" s="232"/>
      <c r="AHI174" s="232"/>
      <c r="AHJ174" s="232"/>
      <c r="AHK174" s="232"/>
      <c r="AHL174" s="232"/>
      <c r="AHM174" s="232"/>
      <c r="AHN174" s="232"/>
      <c r="AHO174" s="232"/>
      <c r="AHP174" s="232"/>
      <c r="AHQ174" s="232"/>
      <c r="AHR174" s="232"/>
      <c r="AHS174" s="232"/>
      <c r="AHT174" s="232"/>
      <c r="AHU174" s="232"/>
      <c r="AHV174" s="232"/>
      <c r="AHW174" s="232"/>
      <c r="AHX174" s="232"/>
      <c r="AHY174" s="232"/>
      <c r="AHZ174" s="232"/>
      <c r="AIA174" s="232"/>
      <c r="AIB174" s="232"/>
      <c r="AIC174" s="232"/>
      <c r="AID174" s="232"/>
      <c r="AIE174" s="232"/>
      <c r="AIF174" s="232"/>
      <c r="AIG174" s="232"/>
      <c r="AIH174" s="232"/>
      <c r="AII174" s="232"/>
      <c r="AIJ174" s="232"/>
      <c r="AIK174" s="232"/>
      <c r="AIL174" s="232"/>
      <c r="AIM174" s="232"/>
      <c r="AIN174" s="232"/>
      <c r="AIO174" s="232"/>
      <c r="AIP174" s="232"/>
      <c r="AIQ174" s="232"/>
      <c r="AIR174" s="232"/>
      <c r="AIS174" s="232"/>
      <c r="AIT174" s="232"/>
      <c r="AIU174" s="232"/>
      <c r="AIV174" s="232"/>
      <c r="AIW174" s="232"/>
      <c r="AIX174" s="232"/>
      <c r="AIY174" s="232"/>
      <c r="AIZ174" s="232"/>
      <c r="AJA174" s="232"/>
      <c r="AJB174" s="232"/>
      <c r="AJC174" s="232"/>
      <c r="AJD174" s="232"/>
      <c r="AJE174" s="232"/>
      <c r="AJF174" s="232"/>
      <c r="AJG174" s="232"/>
      <c r="AJH174" s="232"/>
      <c r="AJI174" s="232"/>
      <c r="AJJ174" s="232"/>
      <c r="AJK174" s="232"/>
      <c r="AJL174" s="232"/>
      <c r="AJM174" s="232"/>
      <c r="AJN174" s="232"/>
      <c r="AJO174" s="232"/>
      <c r="AJP174" s="232"/>
      <c r="AJQ174" s="232"/>
      <c r="AJR174" s="232"/>
      <c r="AJS174" s="232"/>
      <c r="AJT174" s="232"/>
      <c r="AJU174" s="232"/>
      <c r="AJV174" s="232"/>
      <c r="AJW174" s="232"/>
      <c r="AJX174" s="232"/>
      <c r="AJY174" s="232"/>
      <c r="AJZ174" s="232"/>
      <c r="AKA174" s="232"/>
      <c r="AKB174" s="232"/>
      <c r="AKC174" s="232"/>
      <c r="AKD174" s="232"/>
      <c r="AKE174" s="232"/>
      <c r="AKF174" s="232"/>
      <c r="AKG174" s="232"/>
      <c r="AKH174" s="232"/>
      <c r="AKI174" s="232"/>
      <c r="AKJ174" s="232"/>
      <c r="AKK174" s="232"/>
      <c r="AKL174" s="232"/>
      <c r="AKM174" s="232"/>
      <c r="AKN174" s="232"/>
      <c r="AKO174" s="232"/>
      <c r="AKP174" s="232"/>
      <c r="AKQ174" s="232"/>
      <c r="AKR174" s="232"/>
      <c r="AKS174" s="232"/>
      <c r="AKT174" s="232"/>
      <c r="AKU174" s="232"/>
      <c r="AKV174" s="232"/>
      <c r="AKW174" s="232"/>
      <c r="AKX174" s="232"/>
      <c r="AKY174" s="232"/>
      <c r="AKZ174" s="232"/>
      <c r="ALA174" s="232"/>
      <c r="ALB174" s="232"/>
      <c r="ALC174" s="232"/>
      <c r="ALD174" s="232"/>
      <c r="ALE174" s="232"/>
      <c r="ALF174" s="232"/>
      <c r="ALG174" s="232"/>
      <c r="ALH174" s="232"/>
      <c r="ALI174" s="232"/>
      <c r="ALJ174" s="232"/>
      <c r="ALK174" s="232"/>
      <c r="ALL174" s="232"/>
      <c r="ALM174" s="232"/>
      <c r="ALN174" s="232"/>
      <c r="ALO174" s="232"/>
      <c r="ALP174" s="232"/>
      <c r="ALQ174" s="232"/>
      <c r="ALR174" s="232"/>
      <c r="ALS174" s="232"/>
      <c r="ALT174" s="232"/>
      <c r="ALU174" s="232"/>
      <c r="ALV174" s="232"/>
      <c r="ALW174" s="232"/>
      <c r="ALX174" s="232"/>
      <c r="ALY174" s="232"/>
      <c r="ALZ174" s="232"/>
      <c r="AMA174" s="232"/>
      <c r="AMB174" s="232"/>
      <c r="AMC174" s="232"/>
      <c r="AMD174" s="232"/>
      <c r="AME174" s="232"/>
      <c r="AMF174" s="232"/>
      <c r="AMG174" s="232"/>
      <c r="AMH174" s="232"/>
      <c r="AMI174" s="232"/>
      <c r="AMJ174" s="232"/>
      <c r="AMK174" s="232"/>
    </row>
    <row r="175" spans="1:1025" s="416" customFormat="1" ht="14.25">
      <c r="A175" s="880"/>
      <c r="B175" s="295"/>
      <c r="C175" s="250" t="s">
        <v>1440</v>
      </c>
      <c r="D175" s="614">
        <v>280</v>
      </c>
      <c r="E175" s="1042"/>
      <c r="F175" s="564">
        <f>D175*ROUND(E175,2)</f>
        <v>0</v>
      </c>
      <c r="G175" s="232"/>
      <c r="H175" s="232"/>
      <c r="I175" s="232"/>
      <c r="J175" s="232"/>
      <c r="K175" s="232"/>
      <c r="L175" s="232"/>
      <c r="M175" s="232"/>
      <c r="N175" s="232"/>
      <c r="O175" s="232"/>
      <c r="P175" s="232"/>
      <c r="Q175" s="232"/>
      <c r="R175" s="232"/>
      <c r="S175" s="232"/>
      <c r="T175" s="232"/>
      <c r="U175" s="232"/>
      <c r="V175" s="232"/>
      <c r="W175" s="232"/>
      <c r="X175" s="232"/>
      <c r="Y175" s="232"/>
      <c r="Z175" s="232"/>
      <c r="AA175" s="232"/>
      <c r="AB175" s="232"/>
      <c r="AC175" s="232"/>
      <c r="AD175" s="232"/>
      <c r="AE175" s="232"/>
      <c r="AF175" s="232"/>
      <c r="AG175" s="232"/>
      <c r="AH175" s="232"/>
      <c r="AI175" s="232"/>
      <c r="AJ175" s="232"/>
      <c r="AK175" s="232"/>
      <c r="AL175" s="232"/>
      <c r="AM175" s="232"/>
      <c r="AN175" s="232"/>
      <c r="AO175" s="232"/>
      <c r="AP175" s="232"/>
      <c r="AQ175" s="232"/>
      <c r="AR175" s="232"/>
      <c r="AS175" s="232"/>
      <c r="AT175" s="232"/>
      <c r="AU175" s="232"/>
      <c r="AV175" s="232"/>
      <c r="AW175" s="232"/>
      <c r="AX175" s="232"/>
      <c r="AY175" s="232"/>
      <c r="AZ175" s="232"/>
      <c r="BA175" s="232"/>
      <c r="BB175" s="232"/>
      <c r="BC175" s="232"/>
      <c r="BD175" s="232"/>
      <c r="BE175" s="232"/>
      <c r="BF175" s="232"/>
      <c r="BG175" s="232"/>
      <c r="BH175" s="232"/>
      <c r="BI175" s="232"/>
      <c r="BJ175" s="232"/>
      <c r="BK175" s="232"/>
      <c r="BL175" s="232"/>
      <c r="BM175" s="232"/>
      <c r="BN175" s="232"/>
      <c r="BO175" s="232"/>
      <c r="BP175" s="232"/>
      <c r="BQ175" s="232"/>
      <c r="BR175" s="232"/>
      <c r="BS175" s="232"/>
      <c r="BT175" s="232"/>
      <c r="BU175" s="232"/>
      <c r="BV175" s="232"/>
      <c r="BW175" s="232"/>
      <c r="BX175" s="232"/>
      <c r="BY175" s="232"/>
      <c r="BZ175" s="232"/>
      <c r="CA175" s="232"/>
      <c r="CB175" s="232"/>
      <c r="CC175" s="232"/>
      <c r="CD175" s="232"/>
      <c r="CE175" s="232"/>
      <c r="CF175" s="232"/>
      <c r="CG175" s="232"/>
      <c r="CH175" s="232"/>
      <c r="CI175" s="232"/>
      <c r="CJ175" s="232"/>
      <c r="CK175" s="232"/>
      <c r="CL175" s="232"/>
      <c r="CM175" s="232"/>
      <c r="CN175" s="232"/>
      <c r="CO175" s="232"/>
      <c r="CP175" s="232"/>
      <c r="CQ175" s="232"/>
      <c r="CR175" s="232"/>
      <c r="CS175" s="232"/>
      <c r="CT175" s="232"/>
      <c r="CU175" s="232"/>
      <c r="CV175" s="232"/>
      <c r="CW175" s="232"/>
      <c r="CX175" s="232"/>
      <c r="CY175" s="232"/>
      <c r="CZ175" s="232"/>
      <c r="DA175" s="232"/>
      <c r="DB175" s="232"/>
      <c r="DC175" s="232"/>
      <c r="DD175" s="232"/>
      <c r="DE175" s="232"/>
      <c r="DF175" s="232"/>
      <c r="DG175" s="232"/>
      <c r="DH175" s="232"/>
      <c r="DI175" s="232"/>
      <c r="DJ175" s="232"/>
      <c r="DK175" s="232"/>
      <c r="DL175" s="232"/>
      <c r="DM175" s="232"/>
      <c r="DN175" s="232"/>
      <c r="DO175" s="232"/>
      <c r="DP175" s="232"/>
      <c r="DQ175" s="232"/>
      <c r="DR175" s="232"/>
      <c r="DS175" s="232"/>
      <c r="DT175" s="232"/>
      <c r="DU175" s="232"/>
      <c r="DV175" s="232"/>
      <c r="DW175" s="232"/>
      <c r="DX175" s="232"/>
      <c r="DY175" s="232"/>
      <c r="DZ175" s="232"/>
      <c r="EA175" s="232"/>
      <c r="EB175" s="232"/>
      <c r="EC175" s="232"/>
      <c r="ED175" s="232"/>
      <c r="EE175" s="232"/>
      <c r="EF175" s="232"/>
      <c r="EG175" s="232"/>
      <c r="EH175" s="232"/>
      <c r="EI175" s="232"/>
      <c r="EJ175" s="232"/>
      <c r="EK175" s="232"/>
      <c r="EL175" s="232"/>
      <c r="EM175" s="232"/>
      <c r="EN175" s="232"/>
      <c r="EO175" s="232"/>
      <c r="EP175" s="232"/>
      <c r="EQ175" s="232"/>
      <c r="ER175" s="232"/>
      <c r="ES175" s="232"/>
      <c r="ET175" s="232"/>
      <c r="EU175" s="232"/>
      <c r="EV175" s="232"/>
      <c r="EW175" s="232"/>
      <c r="EX175" s="232"/>
      <c r="EY175" s="232"/>
      <c r="EZ175" s="232"/>
      <c r="FA175" s="232"/>
      <c r="FB175" s="232"/>
      <c r="FC175" s="232"/>
      <c r="FD175" s="232"/>
      <c r="FE175" s="232"/>
      <c r="FF175" s="232"/>
      <c r="FG175" s="232"/>
      <c r="FH175" s="232"/>
      <c r="FI175" s="232"/>
      <c r="FJ175" s="232"/>
      <c r="FK175" s="232"/>
      <c r="FL175" s="232"/>
      <c r="FM175" s="232"/>
      <c r="FN175" s="232"/>
      <c r="FO175" s="232"/>
      <c r="FP175" s="232"/>
      <c r="FQ175" s="232"/>
      <c r="FR175" s="232"/>
      <c r="FS175" s="232"/>
      <c r="FT175" s="232"/>
      <c r="FU175" s="232"/>
      <c r="FV175" s="232"/>
      <c r="FW175" s="232"/>
      <c r="FX175" s="232"/>
      <c r="FY175" s="232"/>
      <c r="FZ175" s="232"/>
      <c r="GA175" s="232"/>
      <c r="GB175" s="232"/>
      <c r="GC175" s="232"/>
      <c r="GD175" s="232"/>
      <c r="GE175" s="232"/>
      <c r="GF175" s="232"/>
      <c r="GG175" s="232"/>
      <c r="GH175" s="232"/>
      <c r="GI175" s="232"/>
      <c r="GJ175" s="232"/>
      <c r="GK175" s="232"/>
      <c r="GL175" s="232"/>
      <c r="GM175" s="232"/>
      <c r="GN175" s="232"/>
      <c r="GO175" s="232"/>
      <c r="GP175" s="232"/>
      <c r="GQ175" s="232"/>
      <c r="GR175" s="232"/>
      <c r="GS175" s="232"/>
      <c r="GT175" s="232"/>
      <c r="GU175" s="232"/>
      <c r="GV175" s="232"/>
      <c r="GW175" s="232"/>
      <c r="GX175" s="232"/>
      <c r="GY175" s="232"/>
      <c r="GZ175" s="232"/>
      <c r="HA175" s="232"/>
      <c r="HB175" s="232"/>
      <c r="HC175" s="232"/>
      <c r="HD175" s="232"/>
      <c r="HE175" s="232"/>
      <c r="HF175" s="232"/>
      <c r="HG175" s="232"/>
      <c r="HH175" s="232"/>
      <c r="HI175" s="232"/>
      <c r="HJ175" s="232"/>
      <c r="HK175" s="232"/>
      <c r="HL175" s="232"/>
      <c r="HM175" s="232"/>
      <c r="HN175" s="232"/>
      <c r="HO175" s="232"/>
      <c r="HP175" s="232"/>
      <c r="HQ175" s="232"/>
      <c r="HR175" s="232"/>
      <c r="HS175" s="232"/>
      <c r="HT175" s="232"/>
      <c r="HU175" s="232"/>
      <c r="HV175" s="232"/>
      <c r="HW175" s="232"/>
      <c r="HX175" s="232"/>
      <c r="HY175" s="232"/>
      <c r="HZ175" s="232"/>
      <c r="IA175" s="232"/>
      <c r="IB175" s="232"/>
      <c r="IC175" s="232"/>
      <c r="ID175" s="232"/>
      <c r="IE175" s="232"/>
      <c r="IF175" s="232"/>
      <c r="IG175" s="232"/>
      <c r="IH175" s="232"/>
      <c r="II175" s="232"/>
      <c r="IJ175" s="232"/>
      <c r="IK175" s="232"/>
      <c r="IL175" s="232"/>
      <c r="IM175" s="232"/>
      <c r="IN175" s="232"/>
      <c r="IO175" s="232"/>
      <c r="IP175" s="232"/>
      <c r="IQ175" s="232"/>
      <c r="IR175" s="232"/>
      <c r="IS175" s="232"/>
      <c r="IT175" s="232"/>
      <c r="IU175" s="232"/>
      <c r="IV175" s="232"/>
      <c r="IW175" s="232"/>
      <c r="IX175" s="232"/>
      <c r="IY175" s="232"/>
      <c r="IZ175" s="232"/>
      <c r="JA175" s="232"/>
      <c r="JB175" s="232"/>
      <c r="JC175" s="232"/>
      <c r="JD175" s="232"/>
      <c r="JE175" s="232"/>
      <c r="JF175" s="232"/>
      <c r="JG175" s="232"/>
      <c r="JH175" s="232"/>
      <c r="JI175" s="232"/>
      <c r="JJ175" s="232"/>
      <c r="JK175" s="232"/>
      <c r="JL175" s="232"/>
      <c r="JM175" s="232"/>
      <c r="JN175" s="232"/>
      <c r="JO175" s="232"/>
      <c r="JP175" s="232"/>
      <c r="JQ175" s="232"/>
      <c r="JR175" s="232"/>
      <c r="JS175" s="232"/>
      <c r="JT175" s="232"/>
      <c r="JU175" s="232"/>
      <c r="JV175" s="232"/>
      <c r="JW175" s="232"/>
      <c r="JX175" s="232"/>
      <c r="JY175" s="232"/>
      <c r="JZ175" s="232"/>
      <c r="KA175" s="232"/>
      <c r="KB175" s="232"/>
      <c r="KC175" s="232"/>
      <c r="KD175" s="232"/>
      <c r="KE175" s="232"/>
      <c r="KF175" s="232"/>
      <c r="KG175" s="232"/>
      <c r="KH175" s="232"/>
      <c r="KI175" s="232"/>
      <c r="KJ175" s="232"/>
      <c r="KK175" s="232"/>
      <c r="KL175" s="232"/>
      <c r="KM175" s="232"/>
      <c r="KN175" s="232"/>
      <c r="KO175" s="232"/>
      <c r="KP175" s="232"/>
      <c r="KQ175" s="232"/>
      <c r="KR175" s="232"/>
      <c r="KS175" s="232"/>
      <c r="KT175" s="232"/>
      <c r="KU175" s="232"/>
      <c r="KV175" s="232"/>
      <c r="KW175" s="232"/>
      <c r="KX175" s="232"/>
      <c r="KY175" s="232"/>
      <c r="KZ175" s="232"/>
      <c r="LA175" s="232"/>
      <c r="LB175" s="232"/>
      <c r="LC175" s="232"/>
      <c r="LD175" s="232"/>
      <c r="LE175" s="232"/>
      <c r="LF175" s="232"/>
      <c r="LG175" s="232"/>
      <c r="LH175" s="232"/>
      <c r="LI175" s="232"/>
      <c r="LJ175" s="232"/>
      <c r="LK175" s="232"/>
      <c r="LL175" s="232"/>
      <c r="LM175" s="232"/>
      <c r="LN175" s="232"/>
      <c r="LO175" s="232"/>
      <c r="LP175" s="232"/>
      <c r="LQ175" s="232"/>
      <c r="LR175" s="232"/>
      <c r="LS175" s="232"/>
      <c r="LT175" s="232"/>
      <c r="LU175" s="232"/>
      <c r="LV175" s="232"/>
      <c r="LW175" s="232"/>
      <c r="LX175" s="232"/>
      <c r="LY175" s="232"/>
      <c r="LZ175" s="232"/>
      <c r="MA175" s="232"/>
      <c r="MB175" s="232"/>
      <c r="MC175" s="232"/>
      <c r="MD175" s="232"/>
      <c r="ME175" s="232"/>
      <c r="MF175" s="232"/>
      <c r="MG175" s="232"/>
      <c r="MH175" s="232"/>
      <c r="MI175" s="232"/>
      <c r="MJ175" s="232"/>
      <c r="MK175" s="232"/>
      <c r="ML175" s="232"/>
      <c r="MM175" s="232"/>
      <c r="MN175" s="232"/>
      <c r="MO175" s="232"/>
      <c r="MP175" s="232"/>
      <c r="MQ175" s="232"/>
      <c r="MR175" s="232"/>
      <c r="MS175" s="232"/>
      <c r="MT175" s="232"/>
      <c r="MU175" s="232"/>
      <c r="MV175" s="232"/>
      <c r="MW175" s="232"/>
      <c r="MX175" s="232"/>
      <c r="MY175" s="232"/>
      <c r="MZ175" s="232"/>
      <c r="NA175" s="232"/>
      <c r="NB175" s="232"/>
      <c r="NC175" s="232"/>
      <c r="ND175" s="232"/>
      <c r="NE175" s="232"/>
      <c r="NF175" s="232"/>
      <c r="NG175" s="232"/>
      <c r="NH175" s="232"/>
      <c r="NI175" s="232"/>
      <c r="NJ175" s="232"/>
      <c r="NK175" s="232"/>
      <c r="NL175" s="232"/>
      <c r="NM175" s="232"/>
      <c r="NN175" s="232"/>
      <c r="NO175" s="232"/>
      <c r="NP175" s="232"/>
      <c r="NQ175" s="232"/>
      <c r="NR175" s="232"/>
      <c r="NS175" s="232"/>
      <c r="NT175" s="232"/>
      <c r="NU175" s="232"/>
      <c r="NV175" s="232"/>
      <c r="NW175" s="232"/>
      <c r="NX175" s="232"/>
      <c r="NY175" s="232"/>
      <c r="NZ175" s="232"/>
      <c r="OA175" s="232"/>
      <c r="OB175" s="232"/>
      <c r="OC175" s="232"/>
      <c r="OD175" s="232"/>
      <c r="OE175" s="232"/>
      <c r="OF175" s="232"/>
      <c r="OG175" s="232"/>
      <c r="OH175" s="232"/>
      <c r="OI175" s="232"/>
      <c r="OJ175" s="232"/>
      <c r="OK175" s="232"/>
      <c r="OL175" s="232"/>
      <c r="OM175" s="232"/>
      <c r="ON175" s="232"/>
      <c r="OO175" s="232"/>
      <c r="OP175" s="232"/>
      <c r="OQ175" s="232"/>
      <c r="OR175" s="232"/>
      <c r="OS175" s="232"/>
      <c r="OT175" s="232"/>
      <c r="OU175" s="232"/>
      <c r="OV175" s="232"/>
      <c r="OW175" s="232"/>
      <c r="OX175" s="232"/>
      <c r="OY175" s="232"/>
      <c r="OZ175" s="232"/>
      <c r="PA175" s="232"/>
      <c r="PB175" s="232"/>
      <c r="PC175" s="232"/>
      <c r="PD175" s="232"/>
      <c r="PE175" s="232"/>
      <c r="PF175" s="232"/>
      <c r="PG175" s="232"/>
      <c r="PH175" s="232"/>
      <c r="PI175" s="232"/>
      <c r="PJ175" s="232"/>
      <c r="PK175" s="232"/>
      <c r="PL175" s="232"/>
      <c r="PM175" s="232"/>
      <c r="PN175" s="232"/>
      <c r="PO175" s="232"/>
      <c r="PP175" s="232"/>
      <c r="PQ175" s="232"/>
      <c r="PR175" s="232"/>
      <c r="PS175" s="232"/>
      <c r="PT175" s="232"/>
      <c r="PU175" s="232"/>
      <c r="PV175" s="232"/>
      <c r="PW175" s="232"/>
      <c r="PX175" s="232"/>
      <c r="PY175" s="232"/>
      <c r="PZ175" s="232"/>
      <c r="QA175" s="232"/>
      <c r="QB175" s="232"/>
      <c r="QC175" s="232"/>
      <c r="QD175" s="232"/>
      <c r="QE175" s="232"/>
      <c r="QF175" s="232"/>
      <c r="QG175" s="232"/>
      <c r="QH175" s="232"/>
      <c r="QI175" s="232"/>
      <c r="QJ175" s="232"/>
      <c r="QK175" s="232"/>
      <c r="QL175" s="232"/>
      <c r="QM175" s="232"/>
      <c r="QN175" s="232"/>
      <c r="QO175" s="232"/>
      <c r="QP175" s="232"/>
      <c r="QQ175" s="232"/>
      <c r="QR175" s="232"/>
      <c r="QS175" s="232"/>
      <c r="QT175" s="232"/>
      <c r="QU175" s="232"/>
      <c r="QV175" s="232"/>
      <c r="QW175" s="232"/>
      <c r="QX175" s="232"/>
      <c r="QY175" s="232"/>
      <c r="QZ175" s="232"/>
      <c r="RA175" s="232"/>
      <c r="RB175" s="232"/>
      <c r="RC175" s="232"/>
      <c r="RD175" s="232"/>
      <c r="RE175" s="232"/>
      <c r="RF175" s="232"/>
      <c r="RG175" s="232"/>
      <c r="RH175" s="232"/>
      <c r="RI175" s="232"/>
      <c r="RJ175" s="232"/>
      <c r="RK175" s="232"/>
      <c r="RL175" s="232"/>
      <c r="RM175" s="232"/>
      <c r="RN175" s="232"/>
      <c r="RO175" s="232"/>
      <c r="RP175" s="232"/>
      <c r="RQ175" s="232"/>
      <c r="RR175" s="232"/>
      <c r="RS175" s="232"/>
      <c r="RT175" s="232"/>
      <c r="RU175" s="232"/>
      <c r="RV175" s="232"/>
      <c r="RW175" s="232"/>
      <c r="RX175" s="232"/>
      <c r="RY175" s="232"/>
      <c r="RZ175" s="232"/>
      <c r="SA175" s="232"/>
      <c r="SB175" s="232"/>
      <c r="SC175" s="232"/>
      <c r="SD175" s="232"/>
      <c r="SE175" s="232"/>
      <c r="SF175" s="232"/>
      <c r="SG175" s="232"/>
      <c r="SH175" s="232"/>
      <c r="SI175" s="232"/>
      <c r="SJ175" s="232"/>
      <c r="SK175" s="232"/>
      <c r="SL175" s="232"/>
      <c r="SM175" s="232"/>
      <c r="SN175" s="232"/>
      <c r="SO175" s="232"/>
      <c r="SP175" s="232"/>
      <c r="SQ175" s="232"/>
      <c r="SR175" s="232"/>
      <c r="SS175" s="232"/>
      <c r="ST175" s="232"/>
      <c r="SU175" s="232"/>
      <c r="SV175" s="232"/>
      <c r="SW175" s="232"/>
      <c r="SX175" s="232"/>
      <c r="SY175" s="232"/>
      <c r="SZ175" s="232"/>
      <c r="TA175" s="232"/>
      <c r="TB175" s="232"/>
      <c r="TC175" s="232"/>
      <c r="TD175" s="232"/>
      <c r="TE175" s="232"/>
      <c r="TF175" s="232"/>
      <c r="TG175" s="232"/>
      <c r="TH175" s="232"/>
      <c r="TI175" s="232"/>
      <c r="TJ175" s="232"/>
      <c r="TK175" s="232"/>
      <c r="TL175" s="232"/>
      <c r="TM175" s="232"/>
      <c r="TN175" s="232"/>
      <c r="TO175" s="232"/>
      <c r="TP175" s="232"/>
      <c r="TQ175" s="232"/>
      <c r="TR175" s="232"/>
      <c r="TS175" s="232"/>
      <c r="TT175" s="232"/>
      <c r="TU175" s="232"/>
      <c r="TV175" s="232"/>
      <c r="TW175" s="232"/>
      <c r="TX175" s="232"/>
      <c r="TY175" s="232"/>
      <c r="TZ175" s="232"/>
      <c r="UA175" s="232"/>
      <c r="UB175" s="232"/>
      <c r="UC175" s="232"/>
      <c r="UD175" s="232"/>
      <c r="UE175" s="232"/>
      <c r="UF175" s="232"/>
      <c r="UG175" s="232"/>
      <c r="UH175" s="232"/>
      <c r="UI175" s="232"/>
      <c r="UJ175" s="232"/>
      <c r="UK175" s="232"/>
      <c r="UL175" s="232"/>
      <c r="UM175" s="232"/>
      <c r="UN175" s="232"/>
      <c r="UO175" s="232"/>
      <c r="UP175" s="232"/>
      <c r="UQ175" s="232"/>
      <c r="UR175" s="232"/>
      <c r="US175" s="232"/>
      <c r="UT175" s="232"/>
      <c r="UU175" s="232"/>
      <c r="UV175" s="232"/>
      <c r="UW175" s="232"/>
      <c r="UX175" s="232"/>
      <c r="UY175" s="232"/>
      <c r="UZ175" s="232"/>
      <c r="VA175" s="232"/>
      <c r="VB175" s="232"/>
      <c r="VC175" s="232"/>
      <c r="VD175" s="232"/>
      <c r="VE175" s="232"/>
      <c r="VF175" s="232"/>
      <c r="VG175" s="232"/>
      <c r="VH175" s="232"/>
      <c r="VI175" s="232"/>
      <c r="VJ175" s="232"/>
      <c r="VK175" s="232"/>
      <c r="VL175" s="232"/>
      <c r="VM175" s="232"/>
      <c r="VN175" s="232"/>
      <c r="VO175" s="232"/>
      <c r="VP175" s="232"/>
      <c r="VQ175" s="232"/>
      <c r="VR175" s="232"/>
      <c r="VS175" s="232"/>
      <c r="VT175" s="232"/>
      <c r="VU175" s="232"/>
      <c r="VV175" s="232"/>
      <c r="VW175" s="232"/>
      <c r="VX175" s="232"/>
      <c r="VY175" s="232"/>
      <c r="VZ175" s="232"/>
      <c r="WA175" s="232"/>
      <c r="WB175" s="232"/>
      <c r="WC175" s="232"/>
      <c r="WD175" s="232"/>
      <c r="WE175" s="232"/>
      <c r="WF175" s="232"/>
      <c r="WG175" s="232"/>
      <c r="WH175" s="232"/>
      <c r="WI175" s="232"/>
      <c r="WJ175" s="232"/>
      <c r="WK175" s="232"/>
      <c r="WL175" s="232"/>
      <c r="WM175" s="232"/>
      <c r="WN175" s="232"/>
      <c r="WO175" s="232"/>
      <c r="WP175" s="232"/>
      <c r="WQ175" s="232"/>
      <c r="WR175" s="232"/>
      <c r="WS175" s="232"/>
      <c r="WT175" s="232"/>
      <c r="WU175" s="232"/>
      <c r="WV175" s="232"/>
      <c r="WW175" s="232"/>
      <c r="WX175" s="232"/>
      <c r="WY175" s="232"/>
      <c r="WZ175" s="232"/>
      <c r="XA175" s="232"/>
      <c r="XB175" s="232"/>
      <c r="XC175" s="232"/>
      <c r="XD175" s="232"/>
      <c r="XE175" s="232"/>
      <c r="XF175" s="232"/>
      <c r="XG175" s="232"/>
      <c r="XH175" s="232"/>
      <c r="XI175" s="232"/>
      <c r="XJ175" s="232"/>
      <c r="XK175" s="232"/>
      <c r="XL175" s="232"/>
      <c r="XM175" s="232"/>
      <c r="XN175" s="232"/>
      <c r="XO175" s="232"/>
      <c r="XP175" s="232"/>
      <c r="XQ175" s="232"/>
      <c r="XR175" s="232"/>
      <c r="XS175" s="232"/>
      <c r="XT175" s="232"/>
      <c r="XU175" s="232"/>
      <c r="XV175" s="232"/>
      <c r="XW175" s="232"/>
      <c r="XX175" s="232"/>
      <c r="XY175" s="232"/>
      <c r="XZ175" s="232"/>
      <c r="YA175" s="232"/>
      <c r="YB175" s="232"/>
      <c r="YC175" s="232"/>
      <c r="YD175" s="232"/>
      <c r="YE175" s="232"/>
      <c r="YF175" s="232"/>
      <c r="YG175" s="232"/>
      <c r="YH175" s="232"/>
      <c r="YI175" s="232"/>
      <c r="YJ175" s="232"/>
      <c r="YK175" s="232"/>
      <c r="YL175" s="232"/>
      <c r="YM175" s="232"/>
      <c r="YN175" s="232"/>
      <c r="YO175" s="232"/>
      <c r="YP175" s="232"/>
      <c r="YQ175" s="232"/>
      <c r="YR175" s="232"/>
      <c r="YS175" s="232"/>
      <c r="YT175" s="232"/>
      <c r="YU175" s="232"/>
      <c r="YV175" s="232"/>
      <c r="YW175" s="232"/>
      <c r="YX175" s="232"/>
      <c r="YY175" s="232"/>
      <c r="YZ175" s="232"/>
      <c r="ZA175" s="232"/>
      <c r="ZB175" s="232"/>
      <c r="ZC175" s="232"/>
      <c r="ZD175" s="232"/>
      <c r="ZE175" s="232"/>
      <c r="ZF175" s="232"/>
      <c r="ZG175" s="232"/>
      <c r="ZH175" s="232"/>
      <c r="ZI175" s="232"/>
      <c r="ZJ175" s="232"/>
      <c r="ZK175" s="232"/>
      <c r="ZL175" s="232"/>
      <c r="ZM175" s="232"/>
      <c r="ZN175" s="232"/>
      <c r="ZO175" s="232"/>
      <c r="ZP175" s="232"/>
      <c r="ZQ175" s="232"/>
      <c r="ZR175" s="232"/>
      <c r="ZS175" s="232"/>
      <c r="ZT175" s="232"/>
      <c r="ZU175" s="232"/>
      <c r="ZV175" s="232"/>
      <c r="ZW175" s="232"/>
      <c r="ZX175" s="232"/>
      <c r="ZY175" s="232"/>
      <c r="ZZ175" s="232"/>
      <c r="AAA175" s="232"/>
      <c r="AAB175" s="232"/>
      <c r="AAC175" s="232"/>
      <c r="AAD175" s="232"/>
      <c r="AAE175" s="232"/>
      <c r="AAF175" s="232"/>
      <c r="AAG175" s="232"/>
      <c r="AAH175" s="232"/>
      <c r="AAI175" s="232"/>
      <c r="AAJ175" s="232"/>
      <c r="AAK175" s="232"/>
      <c r="AAL175" s="232"/>
      <c r="AAM175" s="232"/>
      <c r="AAN175" s="232"/>
      <c r="AAO175" s="232"/>
      <c r="AAP175" s="232"/>
      <c r="AAQ175" s="232"/>
      <c r="AAR175" s="232"/>
      <c r="AAS175" s="232"/>
      <c r="AAT175" s="232"/>
      <c r="AAU175" s="232"/>
      <c r="AAV175" s="232"/>
      <c r="AAW175" s="232"/>
      <c r="AAX175" s="232"/>
      <c r="AAY175" s="232"/>
      <c r="AAZ175" s="232"/>
      <c r="ABA175" s="232"/>
      <c r="ABB175" s="232"/>
      <c r="ABC175" s="232"/>
      <c r="ABD175" s="232"/>
      <c r="ABE175" s="232"/>
      <c r="ABF175" s="232"/>
      <c r="ABG175" s="232"/>
      <c r="ABH175" s="232"/>
      <c r="ABI175" s="232"/>
      <c r="ABJ175" s="232"/>
      <c r="ABK175" s="232"/>
      <c r="ABL175" s="232"/>
      <c r="ABM175" s="232"/>
      <c r="ABN175" s="232"/>
      <c r="ABO175" s="232"/>
      <c r="ABP175" s="232"/>
      <c r="ABQ175" s="232"/>
      <c r="ABR175" s="232"/>
      <c r="ABS175" s="232"/>
      <c r="ABT175" s="232"/>
      <c r="ABU175" s="232"/>
      <c r="ABV175" s="232"/>
      <c r="ABW175" s="232"/>
      <c r="ABX175" s="232"/>
      <c r="ABY175" s="232"/>
      <c r="ABZ175" s="232"/>
      <c r="ACA175" s="232"/>
      <c r="ACB175" s="232"/>
      <c r="ACC175" s="232"/>
      <c r="ACD175" s="232"/>
      <c r="ACE175" s="232"/>
      <c r="ACF175" s="232"/>
      <c r="ACG175" s="232"/>
      <c r="ACH175" s="232"/>
      <c r="ACI175" s="232"/>
      <c r="ACJ175" s="232"/>
      <c r="ACK175" s="232"/>
      <c r="ACL175" s="232"/>
      <c r="ACM175" s="232"/>
      <c r="ACN175" s="232"/>
      <c r="ACO175" s="232"/>
      <c r="ACP175" s="232"/>
      <c r="ACQ175" s="232"/>
      <c r="ACR175" s="232"/>
      <c r="ACS175" s="232"/>
      <c r="ACT175" s="232"/>
      <c r="ACU175" s="232"/>
      <c r="ACV175" s="232"/>
      <c r="ACW175" s="232"/>
      <c r="ACX175" s="232"/>
      <c r="ACY175" s="232"/>
      <c r="ACZ175" s="232"/>
      <c r="ADA175" s="232"/>
      <c r="ADB175" s="232"/>
      <c r="ADC175" s="232"/>
      <c r="ADD175" s="232"/>
      <c r="ADE175" s="232"/>
      <c r="ADF175" s="232"/>
      <c r="ADG175" s="232"/>
      <c r="ADH175" s="232"/>
      <c r="ADI175" s="232"/>
      <c r="ADJ175" s="232"/>
      <c r="ADK175" s="232"/>
      <c r="ADL175" s="232"/>
      <c r="ADM175" s="232"/>
      <c r="ADN175" s="232"/>
      <c r="ADO175" s="232"/>
      <c r="ADP175" s="232"/>
      <c r="ADQ175" s="232"/>
      <c r="ADR175" s="232"/>
      <c r="ADS175" s="232"/>
      <c r="ADT175" s="232"/>
      <c r="ADU175" s="232"/>
      <c r="ADV175" s="232"/>
      <c r="ADW175" s="232"/>
      <c r="ADX175" s="232"/>
      <c r="ADY175" s="232"/>
      <c r="ADZ175" s="232"/>
      <c r="AEA175" s="232"/>
      <c r="AEB175" s="232"/>
      <c r="AEC175" s="232"/>
      <c r="AED175" s="232"/>
      <c r="AEE175" s="232"/>
      <c r="AEF175" s="232"/>
      <c r="AEG175" s="232"/>
      <c r="AEH175" s="232"/>
      <c r="AEI175" s="232"/>
      <c r="AEJ175" s="232"/>
      <c r="AEK175" s="232"/>
      <c r="AEL175" s="232"/>
      <c r="AEM175" s="232"/>
      <c r="AEN175" s="232"/>
      <c r="AEO175" s="232"/>
      <c r="AEP175" s="232"/>
      <c r="AEQ175" s="232"/>
      <c r="AER175" s="232"/>
      <c r="AES175" s="232"/>
      <c r="AET175" s="232"/>
      <c r="AEU175" s="232"/>
      <c r="AEV175" s="232"/>
      <c r="AEW175" s="232"/>
      <c r="AEX175" s="232"/>
      <c r="AEY175" s="232"/>
      <c r="AEZ175" s="232"/>
      <c r="AFA175" s="232"/>
      <c r="AFB175" s="232"/>
      <c r="AFC175" s="232"/>
      <c r="AFD175" s="232"/>
      <c r="AFE175" s="232"/>
      <c r="AFF175" s="232"/>
      <c r="AFG175" s="232"/>
      <c r="AFH175" s="232"/>
      <c r="AFI175" s="232"/>
      <c r="AFJ175" s="232"/>
      <c r="AFK175" s="232"/>
      <c r="AFL175" s="232"/>
      <c r="AFM175" s="232"/>
      <c r="AFN175" s="232"/>
      <c r="AFO175" s="232"/>
      <c r="AFP175" s="232"/>
      <c r="AFQ175" s="232"/>
      <c r="AFR175" s="232"/>
      <c r="AFS175" s="232"/>
      <c r="AFT175" s="232"/>
      <c r="AFU175" s="232"/>
      <c r="AFV175" s="232"/>
      <c r="AFW175" s="232"/>
      <c r="AFX175" s="232"/>
      <c r="AFY175" s="232"/>
      <c r="AFZ175" s="232"/>
      <c r="AGA175" s="232"/>
      <c r="AGB175" s="232"/>
      <c r="AGC175" s="232"/>
      <c r="AGD175" s="232"/>
      <c r="AGE175" s="232"/>
      <c r="AGF175" s="232"/>
      <c r="AGG175" s="232"/>
      <c r="AGH175" s="232"/>
      <c r="AGI175" s="232"/>
      <c r="AGJ175" s="232"/>
      <c r="AGK175" s="232"/>
      <c r="AGL175" s="232"/>
      <c r="AGM175" s="232"/>
      <c r="AGN175" s="232"/>
      <c r="AGO175" s="232"/>
      <c r="AGP175" s="232"/>
      <c r="AGQ175" s="232"/>
      <c r="AGR175" s="232"/>
      <c r="AGS175" s="232"/>
      <c r="AGT175" s="232"/>
      <c r="AGU175" s="232"/>
      <c r="AGV175" s="232"/>
      <c r="AGW175" s="232"/>
      <c r="AGX175" s="232"/>
      <c r="AGY175" s="232"/>
      <c r="AGZ175" s="232"/>
      <c r="AHA175" s="232"/>
      <c r="AHB175" s="232"/>
      <c r="AHC175" s="232"/>
      <c r="AHD175" s="232"/>
      <c r="AHE175" s="232"/>
      <c r="AHF175" s="232"/>
      <c r="AHG175" s="232"/>
      <c r="AHH175" s="232"/>
      <c r="AHI175" s="232"/>
      <c r="AHJ175" s="232"/>
      <c r="AHK175" s="232"/>
      <c r="AHL175" s="232"/>
      <c r="AHM175" s="232"/>
      <c r="AHN175" s="232"/>
      <c r="AHO175" s="232"/>
      <c r="AHP175" s="232"/>
      <c r="AHQ175" s="232"/>
      <c r="AHR175" s="232"/>
      <c r="AHS175" s="232"/>
      <c r="AHT175" s="232"/>
      <c r="AHU175" s="232"/>
      <c r="AHV175" s="232"/>
      <c r="AHW175" s="232"/>
      <c r="AHX175" s="232"/>
      <c r="AHY175" s="232"/>
      <c r="AHZ175" s="232"/>
      <c r="AIA175" s="232"/>
      <c r="AIB175" s="232"/>
      <c r="AIC175" s="232"/>
      <c r="AID175" s="232"/>
      <c r="AIE175" s="232"/>
      <c r="AIF175" s="232"/>
      <c r="AIG175" s="232"/>
      <c r="AIH175" s="232"/>
      <c r="AII175" s="232"/>
      <c r="AIJ175" s="232"/>
      <c r="AIK175" s="232"/>
      <c r="AIL175" s="232"/>
      <c r="AIM175" s="232"/>
      <c r="AIN175" s="232"/>
      <c r="AIO175" s="232"/>
      <c r="AIP175" s="232"/>
      <c r="AIQ175" s="232"/>
      <c r="AIR175" s="232"/>
      <c r="AIS175" s="232"/>
      <c r="AIT175" s="232"/>
      <c r="AIU175" s="232"/>
      <c r="AIV175" s="232"/>
      <c r="AIW175" s="232"/>
      <c r="AIX175" s="232"/>
      <c r="AIY175" s="232"/>
      <c r="AIZ175" s="232"/>
      <c r="AJA175" s="232"/>
      <c r="AJB175" s="232"/>
      <c r="AJC175" s="232"/>
      <c r="AJD175" s="232"/>
      <c r="AJE175" s="232"/>
      <c r="AJF175" s="232"/>
      <c r="AJG175" s="232"/>
      <c r="AJH175" s="232"/>
      <c r="AJI175" s="232"/>
      <c r="AJJ175" s="232"/>
      <c r="AJK175" s="232"/>
      <c r="AJL175" s="232"/>
      <c r="AJM175" s="232"/>
      <c r="AJN175" s="232"/>
      <c r="AJO175" s="232"/>
      <c r="AJP175" s="232"/>
      <c r="AJQ175" s="232"/>
      <c r="AJR175" s="232"/>
      <c r="AJS175" s="232"/>
      <c r="AJT175" s="232"/>
      <c r="AJU175" s="232"/>
      <c r="AJV175" s="232"/>
      <c r="AJW175" s="232"/>
      <c r="AJX175" s="232"/>
      <c r="AJY175" s="232"/>
      <c r="AJZ175" s="232"/>
      <c r="AKA175" s="232"/>
      <c r="AKB175" s="232"/>
      <c r="AKC175" s="232"/>
      <c r="AKD175" s="232"/>
      <c r="AKE175" s="232"/>
      <c r="AKF175" s="232"/>
      <c r="AKG175" s="232"/>
      <c r="AKH175" s="232"/>
      <c r="AKI175" s="232"/>
      <c r="AKJ175" s="232"/>
      <c r="AKK175" s="232"/>
      <c r="AKL175" s="232"/>
      <c r="AKM175" s="232"/>
      <c r="AKN175" s="232"/>
      <c r="AKO175" s="232"/>
      <c r="AKP175" s="232"/>
      <c r="AKQ175" s="232"/>
      <c r="AKR175" s="232"/>
      <c r="AKS175" s="232"/>
      <c r="AKT175" s="232"/>
      <c r="AKU175" s="232"/>
      <c r="AKV175" s="232"/>
      <c r="AKW175" s="232"/>
      <c r="AKX175" s="232"/>
      <c r="AKY175" s="232"/>
      <c r="AKZ175" s="232"/>
      <c r="ALA175" s="232"/>
      <c r="ALB175" s="232"/>
      <c r="ALC175" s="232"/>
      <c r="ALD175" s="232"/>
      <c r="ALE175" s="232"/>
      <c r="ALF175" s="232"/>
      <c r="ALG175" s="232"/>
      <c r="ALH175" s="232"/>
      <c r="ALI175" s="232"/>
      <c r="ALJ175" s="232"/>
      <c r="ALK175" s="232"/>
      <c r="ALL175" s="232"/>
      <c r="ALM175" s="232"/>
      <c r="ALN175" s="232"/>
      <c r="ALO175" s="232"/>
      <c r="ALP175" s="232"/>
      <c r="ALQ175" s="232"/>
      <c r="ALR175" s="232"/>
      <c r="ALS175" s="232"/>
      <c r="ALT175" s="232"/>
      <c r="ALU175" s="232"/>
      <c r="ALV175" s="232"/>
      <c r="ALW175" s="232"/>
      <c r="ALX175" s="232"/>
      <c r="ALY175" s="232"/>
      <c r="ALZ175" s="232"/>
      <c r="AMA175" s="232"/>
      <c r="AMB175" s="232"/>
      <c r="AMC175" s="232"/>
      <c r="AMD175" s="232"/>
      <c r="AME175" s="232"/>
      <c r="AMF175" s="232"/>
      <c r="AMG175" s="232"/>
      <c r="AMH175" s="232"/>
      <c r="AMI175" s="232"/>
      <c r="AMJ175" s="232"/>
      <c r="AMK175" s="232"/>
    </row>
    <row r="176" spans="1:1025" s="416" customFormat="1">
      <c r="A176" s="59"/>
      <c r="B176" s="870"/>
      <c r="C176" s="362"/>
      <c r="D176" s="362"/>
      <c r="E176" s="250"/>
      <c r="F176" s="550"/>
      <c r="G176" s="232"/>
      <c r="H176" s="232"/>
      <c r="I176" s="232"/>
      <c r="J176" s="232"/>
      <c r="K176" s="232"/>
      <c r="L176" s="232"/>
      <c r="M176" s="232"/>
      <c r="N176" s="232"/>
      <c r="O176" s="232"/>
      <c r="P176" s="232"/>
      <c r="Q176" s="232"/>
      <c r="R176" s="232"/>
      <c r="S176" s="232"/>
      <c r="T176" s="232"/>
      <c r="U176" s="232"/>
      <c r="V176" s="232"/>
      <c r="W176" s="232"/>
      <c r="X176" s="232"/>
      <c r="Y176" s="232"/>
      <c r="Z176" s="232"/>
      <c r="AA176" s="232"/>
      <c r="AB176" s="232"/>
      <c r="AC176" s="232"/>
      <c r="AD176" s="232"/>
      <c r="AE176" s="232"/>
      <c r="AF176" s="232"/>
      <c r="AG176" s="232"/>
      <c r="AH176" s="232"/>
      <c r="AI176" s="232"/>
      <c r="AJ176" s="232"/>
      <c r="AK176" s="232"/>
      <c r="AL176" s="232"/>
      <c r="AM176" s="232"/>
      <c r="AN176" s="232"/>
      <c r="AO176" s="232"/>
      <c r="AP176" s="232"/>
      <c r="AQ176" s="232"/>
      <c r="AR176" s="232"/>
      <c r="AS176" s="232"/>
      <c r="AT176" s="232"/>
      <c r="AU176" s="232"/>
      <c r="AV176" s="232"/>
      <c r="AW176" s="232"/>
      <c r="AX176" s="232"/>
      <c r="AY176" s="232"/>
      <c r="AZ176" s="232"/>
      <c r="BA176" s="232"/>
      <c r="BB176" s="232"/>
      <c r="BC176" s="232"/>
      <c r="BD176" s="232"/>
      <c r="BE176" s="232"/>
      <c r="BF176" s="232"/>
      <c r="BG176" s="232"/>
      <c r="BH176" s="232"/>
      <c r="BI176" s="232"/>
      <c r="BJ176" s="232"/>
      <c r="BK176" s="232"/>
      <c r="BL176" s="232"/>
      <c r="BM176" s="232"/>
      <c r="BN176" s="232"/>
      <c r="BO176" s="232"/>
      <c r="BP176" s="232"/>
      <c r="BQ176" s="232"/>
      <c r="BR176" s="232"/>
      <c r="BS176" s="232"/>
      <c r="BT176" s="232"/>
      <c r="BU176" s="232"/>
      <c r="BV176" s="232"/>
      <c r="BW176" s="232"/>
      <c r="BX176" s="232"/>
      <c r="BY176" s="232"/>
      <c r="BZ176" s="232"/>
      <c r="CA176" s="232"/>
      <c r="CB176" s="232"/>
      <c r="CC176" s="232"/>
      <c r="CD176" s="232"/>
      <c r="CE176" s="232"/>
      <c r="CF176" s="232"/>
      <c r="CG176" s="232"/>
      <c r="CH176" s="232"/>
      <c r="CI176" s="232"/>
      <c r="CJ176" s="232"/>
      <c r="CK176" s="232"/>
      <c r="CL176" s="232"/>
      <c r="CM176" s="232"/>
      <c r="CN176" s="232"/>
      <c r="CO176" s="232"/>
      <c r="CP176" s="232"/>
      <c r="CQ176" s="232"/>
      <c r="CR176" s="232"/>
      <c r="CS176" s="232"/>
      <c r="CT176" s="232"/>
      <c r="CU176" s="232"/>
      <c r="CV176" s="232"/>
      <c r="CW176" s="232"/>
      <c r="CX176" s="232"/>
      <c r="CY176" s="232"/>
      <c r="CZ176" s="232"/>
      <c r="DA176" s="232"/>
      <c r="DB176" s="232"/>
      <c r="DC176" s="232"/>
      <c r="DD176" s="232"/>
      <c r="DE176" s="232"/>
      <c r="DF176" s="232"/>
      <c r="DG176" s="232"/>
      <c r="DH176" s="232"/>
      <c r="DI176" s="232"/>
      <c r="DJ176" s="232"/>
      <c r="DK176" s="232"/>
      <c r="DL176" s="232"/>
      <c r="DM176" s="232"/>
      <c r="DN176" s="232"/>
      <c r="DO176" s="232"/>
      <c r="DP176" s="232"/>
      <c r="DQ176" s="232"/>
      <c r="DR176" s="232"/>
      <c r="DS176" s="232"/>
      <c r="DT176" s="232"/>
      <c r="DU176" s="232"/>
      <c r="DV176" s="232"/>
      <c r="DW176" s="232"/>
      <c r="DX176" s="232"/>
      <c r="DY176" s="232"/>
      <c r="DZ176" s="232"/>
      <c r="EA176" s="232"/>
      <c r="EB176" s="232"/>
      <c r="EC176" s="232"/>
      <c r="ED176" s="232"/>
      <c r="EE176" s="232"/>
      <c r="EF176" s="232"/>
      <c r="EG176" s="232"/>
      <c r="EH176" s="232"/>
      <c r="EI176" s="232"/>
      <c r="EJ176" s="232"/>
      <c r="EK176" s="232"/>
      <c r="EL176" s="232"/>
      <c r="EM176" s="232"/>
      <c r="EN176" s="232"/>
      <c r="EO176" s="232"/>
      <c r="EP176" s="232"/>
      <c r="EQ176" s="232"/>
      <c r="ER176" s="232"/>
      <c r="ES176" s="232"/>
      <c r="ET176" s="232"/>
      <c r="EU176" s="232"/>
      <c r="EV176" s="232"/>
      <c r="EW176" s="232"/>
      <c r="EX176" s="232"/>
      <c r="EY176" s="232"/>
      <c r="EZ176" s="232"/>
      <c r="FA176" s="232"/>
      <c r="FB176" s="232"/>
      <c r="FC176" s="232"/>
      <c r="FD176" s="232"/>
      <c r="FE176" s="232"/>
      <c r="FF176" s="232"/>
      <c r="FG176" s="232"/>
      <c r="FH176" s="232"/>
      <c r="FI176" s="232"/>
      <c r="FJ176" s="232"/>
      <c r="FK176" s="232"/>
      <c r="FL176" s="232"/>
      <c r="FM176" s="232"/>
      <c r="FN176" s="232"/>
      <c r="FO176" s="232"/>
      <c r="FP176" s="232"/>
      <c r="FQ176" s="232"/>
      <c r="FR176" s="232"/>
      <c r="FS176" s="232"/>
      <c r="FT176" s="232"/>
      <c r="FU176" s="232"/>
      <c r="FV176" s="232"/>
      <c r="FW176" s="232"/>
      <c r="FX176" s="232"/>
      <c r="FY176" s="232"/>
      <c r="FZ176" s="232"/>
      <c r="GA176" s="232"/>
      <c r="GB176" s="232"/>
      <c r="GC176" s="232"/>
      <c r="GD176" s="232"/>
      <c r="GE176" s="232"/>
      <c r="GF176" s="232"/>
      <c r="GG176" s="232"/>
      <c r="GH176" s="232"/>
      <c r="GI176" s="232"/>
      <c r="GJ176" s="232"/>
      <c r="GK176" s="232"/>
      <c r="GL176" s="232"/>
      <c r="GM176" s="232"/>
      <c r="GN176" s="232"/>
      <c r="GO176" s="232"/>
      <c r="GP176" s="232"/>
      <c r="GQ176" s="232"/>
      <c r="GR176" s="232"/>
      <c r="GS176" s="232"/>
      <c r="GT176" s="232"/>
      <c r="GU176" s="232"/>
      <c r="GV176" s="232"/>
      <c r="GW176" s="232"/>
      <c r="GX176" s="232"/>
      <c r="GY176" s="232"/>
      <c r="GZ176" s="232"/>
      <c r="HA176" s="232"/>
      <c r="HB176" s="232"/>
      <c r="HC176" s="232"/>
      <c r="HD176" s="232"/>
      <c r="HE176" s="232"/>
      <c r="HF176" s="232"/>
      <c r="HG176" s="232"/>
      <c r="HH176" s="232"/>
      <c r="HI176" s="232"/>
      <c r="HJ176" s="232"/>
      <c r="HK176" s="232"/>
      <c r="HL176" s="232"/>
      <c r="HM176" s="232"/>
      <c r="HN176" s="232"/>
      <c r="HO176" s="232"/>
      <c r="HP176" s="232"/>
      <c r="HQ176" s="232"/>
      <c r="HR176" s="232"/>
      <c r="HS176" s="232"/>
      <c r="HT176" s="232"/>
      <c r="HU176" s="232"/>
      <c r="HV176" s="232"/>
      <c r="HW176" s="232"/>
      <c r="HX176" s="232"/>
      <c r="HY176" s="232"/>
      <c r="HZ176" s="232"/>
      <c r="IA176" s="232"/>
      <c r="IB176" s="232"/>
      <c r="IC176" s="232"/>
      <c r="ID176" s="232"/>
      <c r="IE176" s="232"/>
      <c r="IF176" s="232"/>
      <c r="IG176" s="232"/>
      <c r="IH176" s="232"/>
      <c r="II176" s="232"/>
      <c r="IJ176" s="232"/>
      <c r="IK176" s="232"/>
      <c r="IL176" s="232"/>
      <c r="IM176" s="232"/>
      <c r="IN176" s="232"/>
      <c r="IO176" s="232"/>
      <c r="IP176" s="232"/>
      <c r="IQ176" s="232"/>
      <c r="IR176" s="232"/>
      <c r="IS176" s="232"/>
      <c r="IT176" s="232"/>
      <c r="IU176" s="232"/>
      <c r="IV176" s="232"/>
      <c r="IW176" s="232"/>
      <c r="IX176" s="232"/>
      <c r="IY176" s="232"/>
      <c r="IZ176" s="232"/>
      <c r="JA176" s="232"/>
      <c r="JB176" s="232"/>
      <c r="JC176" s="232"/>
      <c r="JD176" s="232"/>
      <c r="JE176" s="232"/>
      <c r="JF176" s="232"/>
      <c r="JG176" s="232"/>
      <c r="JH176" s="232"/>
      <c r="JI176" s="232"/>
      <c r="JJ176" s="232"/>
      <c r="JK176" s="232"/>
      <c r="JL176" s="232"/>
      <c r="JM176" s="232"/>
      <c r="JN176" s="232"/>
      <c r="JO176" s="232"/>
      <c r="JP176" s="232"/>
      <c r="JQ176" s="232"/>
      <c r="JR176" s="232"/>
      <c r="JS176" s="232"/>
      <c r="JT176" s="232"/>
      <c r="JU176" s="232"/>
      <c r="JV176" s="232"/>
      <c r="JW176" s="232"/>
      <c r="JX176" s="232"/>
      <c r="JY176" s="232"/>
      <c r="JZ176" s="232"/>
      <c r="KA176" s="232"/>
      <c r="KB176" s="232"/>
      <c r="KC176" s="232"/>
      <c r="KD176" s="232"/>
      <c r="KE176" s="232"/>
      <c r="KF176" s="232"/>
      <c r="KG176" s="232"/>
      <c r="KH176" s="232"/>
      <c r="KI176" s="232"/>
      <c r="KJ176" s="232"/>
      <c r="KK176" s="232"/>
      <c r="KL176" s="232"/>
      <c r="KM176" s="232"/>
      <c r="KN176" s="232"/>
      <c r="KO176" s="232"/>
      <c r="KP176" s="232"/>
      <c r="KQ176" s="232"/>
      <c r="KR176" s="232"/>
      <c r="KS176" s="232"/>
      <c r="KT176" s="232"/>
      <c r="KU176" s="232"/>
      <c r="KV176" s="232"/>
      <c r="KW176" s="232"/>
      <c r="KX176" s="232"/>
      <c r="KY176" s="232"/>
      <c r="KZ176" s="232"/>
      <c r="LA176" s="232"/>
      <c r="LB176" s="232"/>
      <c r="LC176" s="232"/>
      <c r="LD176" s="232"/>
      <c r="LE176" s="232"/>
      <c r="LF176" s="232"/>
      <c r="LG176" s="232"/>
      <c r="LH176" s="232"/>
      <c r="LI176" s="232"/>
      <c r="LJ176" s="232"/>
      <c r="LK176" s="232"/>
      <c r="LL176" s="232"/>
      <c r="LM176" s="232"/>
      <c r="LN176" s="232"/>
      <c r="LO176" s="232"/>
      <c r="LP176" s="232"/>
      <c r="LQ176" s="232"/>
      <c r="LR176" s="232"/>
      <c r="LS176" s="232"/>
      <c r="LT176" s="232"/>
      <c r="LU176" s="232"/>
      <c r="LV176" s="232"/>
      <c r="LW176" s="232"/>
      <c r="LX176" s="232"/>
      <c r="LY176" s="232"/>
      <c r="LZ176" s="232"/>
      <c r="MA176" s="232"/>
      <c r="MB176" s="232"/>
      <c r="MC176" s="232"/>
      <c r="MD176" s="232"/>
      <c r="ME176" s="232"/>
      <c r="MF176" s="232"/>
      <c r="MG176" s="232"/>
      <c r="MH176" s="232"/>
      <c r="MI176" s="232"/>
      <c r="MJ176" s="232"/>
      <c r="MK176" s="232"/>
      <c r="ML176" s="232"/>
      <c r="MM176" s="232"/>
      <c r="MN176" s="232"/>
      <c r="MO176" s="232"/>
      <c r="MP176" s="232"/>
      <c r="MQ176" s="232"/>
      <c r="MR176" s="232"/>
      <c r="MS176" s="232"/>
      <c r="MT176" s="232"/>
      <c r="MU176" s="232"/>
      <c r="MV176" s="232"/>
      <c r="MW176" s="232"/>
      <c r="MX176" s="232"/>
      <c r="MY176" s="232"/>
      <c r="MZ176" s="232"/>
      <c r="NA176" s="232"/>
      <c r="NB176" s="232"/>
      <c r="NC176" s="232"/>
      <c r="ND176" s="232"/>
      <c r="NE176" s="232"/>
      <c r="NF176" s="232"/>
      <c r="NG176" s="232"/>
      <c r="NH176" s="232"/>
      <c r="NI176" s="232"/>
      <c r="NJ176" s="232"/>
      <c r="NK176" s="232"/>
      <c r="NL176" s="232"/>
      <c r="NM176" s="232"/>
      <c r="NN176" s="232"/>
      <c r="NO176" s="232"/>
      <c r="NP176" s="232"/>
      <c r="NQ176" s="232"/>
      <c r="NR176" s="232"/>
      <c r="NS176" s="232"/>
      <c r="NT176" s="232"/>
      <c r="NU176" s="232"/>
      <c r="NV176" s="232"/>
      <c r="NW176" s="232"/>
      <c r="NX176" s="232"/>
      <c r="NY176" s="232"/>
      <c r="NZ176" s="232"/>
      <c r="OA176" s="232"/>
      <c r="OB176" s="232"/>
      <c r="OC176" s="232"/>
      <c r="OD176" s="232"/>
      <c r="OE176" s="232"/>
      <c r="OF176" s="232"/>
      <c r="OG176" s="232"/>
      <c r="OH176" s="232"/>
      <c r="OI176" s="232"/>
      <c r="OJ176" s="232"/>
      <c r="OK176" s="232"/>
      <c r="OL176" s="232"/>
      <c r="OM176" s="232"/>
      <c r="ON176" s="232"/>
      <c r="OO176" s="232"/>
      <c r="OP176" s="232"/>
      <c r="OQ176" s="232"/>
      <c r="OR176" s="232"/>
      <c r="OS176" s="232"/>
      <c r="OT176" s="232"/>
      <c r="OU176" s="232"/>
      <c r="OV176" s="232"/>
      <c r="OW176" s="232"/>
      <c r="OX176" s="232"/>
      <c r="OY176" s="232"/>
      <c r="OZ176" s="232"/>
      <c r="PA176" s="232"/>
      <c r="PB176" s="232"/>
      <c r="PC176" s="232"/>
      <c r="PD176" s="232"/>
      <c r="PE176" s="232"/>
      <c r="PF176" s="232"/>
      <c r="PG176" s="232"/>
      <c r="PH176" s="232"/>
      <c r="PI176" s="232"/>
      <c r="PJ176" s="232"/>
      <c r="PK176" s="232"/>
      <c r="PL176" s="232"/>
      <c r="PM176" s="232"/>
      <c r="PN176" s="232"/>
      <c r="PO176" s="232"/>
      <c r="PP176" s="232"/>
      <c r="PQ176" s="232"/>
      <c r="PR176" s="232"/>
      <c r="PS176" s="232"/>
      <c r="PT176" s="232"/>
      <c r="PU176" s="232"/>
      <c r="PV176" s="232"/>
      <c r="PW176" s="232"/>
      <c r="PX176" s="232"/>
      <c r="PY176" s="232"/>
      <c r="PZ176" s="232"/>
      <c r="QA176" s="232"/>
      <c r="QB176" s="232"/>
      <c r="QC176" s="232"/>
      <c r="QD176" s="232"/>
      <c r="QE176" s="232"/>
      <c r="QF176" s="232"/>
      <c r="QG176" s="232"/>
      <c r="QH176" s="232"/>
      <c r="QI176" s="232"/>
      <c r="QJ176" s="232"/>
      <c r="QK176" s="232"/>
      <c r="QL176" s="232"/>
      <c r="QM176" s="232"/>
      <c r="QN176" s="232"/>
      <c r="QO176" s="232"/>
      <c r="QP176" s="232"/>
      <c r="QQ176" s="232"/>
      <c r="QR176" s="232"/>
      <c r="QS176" s="232"/>
      <c r="QT176" s="232"/>
      <c r="QU176" s="232"/>
      <c r="QV176" s="232"/>
      <c r="QW176" s="232"/>
      <c r="QX176" s="232"/>
      <c r="QY176" s="232"/>
      <c r="QZ176" s="232"/>
      <c r="RA176" s="232"/>
      <c r="RB176" s="232"/>
      <c r="RC176" s="232"/>
      <c r="RD176" s="232"/>
      <c r="RE176" s="232"/>
      <c r="RF176" s="232"/>
      <c r="RG176" s="232"/>
      <c r="RH176" s="232"/>
      <c r="RI176" s="232"/>
      <c r="RJ176" s="232"/>
      <c r="RK176" s="232"/>
      <c r="RL176" s="232"/>
      <c r="RM176" s="232"/>
      <c r="RN176" s="232"/>
      <c r="RO176" s="232"/>
      <c r="RP176" s="232"/>
      <c r="RQ176" s="232"/>
      <c r="RR176" s="232"/>
      <c r="RS176" s="232"/>
      <c r="RT176" s="232"/>
      <c r="RU176" s="232"/>
      <c r="RV176" s="232"/>
      <c r="RW176" s="232"/>
      <c r="RX176" s="232"/>
      <c r="RY176" s="232"/>
      <c r="RZ176" s="232"/>
      <c r="SA176" s="232"/>
      <c r="SB176" s="232"/>
      <c r="SC176" s="232"/>
      <c r="SD176" s="232"/>
      <c r="SE176" s="232"/>
      <c r="SF176" s="232"/>
      <c r="SG176" s="232"/>
      <c r="SH176" s="232"/>
      <c r="SI176" s="232"/>
      <c r="SJ176" s="232"/>
      <c r="SK176" s="232"/>
      <c r="SL176" s="232"/>
      <c r="SM176" s="232"/>
      <c r="SN176" s="232"/>
      <c r="SO176" s="232"/>
      <c r="SP176" s="232"/>
      <c r="SQ176" s="232"/>
      <c r="SR176" s="232"/>
      <c r="SS176" s="232"/>
      <c r="ST176" s="232"/>
      <c r="SU176" s="232"/>
      <c r="SV176" s="232"/>
      <c r="SW176" s="232"/>
      <c r="SX176" s="232"/>
      <c r="SY176" s="232"/>
      <c r="SZ176" s="232"/>
      <c r="TA176" s="232"/>
      <c r="TB176" s="232"/>
      <c r="TC176" s="232"/>
      <c r="TD176" s="232"/>
      <c r="TE176" s="232"/>
      <c r="TF176" s="232"/>
      <c r="TG176" s="232"/>
      <c r="TH176" s="232"/>
      <c r="TI176" s="232"/>
      <c r="TJ176" s="232"/>
      <c r="TK176" s="232"/>
      <c r="TL176" s="232"/>
      <c r="TM176" s="232"/>
      <c r="TN176" s="232"/>
      <c r="TO176" s="232"/>
      <c r="TP176" s="232"/>
      <c r="TQ176" s="232"/>
      <c r="TR176" s="232"/>
      <c r="TS176" s="232"/>
      <c r="TT176" s="232"/>
      <c r="TU176" s="232"/>
      <c r="TV176" s="232"/>
      <c r="TW176" s="232"/>
      <c r="TX176" s="232"/>
      <c r="TY176" s="232"/>
      <c r="TZ176" s="232"/>
      <c r="UA176" s="232"/>
      <c r="UB176" s="232"/>
      <c r="UC176" s="232"/>
      <c r="UD176" s="232"/>
      <c r="UE176" s="232"/>
      <c r="UF176" s="232"/>
      <c r="UG176" s="232"/>
      <c r="UH176" s="232"/>
      <c r="UI176" s="232"/>
      <c r="UJ176" s="232"/>
      <c r="UK176" s="232"/>
      <c r="UL176" s="232"/>
      <c r="UM176" s="232"/>
      <c r="UN176" s="232"/>
      <c r="UO176" s="232"/>
      <c r="UP176" s="232"/>
      <c r="UQ176" s="232"/>
      <c r="UR176" s="232"/>
      <c r="US176" s="232"/>
      <c r="UT176" s="232"/>
      <c r="UU176" s="232"/>
      <c r="UV176" s="232"/>
      <c r="UW176" s="232"/>
      <c r="UX176" s="232"/>
      <c r="UY176" s="232"/>
      <c r="UZ176" s="232"/>
      <c r="VA176" s="232"/>
      <c r="VB176" s="232"/>
      <c r="VC176" s="232"/>
      <c r="VD176" s="232"/>
      <c r="VE176" s="232"/>
      <c r="VF176" s="232"/>
      <c r="VG176" s="232"/>
      <c r="VH176" s="232"/>
      <c r="VI176" s="232"/>
      <c r="VJ176" s="232"/>
      <c r="VK176" s="232"/>
      <c r="VL176" s="232"/>
      <c r="VM176" s="232"/>
      <c r="VN176" s="232"/>
      <c r="VO176" s="232"/>
      <c r="VP176" s="232"/>
      <c r="VQ176" s="232"/>
      <c r="VR176" s="232"/>
      <c r="VS176" s="232"/>
      <c r="VT176" s="232"/>
      <c r="VU176" s="232"/>
      <c r="VV176" s="232"/>
      <c r="VW176" s="232"/>
      <c r="VX176" s="232"/>
      <c r="VY176" s="232"/>
      <c r="VZ176" s="232"/>
      <c r="WA176" s="232"/>
      <c r="WB176" s="232"/>
      <c r="WC176" s="232"/>
      <c r="WD176" s="232"/>
      <c r="WE176" s="232"/>
      <c r="WF176" s="232"/>
      <c r="WG176" s="232"/>
      <c r="WH176" s="232"/>
      <c r="WI176" s="232"/>
      <c r="WJ176" s="232"/>
      <c r="WK176" s="232"/>
      <c r="WL176" s="232"/>
      <c r="WM176" s="232"/>
      <c r="WN176" s="232"/>
      <c r="WO176" s="232"/>
      <c r="WP176" s="232"/>
      <c r="WQ176" s="232"/>
      <c r="WR176" s="232"/>
      <c r="WS176" s="232"/>
      <c r="WT176" s="232"/>
      <c r="WU176" s="232"/>
      <c r="WV176" s="232"/>
      <c r="WW176" s="232"/>
      <c r="WX176" s="232"/>
      <c r="WY176" s="232"/>
      <c r="WZ176" s="232"/>
      <c r="XA176" s="232"/>
      <c r="XB176" s="232"/>
      <c r="XC176" s="232"/>
      <c r="XD176" s="232"/>
      <c r="XE176" s="232"/>
      <c r="XF176" s="232"/>
      <c r="XG176" s="232"/>
      <c r="XH176" s="232"/>
      <c r="XI176" s="232"/>
      <c r="XJ176" s="232"/>
      <c r="XK176" s="232"/>
      <c r="XL176" s="232"/>
      <c r="XM176" s="232"/>
      <c r="XN176" s="232"/>
      <c r="XO176" s="232"/>
      <c r="XP176" s="232"/>
      <c r="XQ176" s="232"/>
      <c r="XR176" s="232"/>
      <c r="XS176" s="232"/>
      <c r="XT176" s="232"/>
      <c r="XU176" s="232"/>
      <c r="XV176" s="232"/>
      <c r="XW176" s="232"/>
      <c r="XX176" s="232"/>
      <c r="XY176" s="232"/>
      <c r="XZ176" s="232"/>
      <c r="YA176" s="232"/>
      <c r="YB176" s="232"/>
      <c r="YC176" s="232"/>
      <c r="YD176" s="232"/>
      <c r="YE176" s="232"/>
      <c r="YF176" s="232"/>
      <c r="YG176" s="232"/>
      <c r="YH176" s="232"/>
      <c r="YI176" s="232"/>
      <c r="YJ176" s="232"/>
      <c r="YK176" s="232"/>
      <c r="YL176" s="232"/>
      <c r="YM176" s="232"/>
      <c r="YN176" s="232"/>
      <c r="YO176" s="232"/>
      <c r="YP176" s="232"/>
      <c r="YQ176" s="232"/>
      <c r="YR176" s="232"/>
      <c r="YS176" s="232"/>
      <c r="YT176" s="232"/>
      <c r="YU176" s="232"/>
      <c r="YV176" s="232"/>
      <c r="YW176" s="232"/>
      <c r="YX176" s="232"/>
      <c r="YY176" s="232"/>
      <c r="YZ176" s="232"/>
      <c r="ZA176" s="232"/>
      <c r="ZB176" s="232"/>
      <c r="ZC176" s="232"/>
      <c r="ZD176" s="232"/>
      <c r="ZE176" s="232"/>
      <c r="ZF176" s="232"/>
      <c r="ZG176" s="232"/>
      <c r="ZH176" s="232"/>
      <c r="ZI176" s="232"/>
      <c r="ZJ176" s="232"/>
      <c r="ZK176" s="232"/>
      <c r="ZL176" s="232"/>
      <c r="ZM176" s="232"/>
      <c r="ZN176" s="232"/>
      <c r="ZO176" s="232"/>
      <c r="ZP176" s="232"/>
      <c r="ZQ176" s="232"/>
      <c r="ZR176" s="232"/>
      <c r="ZS176" s="232"/>
      <c r="ZT176" s="232"/>
      <c r="ZU176" s="232"/>
      <c r="ZV176" s="232"/>
      <c r="ZW176" s="232"/>
      <c r="ZX176" s="232"/>
      <c r="ZY176" s="232"/>
      <c r="ZZ176" s="232"/>
      <c r="AAA176" s="232"/>
      <c r="AAB176" s="232"/>
      <c r="AAC176" s="232"/>
      <c r="AAD176" s="232"/>
      <c r="AAE176" s="232"/>
      <c r="AAF176" s="232"/>
      <c r="AAG176" s="232"/>
      <c r="AAH176" s="232"/>
      <c r="AAI176" s="232"/>
      <c r="AAJ176" s="232"/>
      <c r="AAK176" s="232"/>
      <c r="AAL176" s="232"/>
      <c r="AAM176" s="232"/>
      <c r="AAN176" s="232"/>
      <c r="AAO176" s="232"/>
      <c r="AAP176" s="232"/>
      <c r="AAQ176" s="232"/>
      <c r="AAR176" s="232"/>
      <c r="AAS176" s="232"/>
      <c r="AAT176" s="232"/>
      <c r="AAU176" s="232"/>
      <c r="AAV176" s="232"/>
      <c r="AAW176" s="232"/>
      <c r="AAX176" s="232"/>
      <c r="AAY176" s="232"/>
      <c r="AAZ176" s="232"/>
      <c r="ABA176" s="232"/>
      <c r="ABB176" s="232"/>
      <c r="ABC176" s="232"/>
      <c r="ABD176" s="232"/>
      <c r="ABE176" s="232"/>
      <c r="ABF176" s="232"/>
      <c r="ABG176" s="232"/>
      <c r="ABH176" s="232"/>
      <c r="ABI176" s="232"/>
      <c r="ABJ176" s="232"/>
      <c r="ABK176" s="232"/>
      <c r="ABL176" s="232"/>
      <c r="ABM176" s="232"/>
      <c r="ABN176" s="232"/>
      <c r="ABO176" s="232"/>
      <c r="ABP176" s="232"/>
      <c r="ABQ176" s="232"/>
      <c r="ABR176" s="232"/>
      <c r="ABS176" s="232"/>
      <c r="ABT176" s="232"/>
      <c r="ABU176" s="232"/>
      <c r="ABV176" s="232"/>
      <c r="ABW176" s="232"/>
      <c r="ABX176" s="232"/>
      <c r="ABY176" s="232"/>
      <c r="ABZ176" s="232"/>
      <c r="ACA176" s="232"/>
      <c r="ACB176" s="232"/>
      <c r="ACC176" s="232"/>
      <c r="ACD176" s="232"/>
      <c r="ACE176" s="232"/>
      <c r="ACF176" s="232"/>
      <c r="ACG176" s="232"/>
      <c r="ACH176" s="232"/>
      <c r="ACI176" s="232"/>
      <c r="ACJ176" s="232"/>
      <c r="ACK176" s="232"/>
      <c r="ACL176" s="232"/>
      <c r="ACM176" s="232"/>
      <c r="ACN176" s="232"/>
      <c r="ACO176" s="232"/>
      <c r="ACP176" s="232"/>
      <c r="ACQ176" s="232"/>
      <c r="ACR176" s="232"/>
      <c r="ACS176" s="232"/>
      <c r="ACT176" s="232"/>
      <c r="ACU176" s="232"/>
      <c r="ACV176" s="232"/>
      <c r="ACW176" s="232"/>
      <c r="ACX176" s="232"/>
      <c r="ACY176" s="232"/>
      <c r="ACZ176" s="232"/>
      <c r="ADA176" s="232"/>
      <c r="ADB176" s="232"/>
      <c r="ADC176" s="232"/>
      <c r="ADD176" s="232"/>
      <c r="ADE176" s="232"/>
      <c r="ADF176" s="232"/>
      <c r="ADG176" s="232"/>
      <c r="ADH176" s="232"/>
      <c r="ADI176" s="232"/>
      <c r="ADJ176" s="232"/>
      <c r="ADK176" s="232"/>
      <c r="ADL176" s="232"/>
      <c r="ADM176" s="232"/>
      <c r="ADN176" s="232"/>
      <c r="ADO176" s="232"/>
      <c r="ADP176" s="232"/>
      <c r="ADQ176" s="232"/>
      <c r="ADR176" s="232"/>
      <c r="ADS176" s="232"/>
      <c r="ADT176" s="232"/>
      <c r="ADU176" s="232"/>
      <c r="ADV176" s="232"/>
      <c r="ADW176" s="232"/>
      <c r="ADX176" s="232"/>
      <c r="ADY176" s="232"/>
      <c r="ADZ176" s="232"/>
      <c r="AEA176" s="232"/>
      <c r="AEB176" s="232"/>
      <c r="AEC176" s="232"/>
      <c r="AED176" s="232"/>
      <c r="AEE176" s="232"/>
      <c r="AEF176" s="232"/>
      <c r="AEG176" s="232"/>
      <c r="AEH176" s="232"/>
      <c r="AEI176" s="232"/>
      <c r="AEJ176" s="232"/>
      <c r="AEK176" s="232"/>
      <c r="AEL176" s="232"/>
      <c r="AEM176" s="232"/>
      <c r="AEN176" s="232"/>
      <c r="AEO176" s="232"/>
      <c r="AEP176" s="232"/>
      <c r="AEQ176" s="232"/>
      <c r="AER176" s="232"/>
      <c r="AES176" s="232"/>
      <c r="AET176" s="232"/>
      <c r="AEU176" s="232"/>
      <c r="AEV176" s="232"/>
      <c r="AEW176" s="232"/>
      <c r="AEX176" s="232"/>
      <c r="AEY176" s="232"/>
      <c r="AEZ176" s="232"/>
      <c r="AFA176" s="232"/>
      <c r="AFB176" s="232"/>
      <c r="AFC176" s="232"/>
      <c r="AFD176" s="232"/>
      <c r="AFE176" s="232"/>
      <c r="AFF176" s="232"/>
      <c r="AFG176" s="232"/>
      <c r="AFH176" s="232"/>
      <c r="AFI176" s="232"/>
      <c r="AFJ176" s="232"/>
      <c r="AFK176" s="232"/>
      <c r="AFL176" s="232"/>
      <c r="AFM176" s="232"/>
      <c r="AFN176" s="232"/>
      <c r="AFO176" s="232"/>
      <c r="AFP176" s="232"/>
      <c r="AFQ176" s="232"/>
      <c r="AFR176" s="232"/>
      <c r="AFS176" s="232"/>
      <c r="AFT176" s="232"/>
      <c r="AFU176" s="232"/>
      <c r="AFV176" s="232"/>
      <c r="AFW176" s="232"/>
      <c r="AFX176" s="232"/>
      <c r="AFY176" s="232"/>
      <c r="AFZ176" s="232"/>
      <c r="AGA176" s="232"/>
      <c r="AGB176" s="232"/>
      <c r="AGC176" s="232"/>
      <c r="AGD176" s="232"/>
      <c r="AGE176" s="232"/>
      <c r="AGF176" s="232"/>
      <c r="AGG176" s="232"/>
      <c r="AGH176" s="232"/>
      <c r="AGI176" s="232"/>
      <c r="AGJ176" s="232"/>
      <c r="AGK176" s="232"/>
      <c r="AGL176" s="232"/>
      <c r="AGM176" s="232"/>
      <c r="AGN176" s="232"/>
      <c r="AGO176" s="232"/>
      <c r="AGP176" s="232"/>
      <c r="AGQ176" s="232"/>
      <c r="AGR176" s="232"/>
      <c r="AGS176" s="232"/>
      <c r="AGT176" s="232"/>
      <c r="AGU176" s="232"/>
      <c r="AGV176" s="232"/>
      <c r="AGW176" s="232"/>
      <c r="AGX176" s="232"/>
      <c r="AGY176" s="232"/>
      <c r="AGZ176" s="232"/>
      <c r="AHA176" s="232"/>
      <c r="AHB176" s="232"/>
      <c r="AHC176" s="232"/>
      <c r="AHD176" s="232"/>
      <c r="AHE176" s="232"/>
      <c r="AHF176" s="232"/>
      <c r="AHG176" s="232"/>
      <c r="AHH176" s="232"/>
      <c r="AHI176" s="232"/>
      <c r="AHJ176" s="232"/>
      <c r="AHK176" s="232"/>
      <c r="AHL176" s="232"/>
      <c r="AHM176" s="232"/>
      <c r="AHN176" s="232"/>
      <c r="AHO176" s="232"/>
      <c r="AHP176" s="232"/>
      <c r="AHQ176" s="232"/>
      <c r="AHR176" s="232"/>
      <c r="AHS176" s="232"/>
      <c r="AHT176" s="232"/>
      <c r="AHU176" s="232"/>
      <c r="AHV176" s="232"/>
      <c r="AHW176" s="232"/>
      <c r="AHX176" s="232"/>
      <c r="AHY176" s="232"/>
      <c r="AHZ176" s="232"/>
      <c r="AIA176" s="232"/>
      <c r="AIB176" s="232"/>
      <c r="AIC176" s="232"/>
      <c r="AID176" s="232"/>
      <c r="AIE176" s="232"/>
      <c r="AIF176" s="232"/>
      <c r="AIG176" s="232"/>
      <c r="AIH176" s="232"/>
      <c r="AII176" s="232"/>
      <c r="AIJ176" s="232"/>
      <c r="AIK176" s="232"/>
      <c r="AIL176" s="232"/>
      <c r="AIM176" s="232"/>
      <c r="AIN176" s="232"/>
      <c r="AIO176" s="232"/>
      <c r="AIP176" s="232"/>
      <c r="AIQ176" s="232"/>
      <c r="AIR176" s="232"/>
      <c r="AIS176" s="232"/>
      <c r="AIT176" s="232"/>
      <c r="AIU176" s="232"/>
      <c r="AIV176" s="232"/>
      <c r="AIW176" s="232"/>
      <c r="AIX176" s="232"/>
      <c r="AIY176" s="232"/>
      <c r="AIZ176" s="232"/>
      <c r="AJA176" s="232"/>
      <c r="AJB176" s="232"/>
      <c r="AJC176" s="232"/>
      <c r="AJD176" s="232"/>
      <c r="AJE176" s="232"/>
      <c r="AJF176" s="232"/>
      <c r="AJG176" s="232"/>
      <c r="AJH176" s="232"/>
      <c r="AJI176" s="232"/>
      <c r="AJJ176" s="232"/>
      <c r="AJK176" s="232"/>
      <c r="AJL176" s="232"/>
      <c r="AJM176" s="232"/>
      <c r="AJN176" s="232"/>
      <c r="AJO176" s="232"/>
      <c r="AJP176" s="232"/>
      <c r="AJQ176" s="232"/>
      <c r="AJR176" s="232"/>
      <c r="AJS176" s="232"/>
      <c r="AJT176" s="232"/>
      <c r="AJU176" s="232"/>
      <c r="AJV176" s="232"/>
      <c r="AJW176" s="232"/>
      <c r="AJX176" s="232"/>
      <c r="AJY176" s="232"/>
      <c r="AJZ176" s="232"/>
      <c r="AKA176" s="232"/>
      <c r="AKB176" s="232"/>
      <c r="AKC176" s="232"/>
      <c r="AKD176" s="232"/>
      <c r="AKE176" s="232"/>
      <c r="AKF176" s="232"/>
      <c r="AKG176" s="232"/>
      <c r="AKH176" s="232"/>
      <c r="AKI176" s="232"/>
      <c r="AKJ176" s="232"/>
      <c r="AKK176" s="232"/>
      <c r="AKL176" s="232"/>
      <c r="AKM176" s="232"/>
      <c r="AKN176" s="232"/>
      <c r="AKO176" s="232"/>
      <c r="AKP176" s="232"/>
      <c r="AKQ176" s="232"/>
      <c r="AKR176" s="232"/>
      <c r="AKS176" s="232"/>
      <c r="AKT176" s="232"/>
      <c r="AKU176" s="232"/>
      <c r="AKV176" s="232"/>
      <c r="AKW176" s="232"/>
      <c r="AKX176" s="232"/>
      <c r="AKY176" s="232"/>
      <c r="AKZ176" s="232"/>
      <c r="ALA176" s="232"/>
      <c r="ALB176" s="232"/>
      <c r="ALC176" s="232"/>
      <c r="ALD176" s="232"/>
      <c r="ALE176" s="232"/>
      <c r="ALF176" s="232"/>
      <c r="ALG176" s="232"/>
      <c r="ALH176" s="232"/>
      <c r="ALI176" s="232"/>
      <c r="ALJ176" s="232"/>
      <c r="ALK176" s="232"/>
      <c r="ALL176" s="232"/>
      <c r="ALM176" s="232"/>
      <c r="ALN176" s="232"/>
      <c r="ALO176" s="232"/>
      <c r="ALP176" s="232"/>
      <c r="ALQ176" s="232"/>
      <c r="ALR176" s="232"/>
      <c r="ALS176" s="232"/>
      <c r="ALT176" s="232"/>
      <c r="ALU176" s="232"/>
      <c r="ALV176" s="232"/>
      <c r="ALW176" s="232"/>
      <c r="ALX176" s="232"/>
      <c r="ALY176" s="232"/>
      <c r="ALZ176" s="232"/>
      <c r="AMA176" s="232"/>
      <c r="AMB176" s="232"/>
      <c r="AMC176" s="232"/>
      <c r="AMD176" s="232"/>
      <c r="AME176" s="232"/>
      <c r="AMF176" s="232"/>
      <c r="AMG176" s="232"/>
      <c r="AMH176" s="232"/>
      <c r="AMI176" s="232"/>
      <c r="AMJ176" s="232"/>
      <c r="AMK176" s="232"/>
    </row>
    <row r="177" spans="1:1025" s="416" customFormat="1">
      <c r="A177" s="1049" t="s">
        <v>3091</v>
      </c>
      <c r="B177" s="1050" t="s">
        <v>1839</v>
      </c>
      <c r="C177" s="1068"/>
      <c r="D177" s="1068"/>
      <c r="E177" s="1069"/>
      <c r="F177" s="1068">
        <f>SUM(F172:F175)</f>
        <v>0</v>
      </c>
      <c r="G177" s="232"/>
      <c r="H177" s="232"/>
      <c r="I177" s="232"/>
      <c r="J177" s="232"/>
      <c r="K177" s="232"/>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2"/>
      <c r="AM177" s="232"/>
      <c r="AN177" s="232"/>
      <c r="AO177" s="232"/>
      <c r="AP177" s="232"/>
      <c r="AQ177" s="232"/>
      <c r="AR177" s="232"/>
      <c r="AS177" s="232"/>
      <c r="AT177" s="232"/>
      <c r="AU177" s="232"/>
      <c r="AV177" s="232"/>
      <c r="AW177" s="232"/>
      <c r="AX177" s="232"/>
      <c r="AY177" s="232"/>
      <c r="AZ177" s="232"/>
      <c r="BA177" s="232"/>
      <c r="BB177" s="232"/>
      <c r="BC177" s="232"/>
      <c r="BD177" s="232"/>
      <c r="BE177" s="232"/>
      <c r="BF177" s="232"/>
      <c r="BG177" s="232"/>
      <c r="BH177" s="232"/>
      <c r="BI177" s="232"/>
      <c r="BJ177" s="232"/>
      <c r="BK177" s="232"/>
      <c r="BL177" s="232"/>
      <c r="BM177" s="232"/>
      <c r="BN177" s="232"/>
      <c r="BO177" s="232"/>
      <c r="BP177" s="232"/>
      <c r="BQ177" s="232"/>
      <c r="BR177" s="232"/>
      <c r="BS177" s="232"/>
      <c r="BT177" s="232"/>
      <c r="BU177" s="232"/>
      <c r="BV177" s="232"/>
      <c r="BW177" s="232"/>
      <c r="BX177" s="232"/>
      <c r="BY177" s="232"/>
      <c r="BZ177" s="232"/>
      <c r="CA177" s="232"/>
      <c r="CB177" s="232"/>
      <c r="CC177" s="232"/>
      <c r="CD177" s="232"/>
      <c r="CE177" s="232"/>
      <c r="CF177" s="232"/>
      <c r="CG177" s="232"/>
      <c r="CH177" s="232"/>
      <c r="CI177" s="232"/>
      <c r="CJ177" s="232"/>
      <c r="CK177" s="232"/>
      <c r="CL177" s="232"/>
      <c r="CM177" s="232"/>
      <c r="CN177" s="232"/>
      <c r="CO177" s="232"/>
      <c r="CP177" s="232"/>
      <c r="CQ177" s="232"/>
      <c r="CR177" s="232"/>
      <c r="CS177" s="232"/>
      <c r="CT177" s="232"/>
      <c r="CU177" s="232"/>
      <c r="CV177" s="232"/>
      <c r="CW177" s="232"/>
      <c r="CX177" s="232"/>
      <c r="CY177" s="232"/>
      <c r="CZ177" s="232"/>
      <c r="DA177" s="232"/>
      <c r="DB177" s="232"/>
      <c r="DC177" s="232"/>
      <c r="DD177" s="232"/>
      <c r="DE177" s="232"/>
      <c r="DF177" s="232"/>
      <c r="DG177" s="232"/>
      <c r="DH177" s="232"/>
      <c r="DI177" s="232"/>
      <c r="DJ177" s="232"/>
      <c r="DK177" s="232"/>
      <c r="DL177" s="232"/>
      <c r="DM177" s="232"/>
      <c r="DN177" s="232"/>
      <c r="DO177" s="232"/>
      <c r="DP177" s="232"/>
      <c r="DQ177" s="232"/>
      <c r="DR177" s="232"/>
      <c r="DS177" s="232"/>
      <c r="DT177" s="232"/>
      <c r="DU177" s="232"/>
      <c r="DV177" s="232"/>
      <c r="DW177" s="232"/>
      <c r="DX177" s="232"/>
      <c r="DY177" s="232"/>
      <c r="DZ177" s="232"/>
      <c r="EA177" s="232"/>
      <c r="EB177" s="232"/>
      <c r="EC177" s="232"/>
      <c r="ED177" s="232"/>
      <c r="EE177" s="232"/>
      <c r="EF177" s="232"/>
      <c r="EG177" s="232"/>
      <c r="EH177" s="232"/>
      <c r="EI177" s="232"/>
      <c r="EJ177" s="232"/>
      <c r="EK177" s="232"/>
      <c r="EL177" s="232"/>
      <c r="EM177" s="232"/>
      <c r="EN177" s="232"/>
      <c r="EO177" s="232"/>
      <c r="EP177" s="232"/>
      <c r="EQ177" s="232"/>
      <c r="ER177" s="232"/>
      <c r="ES177" s="232"/>
      <c r="ET177" s="232"/>
      <c r="EU177" s="232"/>
      <c r="EV177" s="232"/>
      <c r="EW177" s="232"/>
      <c r="EX177" s="232"/>
      <c r="EY177" s="232"/>
      <c r="EZ177" s="232"/>
      <c r="FA177" s="232"/>
      <c r="FB177" s="232"/>
      <c r="FC177" s="232"/>
      <c r="FD177" s="232"/>
      <c r="FE177" s="232"/>
      <c r="FF177" s="232"/>
      <c r="FG177" s="232"/>
      <c r="FH177" s="232"/>
      <c r="FI177" s="232"/>
      <c r="FJ177" s="232"/>
      <c r="FK177" s="232"/>
      <c r="FL177" s="232"/>
      <c r="FM177" s="232"/>
      <c r="FN177" s="232"/>
      <c r="FO177" s="232"/>
      <c r="FP177" s="232"/>
      <c r="FQ177" s="232"/>
      <c r="FR177" s="232"/>
      <c r="FS177" s="232"/>
      <c r="FT177" s="232"/>
      <c r="FU177" s="232"/>
      <c r="FV177" s="232"/>
      <c r="FW177" s="232"/>
      <c r="FX177" s="232"/>
      <c r="FY177" s="232"/>
      <c r="FZ177" s="232"/>
      <c r="GA177" s="232"/>
      <c r="GB177" s="232"/>
      <c r="GC177" s="232"/>
      <c r="GD177" s="232"/>
      <c r="GE177" s="232"/>
      <c r="GF177" s="232"/>
      <c r="GG177" s="232"/>
      <c r="GH177" s="232"/>
      <c r="GI177" s="232"/>
      <c r="GJ177" s="232"/>
      <c r="GK177" s="232"/>
      <c r="GL177" s="232"/>
      <c r="GM177" s="232"/>
      <c r="GN177" s="232"/>
      <c r="GO177" s="232"/>
      <c r="GP177" s="232"/>
      <c r="GQ177" s="232"/>
      <c r="GR177" s="232"/>
      <c r="GS177" s="232"/>
      <c r="GT177" s="232"/>
      <c r="GU177" s="232"/>
      <c r="GV177" s="232"/>
      <c r="GW177" s="232"/>
      <c r="GX177" s="232"/>
      <c r="GY177" s="232"/>
      <c r="GZ177" s="232"/>
      <c r="HA177" s="232"/>
      <c r="HB177" s="232"/>
      <c r="HC177" s="232"/>
      <c r="HD177" s="232"/>
      <c r="HE177" s="232"/>
      <c r="HF177" s="232"/>
      <c r="HG177" s="232"/>
      <c r="HH177" s="232"/>
      <c r="HI177" s="232"/>
      <c r="HJ177" s="232"/>
      <c r="HK177" s="232"/>
      <c r="HL177" s="232"/>
      <c r="HM177" s="232"/>
      <c r="HN177" s="232"/>
      <c r="HO177" s="232"/>
      <c r="HP177" s="232"/>
      <c r="HQ177" s="232"/>
      <c r="HR177" s="232"/>
      <c r="HS177" s="232"/>
      <c r="HT177" s="232"/>
      <c r="HU177" s="232"/>
      <c r="HV177" s="232"/>
      <c r="HW177" s="232"/>
      <c r="HX177" s="232"/>
      <c r="HY177" s="232"/>
      <c r="HZ177" s="232"/>
      <c r="IA177" s="232"/>
      <c r="IB177" s="232"/>
      <c r="IC177" s="232"/>
      <c r="ID177" s="232"/>
      <c r="IE177" s="232"/>
      <c r="IF177" s="232"/>
      <c r="IG177" s="232"/>
      <c r="IH177" s="232"/>
      <c r="II177" s="232"/>
      <c r="IJ177" s="232"/>
      <c r="IK177" s="232"/>
      <c r="IL177" s="232"/>
      <c r="IM177" s="232"/>
      <c r="IN177" s="232"/>
      <c r="IO177" s="232"/>
      <c r="IP177" s="232"/>
      <c r="IQ177" s="232"/>
      <c r="IR177" s="232"/>
      <c r="IS177" s="232"/>
      <c r="IT177" s="232"/>
      <c r="IU177" s="232"/>
      <c r="IV177" s="232"/>
      <c r="IW177" s="232"/>
      <c r="IX177" s="232"/>
      <c r="IY177" s="232"/>
      <c r="IZ177" s="232"/>
      <c r="JA177" s="232"/>
      <c r="JB177" s="232"/>
      <c r="JC177" s="232"/>
      <c r="JD177" s="232"/>
      <c r="JE177" s="232"/>
      <c r="JF177" s="232"/>
      <c r="JG177" s="232"/>
      <c r="JH177" s="232"/>
      <c r="JI177" s="232"/>
      <c r="JJ177" s="232"/>
      <c r="JK177" s="232"/>
      <c r="JL177" s="232"/>
      <c r="JM177" s="232"/>
      <c r="JN177" s="232"/>
      <c r="JO177" s="232"/>
      <c r="JP177" s="232"/>
      <c r="JQ177" s="232"/>
      <c r="JR177" s="232"/>
      <c r="JS177" s="232"/>
      <c r="JT177" s="232"/>
      <c r="JU177" s="232"/>
      <c r="JV177" s="232"/>
      <c r="JW177" s="232"/>
      <c r="JX177" s="232"/>
      <c r="JY177" s="232"/>
      <c r="JZ177" s="232"/>
      <c r="KA177" s="232"/>
      <c r="KB177" s="232"/>
      <c r="KC177" s="232"/>
      <c r="KD177" s="232"/>
      <c r="KE177" s="232"/>
      <c r="KF177" s="232"/>
      <c r="KG177" s="232"/>
      <c r="KH177" s="232"/>
      <c r="KI177" s="232"/>
      <c r="KJ177" s="232"/>
      <c r="KK177" s="232"/>
      <c r="KL177" s="232"/>
      <c r="KM177" s="232"/>
      <c r="KN177" s="232"/>
      <c r="KO177" s="232"/>
      <c r="KP177" s="232"/>
      <c r="KQ177" s="232"/>
      <c r="KR177" s="232"/>
      <c r="KS177" s="232"/>
      <c r="KT177" s="232"/>
      <c r="KU177" s="232"/>
      <c r="KV177" s="232"/>
      <c r="KW177" s="232"/>
      <c r="KX177" s="232"/>
      <c r="KY177" s="232"/>
      <c r="KZ177" s="232"/>
      <c r="LA177" s="232"/>
      <c r="LB177" s="232"/>
      <c r="LC177" s="232"/>
      <c r="LD177" s="232"/>
      <c r="LE177" s="232"/>
      <c r="LF177" s="232"/>
      <c r="LG177" s="232"/>
      <c r="LH177" s="232"/>
      <c r="LI177" s="232"/>
      <c r="LJ177" s="232"/>
      <c r="LK177" s="232"/>
      <c r="LL177" s="232"/>
      <c r="LM177" s="232"/>
      <c r="LN177" s="232"/>
      <c r="LO177" s="232"/>
      <c r="LP177" s="232"/>
      <c r="LQ177" s="232"/>
      <c r="LR177" s="232"/>
      <c r="LS177" s="232"/>
      <c r="LT177" s="232"/>
      <c r="LU177" s="232"/>
      <c r="LV177" s="232"/>
      <c r="LW177" s="232"/>
      <c r="LX177" s="232"/>
      <c r="LY177" s="232"/>
      <c r="LZ177" s="232"/>
      <c r="MA177" s="232"/>
      <c r="MB177" s="232"/>
      <c r="MC177" s="232"/>
      <c r="MD177" s="232"/>
      <c r="ME177" s="232"/>
      <c r="MF177" s="232"/>
      <c r="MG177" s="232"/>
      <c r="MH177" s="232"/>
      <c r="MI177" s="232"/>
      <c r="MJ177" s="232"/>
      <c r="MK177" s="232"/>
      <c r="ML177" s="232"/>
      <c r="MM177" s="232"/>
      <c r="MN177" s="232"/>
      <c r="MO177" s="232"/>
      <c r="MP177" s="232"/>
      <c r="MQ177" s="232"/>
      <c r="MR177" s="232"/>
      <c r="MS177" s="232"/>
      <c r="MT177" s="232"/>
      <c r="MU177" s="232"/>
      <c r="MV177" s="232"/>
      <c r="MW177" s="232"/>
      <c r="MX177" s="232"/>
      <c r="MY177" s="232"/>
      <c r="MZ177" s="232"/>
      <c r="NA177" s="232"/>
      <c r="NB177" s="232"/>
      <c r="NC177" s="232"/>
      <c r="ND177" s="232"/>
      <c r="NE177" s="232"/>
      <c r="NF177" s="232"/>
      <c r="NG177" s="232"/>
      <c r="NH177" s="232"/>
      <c r="NI177" s="232"/>
      <c r="NJ177" s="232"/>
      <c r="NK177" s="232"/>
      <c r="NL177" s="232"/>
      <c r="NM177" s="232"/>
      <c r="NN177" s="232"/>
      <c r="NO177" s="232"/>
      <c r="NP177" s="232"/>
      <c r="NQ177" s="232"/>
      <c r="NR177" s="232"/>
      <c r="NS177" s="232"/>
      <c r="NT177" s="232"/>
      <c r="NU177" s="232"/>
      <c r="NV177" s="232"/>
      <c r="NW177" s="232"/>
      <c r="NX177" s="232"/>
      <c r="NY177" s="232"/>
      <c r="NZ177" s="232"/>
      <c r="OA177" s="232"/>
      <c r="OB177" s="232"/>
      <c r="OC177" s="232"/>
      <c r="OD177" s="232"/>
      <c r="OE177" s="232"/>
      <c r="OF177" s="232"/>
      <c r="OG177" s="232"/>
      <c r="OH177" s="232"/>
      <c r="OI177" s="232"/>
      <c r="OJ177" s="232"/>
      <c r="OK177" s="232"/>
      <c r="OL177" s="232"/>
      <c r="OM177" s="232"/>
      <c r="ON177" s="232"/>
      <c r="OO177" s="232"/>
      <c r="OP177" s="232"/>
      <c r="OQ177" s="232"/>
      <c r="OR177" s="232"/>
      <c r="OS177" s="232"/>
      <c r="OT177" s="232"/>
      <c r="OU177" s="232"/>
      <c r="OV177" s="232"/>
      <c r="OW177" s="232"/>
      <c r="OX177" s="232"/>
      <c r="OY177" s="232"/>
      <c r="OZ177" s="232"/>
      <c r="PA177" s="232"/>
      <c r="PB177" s="232"/>
      <c r="PC177" s="232"/>
      <c r="PD177" s="232"/>
      <c r="PE177" s="232"/>
      <c r="PF177" s="232"/>
      <c r="PG177" s="232"/>
      <c r="PH177" s="232"/>
      <c r="PI177" s="232"/>
      <c r="PJ177" s="232"/>
      <c r="PK177" s="232"/>
      <c r="PL177" s="232"/>
      <c r="PM177" s="232"/>
      <c r="PN177" s="232"/>
      <c r="PO177" s="232"/>
      <c r="PP177" s="232"/>
      <c r="PQ177" s="232"/>
      <c r="PR177" s="232"/>
      <c r="PS177" s="232"/>
      <c r="PT177" s="232"/>
      <c r="PU177" s="232"/>
      <c r="PV177" s="232"/>
      <c r="PW177" s="232"/>
      <c r="PX177" s="232"/>
      <c r="PY177" s="232"/>
      <c r="PZ177" s="232"/>
      <c r="QA177" s="232"/>
      <c r="QB177" s="232"/>
      <c r="QC177" s="232"/>
      <c r="QD177" s="232"/>
      <c r="QE177" s="232"/>
      <c r="QF177" s="232"/>
      <c r="QG177" s="232"/>
      <c r="QH177" s="232"/>
      <c r="QI177" s="232"/>
      <c r="QJ177" s="232"/>
      <c r="QK177" s="232"/>
      <c r="QL177" s="232"/>
      <c r="QM177" s="232"/>
      <c r="QN177" s="232"/>
      <c r="QO177" s="232"/>
      <c r="QP177" s="232"/>
      <c r="QQ177" s="232"/>
      <c r="QR177" s="232"/>
      <c r="QS177" s="232"/>
      <c r="QT177" s="232"/>
      <c r="QU177" s="232"/>
      <c r="QV177" s="232"/>
      <c r="QW177" s="232"/>
      <c r="QX177" s="232"/>
      <c r="QY177" s="232"/>
      <c r="QZ177" s="232"/>
      <c r="RA177" s="232"/>
      <c r="RB177" s="232"/>
      <c r="RC177" s="232"/>
      <c r="RD177" s="232"/>
      <c r="RE177" s="232"/>
      <c r="RF177" s="232"/>
      <c r="RG177" s="232"/>
      <c r="RH177" s="232"/>
      <c r="RI177" s="232"/>
      <c r="RJ177" s="232"/>
      <c r="RK177" s="232"/>
      <c r="RL177" s="232"/>
      <c r="RM177" s="232"/>
      <c r="RN177" s="232"/>
      <c r="RO177" s="232"/>
      <c r="RP177" s="232"/>
      <c r="RQ177" s="232"/>
      <c r="RR177" s="232"/>
      <c r="RS177" s="232"/>
      <c r="RT177" s="232"/>
      <c r="RU177" s="232"/>
      <c r="RV177" s="232"/>
      <c r="RW177" s="232"/>
      <c r="RX177" s="232"/>
      <c r="RY177" s="232"/>
      <c r="RZ177" s="232"/>
      <c r="SA177" s="232"/>
      <c r="SB177" s="232"/>
      <c r="SC177" s="232"/>
      <c r="SD177" s="232"/>
      <c r="SE177" s="232"/>
      <c r="SF177" s="232"/>
      <c r="SG177" s="232"/>
      <c r="SH177" s="232"/>
      <c r="SI177" s="232"/>
      <c r="SJ177" s="232"/>
      <c r="SK177" s="232"/>
      <c r="SL177" s="232"/>
      <c r="SM177" s="232"/>
      <c r="SN177" s="232"/>
      <c r="SO177" s="232"/>
      <c r="SP177" s="232"/>
      <c r="SQ177" s="232"/>
      <c r="SR177" s="232"/>
      <c r="SS177" s="232"/>
      <c r="ST177" s="232"/>
      <c r="SU177" s="232"/>
      <c r="SV177" s="232"/>
      <c r="SW177" s="232"/>
      <c r="SX177" s="232"/>
      <c r="SY177" s="232"/>
      <c r="SZ177" s="232"/>
      <c r="TA177" s="232"/>
      <c r="TB177" s="232"/>
      <c r="TC177" s="232"/>
      <c r="TD177" s="232"/>
      <c r="TE177" s="232"/>
      <c r="TF177" s="232"/>
      <c r="TG177" s="232"/>
      <c r="TH177" s="232"/>
      <c r="TI177" s="232"/>
      <c r="TJ177" s="232"/>
      <c r="TK177" s="232"/>
      <c r="TL177" s="232"/>
      <c r="TM177" s="232"/>
      <c r="TN177" s="232"/>
      <c r="TO177" s="232"/>
      <c r="TP177" s="232"/>
      <c r="TQ177" s="232"/>
      <c r="TR177" s="232"/>
      <c r="TS177" s="232"/>
      <c r="TT177" s="232"/>
      <c r="TU177" s="232"/>
      <c r="TV177" s="232"/>
      <c r="TW177" s="232"/>
      <c r="TX177" s="232"/>
      <c r="TY177" s="232"/>
      <c r="TZ177" s="232"/>
      <c r="UA177" s="232"/>
      <c r="UB177" s="232"/>
      <c r="UC177" s="232"/>
      <c r="UD177" s="232"/>
      <c r="UE177" s="232"/>
      <c r="UF177" s="232"/>
      <c r="UG177" s="232"/>
      <c r="UH177" s="232"/>
      <c r="UI177" s="232"/>
      <c r="UJ177" s="232"/>
      <c r="UK177" s="232"/>
      <c r="UL177" s="232"/>
      <c r="UM177" s="232"/>
      <c r="UN177" s="232"/>
      <c r="UO177" s="232"/>
      <c r="UP177" s="232"/>
      <c r="UQ177" s="232"/>
      <c r="UR177" s="232"/>
      <c r="US177" s="232"/>
      <c r="UT177" s="232"/>
      <c r="UU177" s="232"/>
      <c r="UV177" s="232"/>
      <c r="UW177" s="232"/>
      <c r="UX177" s="232"/>
      <c r="UY177" s="232"/>
      <c r="UZ177" s="232"/>
      <c r="VA177" s="232"/>
      <c r="VB177" s="232"/>
      <c r="VC177" s="232"/>
      <c r="VD177" s="232"/>
      <c r="VE177" s="232"/>
      <c r="VF177" s="232"/>
      <c r="VG177" s="232"/>
      <c r="VH177" s="232"/>
      <c r="VI177" s="232"/>
      <c r="VJ177" s="232"/>
      <c r="VK177" s="232"/>
      <c r="VL177" s="232"/>
      <c r="VM177" s="232"/>
      <c r="VN177" s="232"/>
      <c r="VO177" s="232"/>
      <c r="VP177" s="232"/>
      <c r="VQ177" s="232"/>
      <c r="VR177" s="232"/>
      <c r="VS177" s="232"/>
      <c r="VT177" s="232"/>
      <c r="VU177" s="232"/>
      <c r="VV177" s="232"/>
      <c r="VW177" s="232"/>
      <c r="VX177" s="232"/>
      <c r="VY177" s="232"/>
      <c r="VZ177" s="232"/>
      <c r="WA177" s="232"/>
      <c r="WB177" s="232"/>
      <c r="WC177" s="232"/>
      <c r="WD177" s="232"/>
      <c r="WE177" s="232"/>
      <c r="WF177" s="232"/>
      <c r="WG177" s="232"/>
      <c r="WH177" s="232"/>
      <c r="WI177" s="232"/>
      <c r="WJ177" s="232"/>
      <c r="WK177" s="232"/>
      <c r="WL177" s="232"/>
      <c r="WM177" s="232"/>
      <c r="WN177" s="232"/>
      <c r="WO177" s="232"/>
      <c r="WP177" s="232"/>
      <c r="WQ177" s="232"/>
      <c r="WR177" s="232"/>
      <c r="WS177" s="232"/>
      <c r="WT177" s="232"/>
      <c r="WU177" s="232"/>
      <c r="WV177" s="232"/>
      <c r="WW177" s="232"/>
      <c r="WX177" s="232"/>
      <c r="WY177" s="232"/>
      <c r="WZ177" s="232"/>
      <c r="XA177" s="232"/>
      <c r="XB177" s="232"/>
      <c r="XC177" s="232"/>
      <c r="XD177" s="232"/>
      <c r="XE177" s="232"/>
      <c r="XF177" s="232"/>
      <c r="XG177" s="232"/>
      <c r="XH177" s="232"/>
      <c r="XI177" s="232"/>
      <c r="XJ177" s="232"/>
      <c r="XK177" s="232"/>
      <c r="XL177" s="232"/>
      <c r="XM177" s="232"/>
      <c r="XN177" s="232"/>
      <c r="XO177" s="232"/>
      <c r="XP177" s="232"/>
      <c r="XQ177" s="232"/>
      <c r="XR177" s="232"/>
      <c r="XS177" s="232"/>
      <c r="XT177" s="232"/>
      <c r="XU177" s="232"/>
      <c r="XV177" s="232"/>
      <c r="XW177" s="232"/>
      <c r="XX177" s="232"/>
      <c r="XY177" s="232"/>
      <c r="XZ177" s="232"/>
      <c r="YA177" s="232"/>
      <c r="YB177" s="232"/>
      <c r="YC177" s="232"/>
      <c r="YD177" s="232"/>
      <c r="YE177" s="232"/>
      <c r="YF177" s="232"/>
      <c r="YG177" s="232"/>
      <c r="YH177" s="232"/>
      <c r="YI177" s="232"/>
      <c r="YJ177" s="232"/>
      <c r="YK177" s="232"/>
      <c r="YL177" s="232"/>
      <c r="YM177" s="232"/>
      <c r="YN177" s="232"/>
      <c r="YO177" s="232"/>
      <c r="YP177" s="232"/>
      <c r="YQ177" s="232"/>
      <c r="YR177" s="232"/>
      <c r="YS177" s="232"/>
      <c r="YT177" s="232"/>
      <c r="YU177" s="232"/>
      <c r="YV177" s="232"/>
      <c r="YW177" s="232"/>
      <c r="YX177" s="232"/>
      <c r="YY177" s="232"/>
      <c r="YZ177" s="232"/>
      <c r="ZA177" s="232"/>
      <c r="ZB177" s="232"/>
      <c r="ZC177" s="232"/>
      <c r="ZD177" s="232"/>
      <c r="ZE177" s="232"/>
      <c r="ZF177" s="232"/>
      <c r="ZG177" s="232"/>
      <c r="ZH177" s="232"/>
      <c r="ZI177" s="232"/>
      <c r="ZJ177" s="232"/>
      <c r="ZK177" s="232"/>
      <c r="ZL177" s="232"/>
      <c r="ZM177" s="232"/>
      <c r="ZN177" s="232"/>
      <c r="ZO177" s="232"/>
      <c r="ZP177" s="232"/>
      <c r="ZQ177" s="232"/>
      <c r="ZR177" s="232"/>
      <c r="ZS177" s="232"/>
      <c r="ZT177" s="232"/>
      <c r="ZU177" s="232"/>
      <c r="ZV177" s="232"/>
      <c r="ZW177" s="232"/>
      <c r="ZX177" s="232"/>
      <c r="ZY177" s="232"/>
      <c r="ZZ177" s="232"/>
      <c r="AAA177" s="232"/>
      <c r="AAB177" s="232"/>
      <c r="AAC177" s="232"/>
      <c r="AAD177" s="232"/>
      <c r="AAE177" s="232"/>
      <c r="AAF177" s="232"/>
      <c r="AAG177" s="232"/>
      <c r="AAH177" s="232"/>
      <c r="AAI177" s="232"/>
      <c r="AAJ177" s="232"/>
      <c r="AAK177" s="232"/>
      <c r="AAL177" s="232"/>
      <c r="AAM177" s="232"/>
      <c r="AAN177" s="232"/>
      <c r="AAO177" s="232"/>
      <c r="AAP177" s="232"/>
      <c r="AAQ177" s="232"/>
      <c r="AAR177" s="232"/>
      <c r="AAS177" s="232"/>
      <c r="AAT177" s="232"/>
      <c r="AAU177" s="232"/>
      <c r="AAV177" s="232"/>
      <c r="AAW177" s="232"/>
      <c r="AAX177" s="232"/>
      <c r="AAY177" s="232"/>
      <c r="AAZ177" s="232"/>
      <c r="ABA177" s="232"/>
      <c r="ABB177" s="232"/>
      <c r="ABC177" s="232"/>
      <c r="ABD177" s="232"/>
      <c r="ABE177" s="232"/>
      <c r="ABF177" s="232"/>
      <c r="ABG177" s="232"/>
      <c r="ABH177" s="232"/>
      <c r="ABI177" s="232"/>
      <c r="ABJ177" s="232"/>
      <c r="ABK177" s="232"/>
      <c r="ABL177" s="232"/>
      <c r="ABM177" s="232"/>
      <c r="ABN177" s="232"/>
      <c r="ABO177" s="232"/>
      <c r="ABP177" s="232"/>
      <c r="ABQ177" s="232"/>
      <c r="ABR177" s="232"/>
      <c r="ABS177" s="232"/>
      <c r="ABT177" s="232"/>
      <c r="ABU177" s="232"/>
      <c r="ABV177" s="232"/>
      <c r="ABW177" s="232"/>
      <c r="ABX177" s="232"/>
      <c r="ABY177" s="232"/>
      <c r="ABZ177" s="232"/>
      <c r="ACA177" s="232"/>
      <c r="ACB177" s="232"/>
      <c r="ACC177" s="232"/>
      <c r="ACD177" s="232"/>
      <c r="ACE177" s="232"/>
      <c r="ACF177" s="232"/>
      <c r="ACG177" s="232"/>
      <c r="ACH177" s="232"/>
      <c r="ACI177" s="232"/>
      <c r="ACJ177" s="232"/>
      <c r="ACK177" s="232"/>
      <c r="ACL177" s="232"/>
      <c r="ACM177" s="232"/>
      <c r="ACN177" s="232"/>
      <c r="ACO177" s="232"/>
      <c r="ACP177" s="232"/>
      <c r="ACQ177" s="232"/>
      <c r="ACR177" s="232"/>
      <c r="ACS177" s="232"/>
      <c r="ACT177" s="232"/>
      <c r="ACU177" s="232"/>
      <c r="ACV177" s="232"/>
      <c r="ACW177" s="232"/>
      <c r="ACX177" s="232"/>
      <c r="ACY177" s="232"/>
      <c r="ACZ177" s="232"/>
      <c r="ADA177" s="232"/>
      <c r="ADB177" s="232"/>
      <c r="ADC177" s="232"/>
      <c r="ADD177" s="232"/>
      <c r="ADE177" s="232"/>
      <c r="ADF177" s="232"/>
      <c r="ADG177" s="232"/>
      <c r="ADH177" s="232"/>
      <c r="ADI177" s="232"/>
      <c r="ADJ177" s="232"/>
      <c r="ADK177" s="232"/>
      <c r="ADL177" s="232"/>
      <c r="ADM177" s="232"/>
      <c r="ADN177" s="232"/>
      <c r="ADO177" s="232"/>
      <c r="ADP177" s="232"/>
      <c r="ADQ177" s="232"/>
      <c r="ADR177" s="232"/>
      <c r="ADS177" s="232"/>
      <c r="ADT177" s="232"/>
      <c r="ADU177" s="232"/>
      <c r="ADV177" s="232"/>
      <c r="ADW177" s="232"/>
      <c r="ADX177" s="232"/>
      <c r="ADY177" s="232"/>
      <c r="ADZ177" s="232"/>
      <c r="AEA177" s="232"/>
      <c r="AEB177" s="232"/>
      <c r="AEC177" s="232"/>
      <c r="AED177" s="232"/>
      <c r="AEE177" s="232"/>
      <c r="AEF177" s="232"/>
      <c r="AEG177" s="232"/>
      <c r="AEH177" s="232"/>
      <c r="AEI177" s="232"/>
      <c r="AEJ177" s="232"/>
      <c r="AEK177" s="232"/>
      <c r="AEL177" s="232"/>
      <c r="AEM177" s="232"/>
      <c r="AEN177" s="232"/>
      <c r="AEO177" s="232"/>
      <c r="AEP177" s="232"/>
      <c r="AEQ177" s="232"/>
      <c r="AER177" s="232"/>
      <c r="AES177" s="232"/>
      <c r="AET177" s="232"/>
      <c r="AEU177" s="232"/>
      <c r="AEV177" s="232"/>
      <c r="AEW177" s="232"/>
      <c r="AEX177" s="232"/>
      <c r="AEY177" s="232"/>
      <c r="AEZ177" s="232"/>
      <c r="AFA177" s="232"/>
      <c r="AFB177" s="232"/>
      <c r="AFC177" s="232"/>
      <c r="AFD177" s="232"/>
      <c r="AFE177" s="232"/>
      <c r="AFF177" s="232"/>
      <c r="AFG177" s="232"/>
      <c r="AFH177" s="232"/>
      <c r="AFI177" s="232"/>
      <c r="AFJ177" s="232"/>
      <c r="AFK177" s="232"/>
      <c r="AFL177" s="232"/>
      <c r="AFM177" s="232"/>
      <c r="AFN177" s="232"/>
      <c r="AFO177" s="232"/>
      <c r="AFP177" s="232"/>
      <c r="AFQ177" s="232"/>
      <c r="AFR177" s="232"/>
      <c r="AFS177" s="232"/>
      <c r="AFT177" s="232"/>
      <c r="AFU177" s="232"/>
      <c r="AFV177" s="232"/>
      <c r="AFW177" s="232"/>
      <c r="AFX177" s="232"/>
      <c r="AFY177" s="232"/>
      <c r="AFZ177" s="232"/>
      <c r="AGA177" s="232"/>
      <c r="AGB177" s="232"/>
      <c r="AGC177" s="232"/>
      <c r="AGD177" s="232"/>
      <c r="AGE177" s="232"/>
      <c r="AGF177" s="232"/>
      <c r="AGG177" s="232"/>
      <c r="AGH177" s="232"/>
      <c r="AGI177" s="232"/>
      <c r="AGJ177" s="232"/>
      <c r="AGK177" s="232"/>
      <c r="AGL177" s="232"/>
      <c r="AGM177" s="232"/>
      <c r="AGN177" s="232"/>
      <c r="AGO177" s="232"/>
      <c r="AGP177" s="232"/>
      <c r="AGQ177" s="232"/>
      <c r="AGR177" s="232"/>
      <c r="AGS177" s="232"/>
      <c r="AGT177" s="232"/>
      <c r="AGU177" s="232"/>
      <c r="AGV177" s="232"/>
      <c r="AGW177" s="232"/>
      <c r="AGX177" s="232"/>
      <c r="AGY177" s="232"/>
      <c r="AGZ177" s="232"/>
      <c r="AHA177" s="232"/>
      <c r="AHB177" s="232"/>
      <c r="AHC177" s="232"/>
      <c r="AHD177" s="232"/>
      <c r="AHE177" s="232"/>
      <c r="AHF177" s="232"/>
      <c r="AHG177" s="232"/>
      <c r="AHH177" s="232"/>
      <c r="AHI177" s="232"/>
      <c r="AHJ177" s="232"/>
      <c r="AHK177" s="232"/>
      <c r="AHL177" s="232"/>
      <c r="AHM177" s="232"/>
      <c r="AHN177" s="232"/>
      <c r="AHO177" s="232"/>
      <c r="AHP177" s="232"/>
      <c r="AHQ177" s="232"/>
      <c r="AHR177" s="232"/>
      <c r="AHS177" s="232"/>
      <c r="AHT177" s="232"/>
      <c r="AHU177" s="232"/>
      <c r="AHV177" s="232"/>
      <c r="AHW177" s="232"/>
      <c r="AHX177" s="232"/>
      <c r="AHY177" s="232"/>
      <c r="AHZ177" s="232"/>
      <c r="AIA177" s="232"/>
      <c r="AIB177" s="232"/>
      <c r="AIC177" s="232"/>
      <c r="AID177" s="232"/>
      <c r="AIE177" s="232"/>
      <c r="AIF177" s="232"/>
      <c r="AIG177" s="232"/>
      <c r="AIH177" s="232"/>
      <c r="AII177" s="232"/>
      <c r="AIJ177" s="232"/>
      <c r="AIK177" s="232"/>
      <c r="AIL177" s="232"/>
      <c r="AIM177" s="232"/>
      <c r="AIN177" s="232"/>
      <c r="AIO177" s="232"/>
      <c r="AIP177" s="232"/>
      <c r="AIQ177" s="232"/>
      <c r="AIR177" s="232"/>
      <c r="AIS177" s="232"/>
      <c r="AIT177" s="232"/>
      <c r="AIU177" s="232"/>
      <c r="AIV177" s="232"/>
      <c r="AIW177" s="232"/>
      <c r="AIX177" s="232"/>
      <c r="AIY177" s="232"/>
      <c r="AIZ177" s="232"/>
      <c r="AJA177" s="232"/>
      <c r="AJB177" s="232"/>
      <c r="AJC177" s="232"/>
      <c r="AJD177" s="232"/>
      <c r="AJE177" s="232"/>
      <c r="AJF177" s="232"/>
      <c r="AJG177" s="232"/>
      <c r="AJH177" s="232"/>
      <c r="AJI177" s="232"/>
      <c r="AJJ177" s="232"/>
      <c r="AJK177" s="232"/>
      <c r="AJL177" s="232"/>
      <c r="AJM177" s="232"/>
      <c r="AJN177" s="232"/>
      <c r="AJO177" s="232"/>
      <c r="AJP177" s="232"/>
      <c r="AJQ177" s="232"/>
      <c r="AJR177" s="232"/>
      <c r="AJS177" s="232"/>
      <c r="AJT177" s="232"/>
      <c r="AJU177" s="232"/>
      <c r="AJV177" s="232"/>
      <c r="AJW177" s="232"/>
      <c r="AJX177" s="232"/>
      <c r="AJY177" s="232"/>
      <c r="AJZ177" s="232"/>
      <c r="AKA177" s="232"/>
      <c r="AKB177" s="232"/>
      <c r="AKC177" s="232"/>
      <c r="AKD177" s="232"/>
      <c r="AKE177" s="232"/>
      <c r="AKF177" s="232"/>
      <c r="AKG177" s="232"/>
      <c r="AKH177" s="232"/>
      <c r="AKI177" s="232"/>
      <c r="AKJ177" s="232"/>
      <c r="AKK177" s="232"/>
      <c r="AKL177" s="232"/>
      <c r="AKM177" s="232"/>
      <c r="AKN177" s="232"/>
      <c r="AKO177" s="232"/>
      <c r="AKP177" s="232"/>
      <c r="AKQ177" s="232"/>
      <c r="AKR177" s="232"/>
      <c r="AKS177" s="232"/>
      <c r="AKT177" s="232"/>
      <c r="AKU177" s="232"/>
      <c r="AKV177" s="232"/>
      <c r="AKW177" s="232"/>
      <c r="AKX177" s="232"/>
      <c r="AKY177" s="232"/>
      <c r="AKZ177" s="232"/>
      <c r="ALA177" s="232"/>
      <c r="ALB177" s="232"/>
      <c r="ALC177" s="232"/>
      <c r="ALD177" s="232"/>
      <c r="ALE177" s="232"/>
      <c r="ALF177" s="232"/>
      <c r="ALG177" s="232"/>
      <c r="ALH177" s="232"/>
      <c r="ALI177" s="232"/>
      <c r="ALJ177" s="232"/>
      <c r="ALK177" s="232"/>
      <c r="ALL177" s="232"/>
      <c r="ALM177" s="232"/>
      <c r="ALN177" s="232"/>
      <c r="ALO177" s="232"/>
      <c r="ALP177" s="232"/>
      <c r="ALQ177" s="232"/>
      <c r="ALR177" s="232"/>
      <c r="ALS177" s="232"/>
      <c r="ALT177" s="232"/>
      <c r="ALU177" s="232"/>
      <c r="ALV177" s="232"/>
      <c r="ALW177" s="232"/>
      <c r="ALX177" s="232"/>
      <c r="ALY177" s="232"/>
      <c r="ALZ177" s="232"/>
      <c r="AMA177" s="232"/>
      <c r="AMB177" s="232"/>
      <c r="AMC177" s="232"/>
      <c r="AMD177" s="232"/>
      <c r="AME177" s="232"/>
      <c r="AMF177" s="232"/>
      <c r="AMG177" s="232"/>
      <c r="AMH177" s="232"/>
      <c r="AMI177" s="232"/>
      <c r="AMJ177" s="232"/>
      <c r="AMK177" s="232"/>
    </row>
    <row r="178" spans="1:1025" s="416" customFormat="1">
      <c r="A178" s="59"/>
      <c r="B178" s="870"/>
      <c r="C178" s="362"/>
      <c r="D178" s="362"/>
      <c r="E178" s="88"/>
      <c r="F178" s="88"/>
      <c r="G178" s="232"/>
      <c r="H178" s="232"/>
      <c r="I178" s="232"/>
      <c r="J178" s="232"/>
      <c r="K178" s="232"/>
      <c r="L178" s="232"/>
      <c r="M178" s="232"/>
      <c r="N178" s="232"/>
      <c r="O178" s="232"/>
      <c r="P178" s="232"/>
      <c r="Q178" s="232"/>
      <c r="R178" s="232"/>
      <c r="S178" s="232"/>
      <c r="T178" s="232"/>
      <c r="U178" s="232"/>
      <c r="V178" s="232"/>
      <c r="W178" s="232"/>
      <c r="X178" s="232"/>
      <c r="Y178" s="232"/>
      <c r="Z178" s="232"/>
      <c r="AA178" s="232"/>
      <c r="AB178" s="232"/>
      <c r="AC178" s="232"/>
      <c r="AD178" s="232"/>
      <c r="AE178" s="232"/>
      <c r="AF178" s="232"/>
      <c r="AG178" s="232"/>
      <c r="AH178" s="232"/>
      <c r="AI178" s="232"/>
      <c r="AJ178" s="232"/>
      <c r="AK178" s="232"/>
      <c r="AL178" s="232"/>
      <c r="AM178" s="232"/>
      <c r="AN178" s="232"/>
      <c r="AO178" s="232"/>
      <c r="AP178" s="232"/>
      <c r="AQ178" s="232"/>
      <c r="AR178" s="232"/>
      <c r="AS178" s="232"/>
      <c r="AT178" s="232"/>
      <c r="AU178" s="232"/>
      <c r="AV178" s="232"/>
      <c r="AW178" s="232"/>
      <c r="AX178" s="232"/>
      <c r="AY178" s="232"/>
      <c r="AZ178" s="232"/>
      <c r="BA178" s="232"/>
      <c r="BB178" s="232"/>
      <c r="BC178" s="232"/>
      <c r="BD178" s="232"/>
      <c r="BE178" s="232"/>
      <c r="BF178" s="232"/>
      <c r="BG178" s="232"/>
      <c r="BH178" s="232"/>
      <c r="BI178" s="232"/>
      <c r="BJ178" s="232"/>
      <c r="BK178" s="232"/>
      <c r="BL178" s="232"/>
      <c r="BM178" s="232"/>
      <c r="BN178" s="232"/>
      <c r="BO178" s="232"/>
      <c r="BP178" s="232"/>
      <c r="BQ178" s="232"/>
      <c r="BR178" s="232"/>
      <c r="BS178" s="232"/>
      <c r="BT178" s="232"/>
      <c r="BU178" s="232"/>
      <c r="BV178" s="232"/>
      <c r="BW178" s="232"/>
      <c r="BX178" s="232"/>
      <c r="BY178" s="232"/>
      <c r="BZ178" s="232"/>
      <c r="CA178" s="232"/>
      <c r="CB178" s="232"/>
      <c r="CC178" s="232"/>
      <c r="CD178" s="232"/>
      <c r="CE178" s="232"/>
      <c r="CF178" s="232"/>
      <c r="CG178" s="232"/>
      <c r="CH178" s="232"/>
      <c r="CI178" s="232"/>
      <c r="CJ178" s="232"/>
      <c r="CK178" s="232"/>
      <c r="CL178" s="232"/>
      <c r="CM178" s="232"/>
      <c r="CN178" s="232"/>
      <c r="CO178" s="232"/>
      <c r="CP178" s="232"/>
      <c r="CQ178" s="232"/>
      <c r="CR178" s="232"/>
      <c r="CS178" s="232"/>
      <c r="CT178" s="232"/>
      <c r="CU178" s="232"/>
      <c r="CV178" s="232"/>
      <c r="CW178" s="232"/>
      <c r="CX178" s="232"/>
      <c r="CY178" s="232"/>
      <c r="CZ178" s="232"/>
      <c r="DA178" s="232"/>
      <c r="DB178" s="232"/>
      <c r="DC178" s="232"/>
      <c r="DD178" s="232"/>
      <c r="DE178" s="232"/>
      <c r="DF178" s="232"/>
      <c r="DG178" s="232"/>
      <c r="DH178" s="232"/>
      <c r="DI178" s="232"/>
      <c r="DJ178" s="232"/>
      <c r="DK178" s="232"/>
      <c r="DL178" s="232"/>
      <c r="DM178" s="232"/>
      <c r="DN178" s="232"/>
      <c r="DO178" s="232"/>
      <c r="DP178" s="232"/>
      <c r="DQ178" s="232"/>
      <c r="DR178" s="232"/>
      <c r="DS178" s="232"/>
      <c r="DT178" s="232"/>
      <c r="DU178" s="232"/>
      <c r="DV178" s="232"/>
      <c r="DW178" s="232"/>
      <c r="DX178" s="232"/>
      <c r="DY178" s="232"/>
      <c r="DZ178" s="232"/>
      <c r="EA178" s="232"/>
      <c r="EB178" s="232"/>
      <c r="EC178" s="232"/>
      <c r="ED178" s="232"/>
      <c r="EE178" s="232"/>
      <c r="EF178" s="232"/>
      <c r="EG178" s="232"/>
      <c r="EH178" s="232"/>
      <c r="EI178" s="232"/>
      <c r="EJ178" s="232"/>
      <c r="EK178" s="232"/>
      <c r="EL178" s="232"/>
      <c r="EM178" s="232"/>
      <c r="EN178" s="232"/>
      <c r="EO178" s="232"/>
      <c r="EP178" s="232"/>
      <c r="EQ178" s="232"/>
      <c r="ER178" s="232"/>
      <c r="ES178" s="232"/>
      <c r="ET178" s="232"/>
      <c r="EU178" s="232"/>
      <c r="EV178" s="232"/>
      <c r="EW178" s="232"/>
      <c r="EX178" s="232"/>
      <c r="EY178" s="232"/>
      <c r="EZ178" s="232"/>
      <c r="FA178" s="232"/>
      <c r="FB178" s="232"/>
      <c r="FC178" s="232"/>
      <c r="FD178" s="232"/>
      <c r="FE178" s="232"/>
      <c r="FF178" s="232"/>
      <c r="FG178" s="232"/>
      <c r="FH178" s="232"/>
      <c r="FI178" s="232"/>
      <c r="FJ178" s="232"/>
      <c r="FK178" s="232"/>
      <c r="FL178" s="232"/>
      <c r="FM178" s="232"/>
      <c r="FN178" s="232"/>
      <c r="FO178" s="232"/>
      <c r="FP178" s="232"/>
      <c r="FQ178" s="232"/>
      <c r="FR178" s="232"/>
      <c r="FS178" s="232"/>
      <c r="FT178" s="232"/>
      <c r="FU178" s="232"/>
      <c r="FV178" s="232"/>
      <c r="FW178" s="232"/>
      <c r="FX178" s="232"/>
      <c r="FY178" s="232"/>
      <c r="FZ178" s="232"/>
      <c r="GA178" s="232"/>
      <c r="GB178" s="232"/>
      <c r="GC178" s="232"/>
      <c r="GD178" s="232"/>
      <c r="GE178" s="232"/>
      <c r="GF178" s="232"/>
      <c r="GG178" s="232"/>
      <c r="GH178" s="232"/>
      <c r="GI178" s="232"/>
      <c r="GJ178" s="232"/>
      <c r="GK178" s="232"/>
      <c r="GL178" s="232"/>
      <c r="GM178" s="232"/>
      <c r="GN178" s="232"/>
      <c r="GO178" s="232"/>
      <c r="GP178" s="232"/>
      <c r="GQ178" s="232"/>
      <c r="GR178" s="232"/>
      <c r="GS178" s="232"/>
      <c r="GT178" s="232"/>
      <c r="GU178" s="232"/>
      <c r="GV178" s="232"/>
      <c r="GW178" s="232"/>
      <c r="GX178" s="232"/>
      <c r="GY178" s="232"/>
      <c r="GZ178" s="232"/>
      <c r="HA178" s="232"/>
      <c r="HB178" s="232"/>
      <c r="HC178" s="232"/>
      <c r="HD178" s="232"/>
      <c r="HE178" s="232"/>
      <c r="HF178" s="232"/>
      <c r="HG178" s="232"/>
      <c r="HH178" s="232"/>
      <c r="HI178" s="232"/>
      <c r="HJ178" s="232"/>
      <c r="HK178" s="232"/>
      <c r="HL178" s="232"/>
      <c r="HM178" s="232"/>
      <c r="HN178" s="232"/>
      <c r="HO178" s="232"/>
      <c r="HP178" s="232"/>
      <c r="HQ178" s="232"/>
      <c r="HR178" s="232"/>
      <c r="HS178" s="232"/>
      <c r="HT178" s="232"/>
      <c r="HU178" s="232"/>
      <c r="HV178" s="232"/>
      <c r="HW178" s="232"/>
      <c r="HX178" s="232"/>
      <c r="HY178" s="232"/>
      <c r="HZ178" s="232"/>
      <c r="IA178" s="232"/>
      <c r="IB178" s="232"/>
      <c r="IC178" s="232"/>
      <c r="ID178" s="232"/>
      <c r="IE178" s="232"/>
      <c r="IF178" s="232"/>
      <c r="IG178" s="232"/>
      <c r="IH178" s="232"/>
      <c r="II178" s="232"/>
      <c r="IJ178" s="232"/>
      <c r="IK178" s="232"/>
      <c r="IL178" s="232"/>
      <c r="IM178" s="232"/>
      <c r="IN178" s="232"/>
      <c r="IO178" s="232"/>
      <c r="IP178" s="232"/>
      <c r="IQ178" s="232"/>
      <c r="IR178" s="232"/>
      <c r="IS178" s="232"/>
      <c r="IT178" s="232"/>
      <c r="IU178" s="232"/>
      <c r="IV178" s="232"/>
      <c r="IW178" s="232"/>
      <c r="IX178" s="232"/>
      <c r="IY178" s="232"/>
      <c r="IZ178" s="232"/>
      <c r="JA178" s="232"/>
      <c r="JB178" s="232"/>
      <c r="JC178" s="232"/>
      <c r="JD178" s="232"/>
      <c r="JE178" s="232"/>
      <c r="JF178" s="232"/>
      <c r="JG178" s="232"/>
      <c r="JH178" s="232"/>
      <c r="JI178" s="232"/>
      <c r="JJ178" s="232"/>
      <c r="JK178" s="232"/>
      <c r="JL178" s="232"/>
      <c r="JM178" s="232"/>
      <c r="JN178" s="232"/>
      <c r="JO178" s="232"/>
      <c r="JP178" s="232"/>
      <c r="JQ178" s="232"/>
      <c r="JR178" s="232"/>
      <c r="JS178" s="232"/>
      <c r="JT178" s="232"/>
      <c r="JU178" s="232"/>
      <c r="JV178" s="232"/>
      <c r="JW178" s="232"/>
      <c r="JX178" s="232"/>
      <c r="JY178" s="232"/>
      <c r="JZ178" s="232"/>
      <c r="KA178" s="232"/>
      <c r="KB178" s="232"/>
      <c r="KC178" s="232"/>
      <c r="KD178" s="232"/>
      <c r="KE178" s="232"/>
      <c r="KF178" s="232"/>
      <c r="KG178" s="232"/>
      <c r="KH178" s="232"/>
      <c r="KI178" s="232"/>
      <c r="KJ178" s="232"/>
      <c r="KK178" s="232"/>
      <c r="KL178" s="232"/>
      <c r="KM178" s="232"/>
      <c r="KN178" s="232"/>
      <c r="KO178" s="232"/>
      <c r="KP178" s="232"/>
      <c r="KQ178" s="232"/>
      <c r="KR178" s="232"/>
      <c r="KS178" s="232"/>
      <c r="KT178" s="232"/>
      <c r="KU178" s="232"/>
      <c r="KV178" s="232"/>
      <c r="KW178" s="232"/>
      <c r="KX178" s="232"/>
      <c r="KY178" s="232"/>
      <c r="KZ178" s="232"/>
      <c r="LA178" s="232"/>
      <c r="LB178" s="232"/>
      <c r="LC178" s="232"/>
      <c r="LD178" s="232"/>
      <c r="LE178" s="232"/>
      <c r="LF178" s="232"/>
      <c r="LG178" s="232"/>
      <c r="LH178" s="232"/>
      <c r="LI178" s="232"/>
      <c r="LJ178" s="232"/>
      <c r="LK178" s="232"/>
      <c r="LL178" s="232"/>
      <c r="LM178" s="232"/>
      <c r="LN178" s="232"/>
      <c r="LO178" s="232"/>
      <c r="LP178" s="232"/>
      <c r="LQ178" s="232"/>
      <c r="LR178" s="232"/>
      <c r="LS178" s="232"/>
      <c r="LT178" s="232"/>
      <c r="LU178" s="232"/>
      <c r="LV178" s="232"/>
      <c r="LW178" s="232"/>
      <c r="LX178" s="232"/>
      <c r="LY178" s="232"/>
      <c r="LZ178" s="232"/>
      <c r="MA178" s="232"/>
      <c r="MB178" s="232"/>
      <c r="MC178" s="232"/>
      <c r="MD178" s="232"/>
      <c r="ME178" s="232"/>
      <c r="MF178" s="232"/>
      <c r="MG178" s="232"/>
      <c r="MH178" s="232"/>
      <c r="MI178" s="232"/>
      <c r="MJ178" s="232"/>
      <c r="MK178" s="232"/>
      <c r="ML178" s="232"/>
      <c r="MM178" s="232"/>
      <c r="MN178" s="232"/>
      <c r="MO178" s="232"/>
      <c r="MP178" s="232"/>
      <c r="MQ178" s="232"/>
      <c r="MR178" s="232"/>
      <c r="MS178" s="232"/>
      <c r="MT178" s="232"/>
      <c r="MU178" s="232"/>
      <c r="MV178" s="232"/>
      <c r="MW178" s="232"/>
      <c r="MX178" s="232"/>
      <c r="MY178" s="232"/>
      <c r="MZ178" s="232"/>
      <c r="NA178" s="232"/>
      <c r="NB178" s="232"/>
      <c r="NC178" s="232"/>
      <c r="ND178" s="232"/>
      <c r="NE178" s="232"/>
      <c r="NF178" s="232"/>
      <c r="NG178" s="232"/>
      <c r="NH178" s="232"/>
      <c r="NI178" s="232"/>
      <c r="NJ178" s="232"/>
      <c r="NK178" s="232"/>
      <c r="NL178" s="232"/>
      <c r="NM178" s="232"/>
      <c r="NN178" s="232"/>
      <c r="NO178" s="232"/>
      <c r="NP178" s="232"/>
      <c r="NQ178" s="232"/>
      <c r="NR178" s="232"/>
      <c r="NS178" s="232"/>
      <c r="NT178" s="232"/>
      <c r="NU178" s="232"/>
      <c r="NV178" s="232"/>
      <c r="NW178" s="232"/>
      <c r="NX178" s="232"/>
      <c r="NY178" s="232"/>
      <c r="NZ178" s="232"/>
      <c r="OA178" s="232"/>
      <c r="OB178" s="232"/>
      <c r="OC178" s="232"/>
      <c r="OD178" s="232"/>
      <c r="OE178" s="232"/>
      <c r="OF178" s="232"/>
      <c r="OG178" s="232"/>
      <c r="OH178" s="232"/>
      <c r="OI178" s="232"/>
      <c r="OJ178" s="232"/>
      <c r="OK178" s="232"/>
      <c r="OL178" s="232"/>
      <c r="OM178" s="232"/>
      <c r="ON178" s="232"/>
      <c r="OO178" s="232"/>
      <c r="OP178" s="232"/>
      <c r="OQ178" s="232"/>
      <c r="OR178" s="232"/>
      <c r="OS178" s="232"/>
      <c r="OT178" s="232"/>
      <c r="OU178" s="232"/>
      <c r="OV178" s="232"/>
      <c r="OW178" s="232"/>
      <c r="OX178" s="232"/>
      <c r="OY178" s="232"/>
      <c r="OZ178" s="232"/>
      <c r="PA178" s="232"/>
      <c r="PB178" s="232"/>
      <c r="PC178" s="232"/>
      <c r="PD178" s="232"/>
      <c r="PE178" s="232"/>
      <c r="PF178" s="232"/>
      <c r="PG178" s="232"/>
      <c r="PH178" s="232"/>
      <c r="PI178" s="232"/>
      <c r="PJ178" s="232"/>
      <c r="PK178" s="232"/>
      <c r="PL178" s="232"/>
      <c r="PM178" s="232"/>
      <c r="PN178" s="232"/>
      <c r="PO178" s="232"/>
      <c r="PP178" s="232"/>
      <c r="PQ178" s="232"/>
      <c r="PR178" s="232"/>
      <c r="PS178" s="232"/>
      <c r="PT178" s="232"/>
      <c r="PU178" s="232"/>
      <c r="PV178" s="232"/>
      <c r="PW178" s="232"/>
      <c r="PX178" s="232"/>
      <c r="PY178" s="232"/>
      <c r="PZ178" s="232"/>
      <c r="QA178" s="232"/>
      <c r="QB178" s="232"/>
      <c r="QC178" s="232"/>
      <c r="QD178" s="232"/>
      <c r="QE178" s="232"/>
      <c r="QF178" s="232"/>
      <c r="QG178" s="232"/>
      <c r="QH178" s="232"/>
      <c r="QI178" s="232"/>
      <c r="QJ178" s="232"/>
      <c r="QK178" s="232"/>
      <c r="QL178" s="232"/>
      <c r="QM178" s="232"/>
      <c r="QN178" s="232"/>
      <c r="QO178" s="232"/>
      <c r="QP178" s="232"/>
      <c r="QQ178" s="232"/>
      <c r="QR178" s="232"/>
      <c r="QS178" s="232"/>
      <c r="QT178" s="232"/>
      <c r="QU178" s="232"/>
      <c r="QV178" s="232"/>
      <c r="QW178" s="232"/>
      <c r="QX178" s="232"/>
      <c r="QY178" s="232"/>
      <c r="QZ178" s="232"/>
      <c r="RA178" s="232"/>
      <c r="RB178" s="232"/>
      <c r="RC178" s="232"/>
      <c r="RD178" s="232"/>
      <c r="RE178" s="232"/>
      <c r="RF178" s="232"/>
      <c r="RG178" s="232"/>
      <c r="RH178" s="232"/>
      <c r="RI178" s="232"/>
      <c r="RJ178" s="232"/>
      <c r="RK178" s="232"/>
      <c r="RL178" s="232"/>
      <c r="RM178" s="232"/>
      <c r="RN178" s="232"/>
      <c r="RO178" s="232"/>
      <c r="RP178" s="232"/>
      <c r="RQ178" s="232"/>
      <c r="RR178" s="232"/>
      <c r="RS178" s="232"/>
      <c r="RT178" s="232"/>
      <c r="RU178" s="232"/>
      <c r="RV178" s="232"/>
      <c r="RW178" s="232"/>
      <c r="RX178" s="232"/>
      <c r="RY178" s="232"/>
      <c r="RZ178" s="232"/>
      <c r="SA178" s="232"/>
      <c r="SB178" s="232"/>
      <c r="SC178" s="232"/>
      <c r="SD178" s="232"/>
      <c r="SE178" s="232"/>
      <c r="SF178" s="232"/>
      <c r="SG178" s="232"/>
      <c r="SH178" s="232"/>
      <c r="SI178" s="232"/>
      <c r="SJ178" s="232"/>
      <c r="SK178" s="232"/>
      <c r="SL178" s="232"/>
      <c r="SM178" s="232"/>
      <c r="SN178" s="232"/>
      <c r="SO178" s="232"/>
      <c r="SP178" s="232"/>
      <c r="SQ178" s="232"/>
      <c r="SR178" s="232"/>
      <c r="SS178" s="232"/>
      <c r="ST178" s="232"/>
      <c r="SU178" s="232"/>
      <c r="SV178" s="232"/>
      <c r="SW178" s="232"/>
      <c r="SX178" s="232"/>
      <c r="SY178" s="232"/>
      <c r="SZ178" s="232"/>
      <c r="TA178" s="232"/>
      <c r="TB178" s="232"/>
      <c r="TC178" s="232"/>
      <c r="TD178" s="232"/>
      <c r="TE178" s="232"/>
      <c r="TF178" s="232"/>
      <c r="TG178" s="232"/>
      <c r="TH178" s="232"/>
      <c r="TI178" s="232"/>
      <c r="TJ178" s="232"/>
      <c r="TK178" s="232"/>
      <c r="TL178" s="232"/>
      <c r="TM178" s="232"/>
      <c r="TN178" s="232"/>
      <c r="TO178" s="232"/>
      <c r="TP178" s="232"/>
      <c r="TQ178" s="232"/>
      <c r="TR178" s="232"/>
      <c r="TS178" s="232"/>
      <c r="TT178" s="232"/>
      <c r="TU178" s="232"/>
      <c r="TV178" s="232"/>
      <c r="TW178" s="232"/>
      <c r="TX178" s="232"/>
      <c r="TY178" s="232"/>
      <c r="TZ178" s="232"/>
      <c r="UA178" s="232"/>
      <c r="UB178" s="232"/>
      <c r="UC178" s="232"/>
      <c r="UD178" s="232"/>
      <c r="UE178" s="232"/>
      <c r="UF178" s="232"/>
      <c r="UG178" s="232"/>
      <c r="UH178" s="232"/>
      <c r="UI178" s="232"/>
      <c r="UJ178" s="232"/>
      <c r="UK178" s="232"/>
      <c r="UL178" s="232"/>
      <c r="UM178" s="232"/>
      <c r="UN178" s="232"/>
      <c r="UO178" s="232"/>
      <c r="UP178" s="232"/>
      <c r="UQ178" s="232"/>
      <c r="UR178" s="232"/>
      <c r="US178" s="232"/>
      <c r="UT178" s="232"/>
      <c r="UU178" s="232"/>
      <c r="UV178" s="232"/>
      <c r="UW178" s="232"/>
      <c r="UX178" s="232"/>
      <c r="UY178" s="232"/>
      <c r="UZ178" s="232"/>
      <c r="VA178" s="232"/>
      <c r="VB178" s="232"/>
      <c r="VC178" s="232"/>
      <c r="VD178" s="232"/>
      <c r="VE178" s="232"/>
      <c r="VF178" s="232"/>
      <c r="VG178" s="232"/>
      <c r="VH178" s="232"/>
      <c r="VI178" s="232"/>
      <c r="VJ178" s="232"/>
      <c r="VK178" s="232"/>
      <c r="VL178" s="232"/>
      <c r="VM178" s="232"/>
      <c r="VN178" s="232"/>
      <c r="VO178" s="232"/>
      <c r="VP178" s="232"/>
      <c r="VQ178" s="232"/>
      <c r="VR178" s="232"/>
      <c r="VS178" s="232"/>
      <c r="VT178" s="232"/>
      <c r="VU178" s="232"/>
      <c r="VV178" s="232"/>
      <c r="VW178" s="232"/>
      <c r="VX178" s="232"/>
      <c r="VY178" s="232"/>
      <c r="VZ178" s="232"/>
      <c r="WA178" s="232"/>
      <c r="WB178" s="232"/>
      <c r="WC178" s="232"/>
      <c r="WD178" s="232"/>
      <c r="WE178" s="232"/>
      <c r="WF178" s="232"/>
      <c r="WG178" s="232"/>
      <c r="WH178" s="232"/>
      <c r="WI178" s="232"/>
      <c r="WJ178" s="232"/>
      <c r="WK178" s="232"/>
      <c r="WL178" s="232"/>
      <c r="WM178" s="232"/>
      <c r="WN178" s="232"/>
      <c r="WO178" s="232"/>
      <c r="WP178" s="232"/>
      <c r="WQ178" s="232"/>
      <c r="WR178" s="232"/>
      <c r="WS178" s="232"/>
      <c r="WT178" s="232"/>
      <c r="WU178" s="232"/>
      <c r="WV178" s="232"/>
      <c r="WW178" s="232"/>
      <c r="WX178" s="232"/>
      <c r="WY178" s="232"/>
      <c r="WZ178" s="232"/>
      <c r="XA178" s="232"/>
      <c r="XB178" s="232"/>
      <c r="XC178" s="232"/>
      <c r="XD178" s="232"/>
      <c r="XE178" s="232"/>
      <c r="XF178" s="232"/>
      <c r="XG178" s="232"/>
      <c r="XH178" s="232"/>
      <c r="XI178" s="232"/>
      <c r="XJ178" s="232"/>
      <c r="XK178" s="232"/>
      <c r="XL178" s="232"/>
      <c r="XM178" s="232"/>
      <c r="XN178" s="232"/>
      <c r="XO178" s="232"/>
      <c r="XP178" s="232"/>
      <c r="XQ178" s="232"/>
      <c r="XR178" s="232"/>
      <c r="XS178" s="232"/>
      <c r="XT178" s="232"/>
      <c r="XU178" s="232"/>
      <c r="XV178" s="232"/>
      <c r="XW178" s="232"/>
      <c r="XX178" s="232"/>
      <c r="XY178" s="232"/>
      <c r="XZ178" s="232"/>
      <c r="YA178" s="232"/>
      <c r="YB178" s="232"/>
      <c r="YC178" s="232"/>
      <c r="YD178" s="232"/>
      <c r="YE178" s="232"/>
      <c r="YF178" s="232"/>
      <c r="YG178" s="232"/>
      <c r="YH178" s="232"/>
      <c r="YI178" s="232"/>
      <c r="YJ178" s="232"/>
      <c r="YK178" s="232"/>
      <c r="YL178" s="232"/>
      <c r="YM178" s="232"/>
      <c r="YN178" s="232"/>
      <c r="YO178" s="232"/>
      <c r="YP178" s="232"/>
      <c r="YQ178" s="232"/>
      <c r="YR178" s="232"/>
      <c r="YS178" s="232"/>
      <c r="YT178" s="232"/>
      <c r="YU178" s="232"/>
      <c r="YV178" s="232"/>
      <c r="YW178" s="232"/>
      <c r="YX178" s="232"/>
      <c r="YY178" s="232"/>
      <c r="YZ178" s="232"/>
      <c r="ZA178" s="232"/>
      <c r="ZB178" s="232"/>
      <c r="ZC178" s="232"/>
      <c r="ZD178" s="232"/>
      <c r="ZE178" s="232"/>
      <c r="ZF178" s="232"/>
      <c r="ZG178" s="232"/>
      <c r="ZH178" s="232"/>
      <c r="ZI178" s="232"/>
      <c r="ZJ178" s="232"/>
      <c r="ZK178" s="232"/>
      <c r="ZL178" s="232"/>
      <c r="ZM178" s="232"/>
      <c r="ZN178" s="232"/>
      <c r="ZO178" s="232"/>
      <c r="ZP178" s="232"/>
      <c r="ZQ178" s="232"/>
      <c r="ZR178" s="232"/>
      <c r="ZS178" s="232"/>
      <c r="ZT178" s="232"/>
      <c r="ZU178" s="232"/>
      <c r="ZV178" s="232"/>
      <c r="ZW178" s="232"/>
      <c r="ZX178" s="232"/>
      <c r="ZY178" s="232"/>
      <c r="ZZ178" s="232"/>
      <c r="AAA178" s="232"/>
      <c r="AAB178" s="232"/>
      <c r="AAC178" s="232"/>
      <c r="AAD178" s="232"/>
      <c r="AAE178" s="232"/>
      <c r="AAF178" s="232"/>
      <c r="AAG178" s="232"/>
      <c r="AAH178" s="232"/>
      <c r="AAI178" s="232"/>
      <c r="AAJ178" s="232"/>
      <c r="AAK178" s="232"/>
      <c r="AAL178" s="232"/>
      <c r="AAM178" s="232"/>
      <c r="AAN178" s="232"/>
      <c r="AAO178" s="232"/>
      <c r="AAP178" s="232"/>
      <c r="AAQ178" s="232"/>
      <c r="AAR178" s="232"/>
      <c r="AAS178" s="232"/>
      <c r="AAT178" s="232"/>
      <c r="AAU178" s="232"/>
      <c r="AAV178" s="232"/>
      <c r="AAW178" s="232"/>
      <c r="AAX178" s="232"/>
      <c r="AAY178" s="232"/>
      <c r="AAZ178" s="232"/>
      <c r="ABA178" s="232"/>
      <c r="ABB178" s="232"/>
      <c r="ABC178" s="232"/>
      <c r="ABD178" s="232"/>
      <c r="ABE178" s="232"/>
      <c r="ABF178" s="232"/>
      <c r="ABG178" s="232"/>
      <c r="ABH178" s="232"/>
      <c r="ABI178" s="232"/>
      <c r="ABJ178" s="232"/>
      <c r="ABK178" s="232"/>
      <c r="ABL178" s="232"/>
      <c r="ABM178" s="232"/>
      <c r="ABN178" s="232"/>
      <c r="ABO178" s="232"/>
      <c r="ABP178" s="232"/>
      <c r="ABQ178" s="232"/>
      <c r="ABR178" s="232"/>
      <c r="ABS178" s="232"/>
      <c r="ABT178" s="232"/>
      <c r="ABU178" s="232"/>
      <c r="ABV178" s="232"/>
      <c r="ABW178" s="232"/>
      <c r="ABX178" s="232"/>
      <c r="ABY178" s="232"/>
      <c r="ABZ178" s="232"/>
      <c r="ACA178" s="232"/>
      <c r="ACB178" s="232"/>
      <c r="ACC178" s="232"/>
      <c r="ACD178" s="232"/>
      <c r="ACE178" s="232"/>
      <c r="ACF178" s="232"/>
      <c r="ACG178" s="232"/>
      <c r="ACH178" s="232"/>
      <c r="ACI178" s="232"/>
      <c r="ACJ178" s="232"/>
      <c r="ACK178" s="232"/>
      <c r="ACL178" s="232"/>
      <c r="ACM178" s="232"/>
      <c r="ACN178" s="232"/>
      <c r="ACO178" s="232"/>
      <c r="ACP178" s="232"/>
      <c r="ACQ178" s="232"/>
      <c r="ACR178" s="232"/>
      <c r="ACS178" s="232"/>
      <c r="ACT178" s="232"/>
      <c r="ACU178" s="232"/>
      <c r="ACV178" s="232"/>
      <c r="ACW178" s="232"/>
      <c r="ACX178" s="232"/>
      <c r="ACY178" s="232"/>
      <c r="ACZ178" s="232"/>
      <c r="ADA178" s="232"/>
      <c r="ADB178" s="232"/>
      <c r="ADC178" s="232"/>
      <c r="ADD178" s="232"/>
      <c r="ADE178" s="232"/>
      <c r="ADF178" s="232"/>
      <c r="ADG178" s="232"/>
      <c r="ADH178" s="232"/>
      <c r="ADI178" s="232"/>
      <c r="ADJ178" s="232"/>
      <c r="ADK178" s="232"/>
      <c r="ADL178" s="232"/>
      <c r="ADM178" s="232"/>
      <c r="ADN178" s="232"/>
      <c r="ADO178" s="232"/>
      <c r="ADP178" s="232"/>
      <c r="ADQ178" s="232"/>
      <c r="ADR178" s="232"/>
      <c r="ADS178" s="232"/>
      <c r="ADT178" s="232"/>
      <c r="ADU178" s="232"/>
      <c r="ADV178" s="232"/>
      <c r="ADW178" s="232"/>
      <c r="ADX178" s="232"/>
      <c r="ADY178" s="232"/>
      <c r="ADZ178" s="232"/>
      <c r="AEA178" s="232"/>
      <c r="AEB178" s="232"/>
      <c r="AEC178" s="232"/>
      <c r="AED178" s="232"/>
      <c r="AEE178" s="232"/>
      <c r="AEF178" s="232"/>
      <c r="AEG178" s="232"/>
      <c r="AEH178" s="232"/>
      <c r="AEI178" s="232"/>
      <c r="AEJ178" s="232"/>
      <c r="AEK178" s="232"/>
      <c r="AEL178" s="232"/>
      <c r="AEM178" s="232"/>
      <c r="AEN178" s="232"/>
      <c r="AEO178" s="232"/>
      <c r="AEP178" s="232"/>
      <c r="AEQ178" s="232"/>
      <c r="AER178" s="232"/>
      <c r="AES178" s="232"/>
      <c r="AET178" s="232"/>
      <c r="AEU178" s="232"/>
      <c r="AEV178" s="232"/>
      <c r="AEW178" s="232"/>
      <c r="AEX178" s="232"/>
      <c r="AEY178" s="232"/>
      <c r="AEZ178" s="232"/>
      <c r="AFA178" s="232"/>
      <c r="AFB178" s="232"/>
      <c r="AFC178" s="232"/>
      <c r="AFD178" s="232"/>
      <c r="AFE178" s="232"/>
      <c r="AFF178" s="232"/>
      <c r="AFG178" s="232"/>
      <c r="AFH178" s="232"/>
      <c r="AFI178" s="232"/>
      <c r="AFJ178" s="232"/>
      <c r="AFK178" s="232"/>
      <c r="AFL178" s="232"/>
      <c r="AFM178" s="232"/>
      <c r="AFN178" s="232"/>
      <c r="AFO178" s="232"/>
      <c r="AFP178" s="232"/>
      <c r="AFQ178" s="232"/>
      <c r="AFR178" s="232"/>
      <c r="AFS178" s="232"/>
      <c r="AFT178" s="232"/>
      <c r="AFU178" s="232"/>
      <c r="AFV178" s="232"/>
      <c r="AFW178" s="232"/>
      <c r="AFX178" s="232"/>
      <c r="AFY178" s="232"/>
      <c r="AFZ178" s="232"/>
      <c r="AGA178" s="232"/>
      <c r="AGB178" s="232"/>
      <c r="AGC178" s="232"/>
      <c r="AGD178" s="232"/>
      <c r="AGE178" s="232"/>
      <c r="AGF178" s="232"/>
      <c r="AGG178" s="232"/>
      <c r="AGH178" s="232"/>
      <c r="AGI178" s="232"/>
      <c r="AGJ178" s="232"/>
      <c r="AGK178" s="232"/>
      <c r="AGL178" s="232"/>
      <c r="AGM178" s="232"/>
      <c r="AGN178" s="232"/>
      <c r="AGO178" s="232"/>
      <c r="AGP178" s="232"/>
      <c r="AGQ178" s="232"/>
      <c r="AGR178" s="232"/>
      <c r="AGS178" s="232"/>
      <c r="AGT178" s="232"/>
      <c r="AGU178" s="232"/>
      <c r="AGV178" s="232"/>
      <c r="AGW178" s="232"/>
      <c r="AGX178" s="232"/>
      <c r="AGY178" s="232"/>
      <c r="AGZ178" s="232"/>
      <c r="AHA178" s="232"/>
      <c r="AHB178" s="232"/>
      <c r="AHC178" s="232"/>
      <c r="AHD178" s="232"/>
      <c r="AHE178" s="232"/>
      <c r="AHF178" s="232"/>
      <c r="AHG178" s="232"/>
      <c r="AHH178" s="232"/>
      <c r="AHI178" s="232"/>
      <c r="AHJ178" s="232"/>
      <c r="AHK178" s="232"/>
      <c r="AHL178" s="232"/>
      <c r="AHM178" s="232"/>
      <c r="AHN178" s="232"/>
      <c r="AHO178" s="232"/>
      <c r="AHP178" s="232"/>
      <c r="AHQ178" s="232"/>
      <c r="AHR178" s="232"/>
      <c r="AHS178" s="232"/>
      <c r="AHT178" s="232"/>
      <c r="AHU178" s="232"/>
      <c r="AHV178" s="232"/>
      <c r="AHW178" s="232"/>
      <c r="AHX178" s="232"/>
      <c r="AHY178" s="232"/>
      <c r="AHZ178" s="232"/>
      <c r="AIA178" s="232"/>
      <c r="AIB178" s="232"/>
      <c r="AIC178" s="232"/>
      <c r="AID178" s="232"/>
      <c r="AIE178" s="232"/>
      <c r="AIF178" s="232"/>
      <c r="AIG178" s="232"/>
      <c r="AIH178" s="232"/>
      <c r="AII178" s="232"/>
      <c r="AIJ178" s="232"/>
      <c r="AIK178" s="232"/>
      <c r="AIL178" s="232"/>
      <c r="AIM178" s="232"/>
      <c r="AIN178" s="232"/>
      <c r="AIO178" s="232"/>
      <c r="AIP178" s="232"/>
      <c r="AIQ178" s="232"/>
      <c r="AIR178" s="232"/>
      <c r="AIS178" s="232"/>
      <c r="AIT178" s="232"/>
      <c r="AIU178" s="232"/>
      <c r="AIV178" s="232"/>
      <c r="AIW178" s="232"/>
      <c r="AIX178" s="232"/>
      <c r="AIY178" s="232"/>
      <c r="AIZ178" s="232"/>
      <c r="AJA178" s="232"/>
      <c r="AJB178" s="232"/>
      <c r="AJC178" s="232"/>
      <c r="AJD178" s="232"/>
      <c r="AJE178" s="232"/>
      <c r="AJF178" s="232"/>
      <c r="AJG178" s="232"/>
      <c r="AJH178" s="232"/>
      <c r="AJI178" s="232"/>
      <c r="AJJ178" s="232"/>
      <c r="AJK178" s="232"/>
      <c r="AJL178" s="232"/>
      <c r="AJM178" s="232"/>
      <c r="AJN178" s="232"/>
      <c r="AJO178" s="232"/>
      <c r="AJP178" s="232"/>
      <c r="AJQ178" s="232"/>
      <c r="AJR178" s="232"/>
      <c r="AJS178" s="232"/>
      <c r="AJT178" s="232"/>
      <c r="AJU178" s="232"/>
      <c r="AJV178" s="232"/>
      <c r="AJW178" s="232"/>
      <c r="AJX178" s="232"/>
      <c r="AJY178" s="232"/>
      <c r="AJZ178" s="232"/>
      <c r="AKA178" s="232"/>
      <c r="AKB178" s="232"/>
      <c r="AKC178" s="232"/>
      <c r="AKD178" s="232"/>
      <c r="AKE178" s="232"/>
      <c r="AKF178" s="232"/>
      <c r="AKG178" s="232"/>
      <c r="AKH178" s="232"/>
      <c r="AKI178" s="232"/>
      <c r="AKJ178" s="232"/>
      <c r="AKK178" s="232"/>
      <c r="AKL178" s="232"/>
      <c r="AKM178" s="232"/>
      <c r="AKN178" s="232"/>
      <c r="AKO178" s="232"/>
      <c r="AKP178" s="232"/>
      <c r="AKQ178" s="232"/>
      <c r="AKR178" s="232"/>
      <c r="AKS178" s="232"/>
      <c r="AKT178" s="232"/>
      <c r="AKU178" s="232"/>
      <c r="AKV178" s="232"/>
      <c r="AKW178" s="232"/>
      <c r="AKX178" s="232"/>
      <c r="AKY178" s="232"/>
      <c r="AKZ178" s="232"/>
      <c r="ALA178" s="232"/>
      <c r="ALB178" s="232"/>
      <c r="ALC178" s="232"/>
      <c r="ALD178" s="232"/>
      <c r="ALE178" s="232"/>
      <c r="ALF178" s="232"/>
      <c r="ALG178" s="232"/>
      <c r="ALH178" s="232"/>
      <c r="ALI178" s="232"/>
      <c r="ALJ178" s="232"/>
      <c r="ALK178" s="232"/>
      <c r="ALL178" s="232"/>
      <c r="ALM178" s="232"/>
      <c r="ALN178" s="232"/>
      <c r="ALO178" s="232"/>
      <c r="ALP178" s="232"/>
      <c r="ALQ178" s="232"/>
      <c r="ALR178" s="232"/>
      <c r="ALS178" s="232"/>
      <c r="ALT178" s="232"/>
      <c r="ALU178" s="232"/>
      <c r="ALV178" s="232"/>
      <c r="ALW178" s="232"/>
      <c r="ALX178" s="232"/>
      <c r="ALY178" s="232"/>
      <c r="ALZ178" s="232"/>
      <c r="AMA178" s="232"/>
      <c r="AMB178" s="232"/>
      <c r="AMC178" s="232"/>
      <c r="AMD178" s="232"/>
      <c r="AME178" s="232"/>
      <c r="AMF178" s="232"/>
      <c r="AMG178" s="232"/>
      <c r="AMH178" s="232"/>
      <c r="AMI178" s="232"/>
      <c r="AMJ178" s="232"/>
      <c r="AMK178" s="232"/>
    </row>
    <row r="179" spans="1:1025" s="416" customFormat="1">
      <c r="A179" s="59"/>
      <c r="B179" s="870"/>
      <c r="C179" s="362"/>
      <c r="D179" s="362"/>
      <c r="E179" s="88"/>
      <c r="F179" s="88"/>
      <c r="G179" s="232"/>
      <c r="H179" s="232"/>
      <c r="I179" s="232"/>
      <c r="J179" s="232"/>
      <c r="K179" s="232"/>
      <c r="L179" s="232"/>
      <c r="M179" s="232"/>
      <c r="N179" s="232"/>
      <c r="O179" s="232"/>
      <c r="P179" s="232"/>
      <c r="Q179" s="232"/>
      <c r="R179" s="232"/>
      <c r="S179" s="232"/>
      <c r="T179" s="232"/>
      <c r="U179" s="232"/>
      <c r="V179" s="232"/>
      <c r="W179" s="232"/>
      <c r="X179" s="232"/>
      <c r="Y179" s="232"/>
      <c r="Z179" s="232"/>
      <c r="AA179" s="232"/>
      <c r="AB179" s="232"/>
      <c r="AC179" s="232"/>
      <c r="AD179" s="232"/>
      <c r="AE179" s="232"/>
      <c r="AF179" s="232"/>
      <c r="AG179" s="232"/>
      <c r="AH179" s="232"/>
      <c r="AI179" s="232"/>
      <c r="AJ179" s="232"/>
      <c r="AK179" s="232"/>
      <c r="AL179" s="232"/>
      <c r="AM179" s="232"/>
      <c r="AN179" s="232"/>
      <c r="AO179" s="232"/>
      <c r="AP179" s="232"/>
      <c r="AQ179" s="232"/>
      <c r="AR179" s="232"/>
      <c r="AS179" s="232"/>
      <c r="AT179" s="232"/>
      <c r="AU179" s="232"/>
      <c r="AV179" s="232"/>
      <c r="AW179" s="232"/>
      <c r="AX179" s="232"/>
      <c r="AY179" s="232"/>
      <c r="AZ179" s="232"/>
      <c r="BA179" s="232"/>
      <c r="BB179" s="232"/>
      <c r="BC179" s="232"/>
      <c r="BD179" s="232"/>
      <c r="BE179" s="232"/>
      <c r="BF179" s="232"/>
      <c r="BG179" s="232"/>
      <c r="BH179" s="232"/>
      <c r="BI179" s="232"/>
      <c r="BJ179" s="232"/>
      <c r="BK179" s="232"/>
      <c r="BL179" s="232"/>
      <c r="BM179" s="232"/>
      <c r="BN179" s="232"/>
      <c r="BO179" s="232"/>
      <c r="BP179" s="232"/>
      <c r="BQ179" s="232"/>
      <c r="BR179" s="232"/>
      <c r="BS179" s="232"/>
      <c r="BT179" s="232"/>
      <c r="BU179" s="232"/>
      <c r="BV179" s="232"/>
      <c r="BW179" s="232"/>
      <c r="BX179" s="232"/>
      <c r="BY179" s="232"/>
      <c r="BZ179" s="232"/>
      <c r="CA179" s="232"/>
      <c r="CB179" s="232"/>
      <c r="CC179" s="232"/>
      <c r="CD179" s="232"/>
      <c r="CE179" s="232"/>
      <c r="CF179" s="232"/>
      <c r="CG179" s="232"/>
      <c r="CH179" s="232"/>
      <c r="CI179" s="232"/>
      <c r="CJ179" s="232"/>
      <c r="CK179" s="232"/>
      <c r="CL179" s="232"/>
      <c r="CM179" s="232"/>
      <c r="CN179" s="232"/>
      <c r="CO179" s="232"/>
      <c r="CP179" s="232"/>
      <c r="CQ179" s="232"/>
      <c r="CR179" s="232"/>
      <c r="CS179" s="232"/>
      <c r="CT179" s="232"/>
      <c r="CU179" s="232"/>
      <c r="CV179" s="232"/>
      <c r="CW179" s="232"/>
      <c r="CX179" s="232"/>
      <c r="CY179" s="232"/>
      <c r="CZ179" s="232"/>
      <c r="DA179" s="232"/>
      <c r="DB179" s="232"/>
      <c r="DC179" s="232"/>
      <c r="DD179" s="232"/>
      <c r="DE179" s="232"/>
      <c r="DF179" s="232"/>
      <c r="DG179" s="232"/>
      <c r="DH179" s="232"/>
      <c r="DI179" s="232"/>
      <c r="DJ179" s="232"/>
      <c r="DK179" s="232"/>
      <c r="DL179" s="232"/>
      <c r="DM179" s="232"/>
      <c r="DN179" s="232"/>
      <c r="DO179" s="232"/>
      <c r="DP179" s="232"/>
      <c r="DQ179" s="232"/>
      <c r="DR179" s="232"/>
      <c r="DS179" s="232"/>
      <c r="DT179" s="232"/>
      <c r="DU179" s="232"/>
      <c r="DV179" s="232"/>
      <c r="DW179" s="232"/>
      <c r="DX179" s="232"/>
      <c r="DY179" s="232"/>
      <c r="DZ179" s="232"/>
      <c r="EA179" s="232"/>
      <c r="EB179" s="232"/>
      <c r="EC179" s="232"/>
      <c r="ED179" s="232"/>
      <c r="EE179" s="232"/>
      <c r="EF179" s="232"/>
      <c r="EG179" s="232"/>
      <c r="EH179" s="232"/>
      <c r="EI179" s="232"/>
      <c r="EJ179" s="232"/>
      <c r="EK179" s="232"/>
      <c r="EL179" s="232"/>
      <c r="EM179" s="232"/>
      <c r="EN179" s="232"/>
      <c r="EO179" s="232"/>
      <c r="EP179" s="232"/>
      <c r="EQ179" s="232"/>
      <c r="ER179" s="232"/>
      <c r="ES179" s="232"/>
      <c r="ET179" s="232"/>
      <c r="EU179" s="232"/>
      <c r="EV179" s="232"/>
      <c r="EW179" s="232"/>
      <c r="EX179" s="232"/>
      <c r="EY179" s="232"/>
      <c r="EZ179" s="232"/>
      <c r="FA179" s="232"/>
      <c r="FB179" s="232"/>
      <c r="FC179" s="232"/>
      <c r="FD179" s="232"/>
      <c r="FE179" s="232"/>
      <c r="FF179" s="232"/>
      <c r="FG179" s="232"/>
      <c r="FH179" s="232"/>
      <c r="FI179" s="232"/>
      <c r="FJ179" s="232"/>
      <c r="FK179" s="232"/>
      <c r="FL179" s="232"/>
      <c r="FM179" s="232"/>
      <c r="FN179" s="232"/>
      <c r="FO179" s="232"/>
      <c r="FP179" s="232"/>
      <c r="FQ179" s="232"/>
      <c r="FR179" s="232"/>
      <c r="FS179" s="232"/>
      <c r="FT179" s="232"/>
      <c r="FU179" s="232"/>
      <c r="FV179" s="232"/>
      <c r="FW179" s="232"/>
      <c r="FX179" s="232"/>
      <c r="FY179" s="232"/>
      <c r="FZ179" s="232"/>
      <c r="GA179" s="232"/>
      <c r="GB179" s="232"/>
      <c r="GC179" s="232"/>
      <c r="GD179" s="232"/>
      <c r="GE179" s="232"/>
      <c r="GF179" s="232"/>
      <c r="GG179" s="232"/>
      <c r="GH179" s="232"/>
      <c r="GI179" s="232"/>
      <c r="GJ179" s="232"/>
      <c r="GK179" s="232"/>
      <c r="GL179" s="232"/>
      <c r="GM179" s="232"/>
      <c r="GN179" s="232"/>
      <c r="GO179" s="232"/>
      <c r="GP179" s="232"/>
      <c r="GQ179" s="232"/>
      <c r="GR179" s="232"/>
      <c r="GS179" s="232"/>
      <c r="GT179" s="232"/>
      <c r="GU179" s="232"/>
      <c r="GV179" s="232"/>
      <c r="GW179" s="232"/>
      <c r="GX179" s="232"/>
      <c r="GY179" s="232"/>
      <c r="GZ179" s="232"/>
      <c r="HA179" s="232"/>
      <c r="HB179" s="232"/>
      <c r="HC179" s="232"/>
      <c r="HD179" s="232"/>
      <c r="HE179" s="232"/>
      <c r="HF179" s="232"/>
      <c r="HG179" s="232"/>
      <c r="HH179" s="232"/>
      <c r="HI179" s="232"/>
      <c r="HJ179" s="232"/>
      <c r="HK179" s="232"/>
      <c r="HL179" s="232"/>
      <c r="HM179" s="232"/>
      <c r="HN179" s="232"/>
      <c r="HO179" s="232"/>
      <c r="HP179" s="232"/>
      <c r="HQ179" s="232"/>
      <c r="HR179" s="232"/>
      <c r="HS179" s="232"/>
      <c r="HT179" s="232"/>
      <c r="HU179" s="232"/>
      <c r="HV179" s="232"/>
      <c r="HW179" s="232"/>
      <c r="HX179" s="232"/>
      <c r="HY179" s="232"/>
      <c r="HZ179" s="232"/>
      <c r="IA179" s="232"/>
      <c r="IB179" s="232"/>
      <c r="IC179" s="232"/>
      <c r="ID179" s="232"/>
      <c r="IE179" s="232"/>
      <c r="IF179" s="232"/>
      <c r="IG179" s="232"/>
      <c r="IH179" s="232"/>
      <c r="II179" s="232"/>
      <c r="IJ179" s="232"/>
      <c r="IK179" s="232"/>
      <c r="IL179" s="232"/>
      <c r="IM179" s="232"/>
      <c r="IN179" s="232"/>
      <c r="IO179" s="232"/>
      <c r="IP179" s="232"/>
      <c r="IQ179" s="232"/>
      <c r="IR179" s="232"/>
      <c r="IS179" s="232"/>
      <c r="IT179" s="232"/>
      <c r="IU179" s="232"/>
      <c r="IV179" s="232"/>
      <c r="IW179" s="232"/>
      <c r="IX179" s="232"/>
      <c r="IY179" s="232"/>
      <c r="IZ179" s="232"/>
      <c r="JA179" s="232"/>
      <c r="JB179" s="232"/>
      <c r="JC179" s="232"/>
      <c r="JD179" s="232"/>
      <c r="JE179" s="232"/>
      <c r="JF179" s="232"/>
      <c r="JG179" s="232"/>
      <c r="JH179" s="232"/>
      <c r="JI179" s="232"/>
      <c r="JJ179" s="232"/>
      <c r="JK179" s="232"/>
      <c r="JL179" s="232"/>
      <c r="JM179" s="232"/>
      <c r="JN179" s="232"/>
      <c r="JO179" s="232"/>
      <c r="JP179" s="232"/>
      <c r="JQ179" s="232"/>
      <c r="JR179" s="232"/>
      <c r="JS179" s="232"/>
      <c r="JT179" s="232"/>
      <c r="JU179" s="232"/>
      <c r="JV179" s="232"/>
      <c r="JW179" s="232"/>
      <c r="JX179" s="232"/>
      <c r="JY179" s="232"/>
      <c r="JZ179" s="232"/>
      <c r="KA179" s="232"/>
      <c r="KB179" s="232"/>
      <c r="KC179" s="232"/>
      <c r="KD179" s="232"/>
      <c r="KE179" s="232"/>
      <c r="KF179" s="232"/>
      <c r="KG179" s="232"/>
      <c r="KH179" s="232"/>
      <c r="KI179" s="232"/>
      <c r="KJ179" s="232"/>
      <c r="KK179" s="232"/>
      <c r="KL179" s="232"/>
      <c r="KM179" s="232"/>
      <c r="KN179" s="232"/>
      <c r="KO179" s="232"/>
      <c r="KP179" s="232"/>
      <c r="KQ179" s="232"/>
      <c r="KR179" s="232"/>
      <c r="KS179" s="232"/>
      <c r="KT179" s="232"/>
      <c r="KU179" s="232"/>
      <c r="KV179" s="232"/>
      <c r="KW179" s="232"/>
      <c r="KX179" s="232"/>
      <c r="KY179" s="232"/>
      <c r="KZ179" s="232"/>
      <c r="LA179" s="232"/>
      <c r="LB179" s="232"/>
      <c r="LC179" s="232"/>
      <c r="LD179" s="232"/>
      <c r="LE179" s="232"/>
      <c r="LF179" s="232"/>
      <c r="LG179" s="232"/>
      <c r="LH179" s="232"/>
      <c r="LI179" s="232"/>
      <c r="LJ179" s="232"/>
      <c r="LK179" s="232"/>
      <c r="LL179" s="232"/>
      <c r="LM179" s="232"/>
      <c r="LN179" s="232"/>
      <c r="LO179" s="232"/>
      <c r="LP179" s="232"/>
      <c r="LQ179" s="232"/>
      <c r="LR179" s="232"/>
      <c r="LS179" s="232"/>
      <c r="LT179" s="232"/>
      <c r="LU179" s="232"/>
      <c r="LV179" s="232"/>
      <c r="LW179" s="232"/>
      <c r="LX179" s="232"/>
      <c r="LY179" s="232"/>
      <c r="LZ179" s="232"/>
      <c r="MA179" s="232"/>
      <c r="MB179" s="232"/>
      <c r="MC179" s="232"/>
      <c r="MD179" s="232"/>
      <c r="ME179" s="232"/>
      <c r="MF179" s="232"/>
      <c r="MG179" s="232"/>
      <c r="MH179" s="232"/>
      <c r="MI179" s="232"/>
      <c r="MJ179" s="232"/>
      <c r="MK179" s="232"/>
      <c r="ML179" s="232"/>
      <c r="MM179" s="232"/>
      <c r="MN179" s="232"/>
      <c r="MO179" s="232"/>
      <c r="MP179" s="232"/>
      <c r="MQ179" s="232"/>
      <c r="MR179" s="232"/>
      <c r="MS179" s="232"/>
      <c r="MT179" s="232"/>
      <c r="MU179" s="232"/>
      <c r="MV179" s="232"/>
      <c r="MW179" s="232"/>
      <c r="MX179" s="232"/>
      <c r="MY179" s="232"/>
      <c r="MZ179" s="232"/>
      <c r="NA179" s="232"/>
      <c r="NB179" s="232"/>
      <c r="NC179" s="232"/>
      <c r="ND179" s="232"/>
      <c r="NE179" s="232"/>
      <c r="NF179" s="232"/>
      <c r="NG179" s="232"/>
      <c r="NH179" s="232"/>
      <c r="NI179" s="232"/>
      <c r="NJ179" s="232"/>
      <c r="NK179" s="232"/>
      <c r="NL179" s="232"/>
      <c r="NM179" s="232"/>
      <c r="NN179" s="232"/>
      <c r="NO179" s="232"/>
      <c r="NP179" s="232"/>
      <c r="NQ179" s="232"/>
      <c r="NR179" s="232"/>
      <c r="NS179" s="232"/>
      <c r="NT179" s="232"/>
      <c r="NU179" s="232"/>
      <c r="NV179" s="232"/>
      <c r="NW179" s="232"/>
      <c r="NX179" s="232"/>
      <c r="NY179" s="232"/>
      <c r="NZ179" s="232"/>
      <c r="OA179" s="232"/>
      <c r="OB179" s="232"/>
      <c r="OC179" s="232"/>
      <c r="OD179" s="232"/>
      <c r="OE179" s="232"/>
      <c r="OF179" s="232"/>
      <c r="OG179" s="232"/>
      <c r="OH179" s="232"/>
      <c r="OI179" s="232"/>
      <c r="OJ179" s="232"/>
      <c r="OK179" s="232"/>
      <c r="OL179" s="232"/>
      <c r="OM179" s="232"/>
      <c r="ON179" s="232"/>
      <c r="OO179" s="232"/>
      <c r="OP179" s="232"/>
      <c r="OQ179" s="232"/>
      <c r="OR179" s="232"/>
      <c r="OS179" s="232"/>
      <c r="OT179" s="232"/>
      <c r="OU179" s="232"/>
      <c r="OV179" s="232"/>
      <c r="OW179" s="232"/>
      <c r="OX179" s="232"/>
      <c r="OY179" s="232"/>
      <c r="OZ179" s="232"/>
      <c r="PA179" s="232"/>
      <c r="PB179" s="232"/>
      <c r="PC179" s="232"/>
      <c r="PD179" s="232"/>
      <c r="PE179" s="232"/>
      <c r="PF179" s="232"/>
      <c r="PG179" s="232"/>
      <c r="PH179" s="232"/>
      <c r="PI179" s="232"/>
      <c r="PJ179" s="232"/>
      <c r="PK179" s="232"/>
      <c r="PL179" s="232"/>
      <c r="PM179" s="232"/>
      <c r="PN179" s="232"/>
      <c r="PO179" s="232"/>
      <c r="PP179" s="232"/>
      <c r="PQ179" s="232"/>
      <c r="PR179" s="232"/>
      <c r="PS179" s="232"/>
      <c r="PT179" s="232"/>
      <c r="PU179" s="232"/>
      <c r="PV179" s="232"/>
      <c r="PW179" s="232"/>
      <c r="PX179" s="232"/>
      <c r="PY179" s="232"/>
      <c r="PZ179" s="232"/>
      <c r="QA179" s="232"/>
      <c r="QB179" s="232"/>
      <c r="QC179" s="232"/>
      <c r="QD179" s="232"/>
      <c r="QE179" s="232"/>
      <c r="QF179" s="232"/>
      <c r="QG179" s="232"/>
      <c r="QH179" s="232"/>
      <c r="QI179" s="232"/>
      <c r="QJ179" s="232"/>
      <c r="QK179" s="232"/>
      <c r="QL179" s="232"/>
      <c r="QM179" s="232"/>
      <c r="QN179" s="232"/>
      <c r="QO179" s="232"/>
      <c r="QP179" s="232"/>
      <c r="QQ179" s="232"/>
      <c r="QR179" s="232"/>
      <c r="QS179" s="232"/>
      <c r="QT179" s="232"/>
      <c r="QU179" s="232"/>
      <c r="QV179" s="232"/>
      <c r="QW179" s="232"/>
      <c r="QX179" s="232"/>
      <c r="QY179" s="232"/>
      <c r="QZ179" s="232"/>
      <c r="RA179" s="232"/>
      <c r="RB179" s="232"/>
      <c r="RC179" s="232"/>
      <c r="RD179" s="232"/>
      <c r="RE179" s="232"/>
      <c r="RF179" s="232"/>
      <c r="RG179" s="232"/>
      <c r="RH179" s="232"/>
      <c r="RI179" s="232"/>
      <c r="RJ179" s="232"/>
      <c r="RK179" s="232"/>
      <c r="RL179" s="232"/>
      <c r="RM179" s="232"/>
      <c r="RN179" s="232"/>
      <c r="RO179" s="232"/>
      <c r="RP179" s="232"/>
      <c r="RQ179" s="232"/>
      <c r="RR179" s="232"/>
      <c r="RS179" s="232"/>
      <c r="RT179" s="232"/>
      <c r="RU179" s="232"/>
      <c r="RV179" s="232"/>
      <c r="RW179" s="232"/>
      <c r="RX179" s="232"/>
      <c r="RY179" s="232"/>
      <c r="RZ179" s="232"/>
      <c r="SA179" s="232"/>
      <c r="SB179" s="232"/>
      <c r="SC179" s="232"/>
      <c r="SD179" s="232"/>
      <c r="SE179" s="232"/>
      <c r="SF179" s="232"/>
      <c r="SG179" s="232"/>
      <c r="SH179" s="232"/>
      <c r="SI179" s="232"/>
      <c r="SJ179" s="232"/>
      <c r="SK179" s="232"/>
      <c r="SL179" s="232"/>
      <c r="SM179" s="232"/>
      <c r="SN179" s="232"/>
      <c r="SO179" s="232"/>
      <c r="SP179" s="232"/>
      <c r="SQ179" s="232"/>
      <c r="SR179" s="232"/>
      <c r="SS179" s="232"/>
      <c r="ST179" s="232"/>
      <c r="SU179" s="232"/>
      <c r="SV179" s="232"/>
      <c r="SW179" s="232"/>
      <c r="SX179" s="232"/>
      <c r="SY179" s="232"/>
      <c r="SZ179" s="232"/>
      <c r="TA179" s="232"/>
      <c r="TB179" s="232"/>
      <c r="TC179" s="232"/>
      <c r="TD179" s="232"/>
      <c r="TE179" s="232"/>
      <c r="TF179" s="232"/>
      <c r="TG179" s="232"/>
      <c r="TH179" s="232"/>
      <c r="TI179" s="232"/>
      <c r="TJ179" s="232"/>
      <c r="TK179" s="232"/>
      <c r="TL179" s="232"/>
      <c r="TM179" s="232"/>
      <c r="TN179" s="232"/>
      <c r="TO179" s="232"/>
      <c r="TP179" s="232"/>
      <c r="TQ179" s="232"/>
      <c r="TR179" s="232"/>
      <c r="TS179" s="232"/>
      <c r="TT179" s="232"/>
      <c r="TU179" s="232"/>
      <c r="TV179" s="232"/>
      <c r="TW179" s="232"/>
      <c r="TX179" s="232"/>
      <c r="TY179" s="232"/>
      <c r="TZ179" s="232"/>
      <c r="UA179" s="232"/>
      <c r="UB179" s="232"/>
      <c r="UC179" s="232"/>
      <c r="UD179" s="232"/>
      <c r="UE179" s="232"/>
      <c r="UF179" s="232"/>
      <c r="UG179" s="232"/>
      <c r="UH179" s="232"/>
      <c r="UI179" s="232"/>
      <c r="UJ179" s="232"/>
      <c r="UK179" s="232"/>
      <c r="UL179" s="232"/>
      <c r="UM179" s="232"/>
      <c r="UN179" s="232"/>
      <c r="UO179" s="232"/>
      <c r="UP179" s="232"/>
      <c r="UQ179" s="232"/>
      <c r="UR179" s="232"/>
      <c r="US179" s="232"/>
      <c r="UT179" s="232"/>
      <c r="UU179" s="232"/>
      <c r="UV179" s="232"/>
      <c r="UW179" s="232"/>
      <c r="UX179" s="232"/>
      <c r="UY179" s="232"/>
      <c r="UZ179" s="232"/>
      <c r="VA179" s="232"/>
      <c r="VB179" s="232"/>
      <c r="VC179" s="232"/>
      <c r="VD179" s="232"/>
      <c r="VE179" s="232"/>
      <c r="VF179" s="232"/>
      <c r="VG179" s="232"/>
      <c r="VH179" s="232"/>
      <c r="VI179" s="232"/>
      <c r="VJ179" s="232"/>
      <c r="VK179" s="232"/>
      <c r="VL179" s="232"/>
      <c r="VM179" s="232"/>
      <c r="VN179" s="232"/>
      <c r="VO179" s="232"/>
      <c r="VP179" s="232"/>
      <c r="VQ179" s="232"/>
      <c r="VR179" s="232"/>
      <c r="VS179" s="232"/>
      <c r="VT179" s="232"/>
      <c r="VU179" s="232"/>
      <c r="VV179" s="232"/>
      <c r="VW179" s="232"/>
      <c r="VX179" s="232"/>
      <c r="VY179" s="232"/>
      <c r="VZ179" s="232"/>
      <c r="WA179" s="232"/>
      <c r="WB179" s="232"/>
      <c r="WC179" s="232"/>
      <c r="WD179" s="232"/>
      <c r="WE179" s="232"/>
      <c r="WF179" s="232"/>
      <c r="WG179" s="232"/>
      <c r="WH179" s="232"/>
      <c r="WI179" s="232"/>
      <c r="WJ179" s="232"/>
      <c r="WK179" s="232"/>
      <c r="WL179" s="232"/>
      <c r="WM179" s="232"/>
      <c r="WN179" s="232"/>
      <c r="WO179" s="232"/>
      <c r="WP179" s="232"/>
      <c r="WQ179" s="232"/>
      <c r="WR179" s="232"/>
      <c r="WS179" s="232"/>
      <c r="WT179" s="232"/>
      <c r="WU179" s="232"/>
      <c r="WV179" s="232"/>
      <c r="WW179" s="232"/>
      <c r="WX179" s="232"/>
      <c r="WY179" s="232"/>
      <c r="WZ179" s="232"/>
      <c r="XA179" s="232"/>
      <c r="XB179" s="232"/>
      <c r="XC179" s="232"/>
      <c r="XD179" s="232"/>
      <c r="XE179" s="232"/>
      <c r="XF179" s="232"/>
      <c r="XG179" s="232"/>
      <c r="XH179" s="232"/>
      <c r="XI179" s="232"/>
      <c r="XJ179" s="232"/>
      <c r="XK179" s="232"/>
      <c r="XL179" s="232"/>
      <c r="XM179" s="232"/>
      <c r="XN179" s="232"/>
      <c r="XO179" s="232"/>
      <c r="XP179" s="232"/>
      <c r="XQ179" s="232"/>
      <c r="XR179" s="232"/>
      <c r="XS179" s="232"/>
      <c r="XT179" s="232"/>
      <c r="XU179" s="232"/>
      <c r="XV179" s="232"/>
      <c r="XW179" s="232"/>
      <c r="XX179" s="232"/>
      <c r="XY179" s="232"/>
      <c r="XZ179" s="232"/>
      <c r="YA179" s="232"/>
      <c r="YB179" s="232"/>
      <c r="YC179" s="232"/>
      <c r="YD179" s="232"/>
      <c r="YE179" s="232"/>
      <c r="YF179" s="232"/>
      <c r="YG179" s="232"/>
      <c r="YH179" s="232"/>
      <c r="YI179" s="232"/>
      <c r="YJ179" s="232"/>
      <c r="YK179" s="232"/>
      <c r="YL179" s="232"/>
      <c r="YM179" s="232"/>
      <c r="YN179" s="232"/>
      <c r="YO179" s="232"/>
      <c r="YP179" s="232"/>
      <c r="YQ179" s="232"/>
      <c r="YR179" s="232"/>
      <c r="YS179" s="232"/>
      <c r="YT179" s="232"/>
      <c r="YU179" s="232"/>
      <c r="YV179" s="232"/>
      <c r="YW179" s="232"/>
      <c r="YX179" s="232"/>
      <c r="YY179" s="232"/>
      <c r="YZ179" s="232"/>
      <c r="ZA179" s="232"/>
      <c r="ZB179" s="232"/>
      <c r="ZC179" s="232"/>
      <c r="ZD179" s="232"/>
      <c r="ZE179" s="232"/>
      <c r="ZF179" s="232"/>
      <c r="ZG179" s="232"/>
      <c r="ZH179" s="232"/>
      <c r="ZI179" s="232"/>
      <c r="ZJ179" s="232"/>
      <c r="ZK179" s="232"/>
      <c r="ZL179" s="232"/>
      <c r="ZM179" s="232"/>
      <c r="ZN179" s="232"/>
      <c r="ZO179" s="232"/>
      <c r="ZP179" s="232"/>
      <c r="ZQ179" s="232"/>
      <c r="ZR179" s="232"/>
      <c r="ZS179" s="232"/>
      <c r="ZT179" s="232"/>
      <c r="ZU179" s="232"/>
      <c r="ZV179" s="232"/>
      <c r="ZW179" s="232"/>
      <c r="ZX179" s="232"/>
      <c r="ZY179" s="232"/>
      <c r="ZZ179" s="232"/>
      <c r="AAA179" s="232"/>
      <c r="AAB179" s="232"/>
      <c r="AAC179" s="232"/>
      <c r="AAD179" s="232"/>
      <c r="AAE179" s="232"/>
      <c r="AAF179" s="232"/>
      <c r="AAG179" s="232"/>
      <c r="AAH179" s="232"/>
      <c r="AAI179" s="232"/>
      <c r="AAJ179" s="232"/>
      <c r="AAK179" s="232"/>
      <c r="AAL179" s="232"/>
      <c r="AAM179" s="232"/>
      <c r="AAN179" s="232"/>
      <c r="AAO179" s="232"/>
      <c r="AAP179" s="232"/>
      <c r="AAQ179" s="232"/>
      <c r="AAR179" s="232"/>
      <c r="AAS179" s="232"/>
      <c r="AAT179" s="232"/>
      <c r="AAU179" s="232"/>
      <c r="AAV179" s="232"/>
      <c r="AAW179" s="232"/>
      <c r="AAX179" s="232"/>
      <c r="AAY179" s="232"/>
      <c r="AAZ179" s="232"/>
      <c r="ABA179" s="232"/>
      <c r="ABB179" s="232"/>
      <c r="ABC179" s="232"/>
      <c r="ABD179" s="232"/>
      <c r="ABE179" s="232"/>
      <c r="ABF179" s="232"/>
      <c r="ABG179" s="232"/>
      <c r="ABH179" s="232"/>
      <c r="ABI179" s="232"/>
      <c r="ABJ179" s="232"/>
      <c r="ABK179" s="232"/>
      <c r="ABL179" s="232"/>
      <c r="ABM179" s="232"/>
      <c r="ABN179" s="232"/>
      <c r="ABO179" s="232"/>
      <c r="ABP179" s="232"/>
      <c r="ABQ179" s="232"/>
      <c r="ABR179" s="232"/>
      <c r="ABS179" s="232"/>
      <c r="ABT179" s="232"/>
      <c r="ABU179" s="232"/>
      <c r="ABV179" s="232"/>
      <c r="ABW179" s="232"/>
      <c r="ABX179" s="232"/>
      <c r="ABY179" s="232"/>
      <c r="ABZ179" s="232"/>
      <c r="ACA179" s="232"/>
      <c r="ACB179" s="232"/>
      <c r="ACC179" s="232"/>
      <c r="ACD179" s="232"/>
      <c r="ACE179" s="232"/>
      <c r="ACF179" s="232"/>
      <c r="ACG179" s="232"/>
      <c r="ACH179" s="232"/>
      <c r="ACI179" s="232"/>
      <c r="ACJ179" s="232"/>
      <c r="ACK179" s="232"/>
      <c r="ACL179" s="232"/>
      <c r="ACM179" s="232"/>
      <c r="ACN179" s="232"/>
      <c r="ACO179" s="232"/>
      <c r="ACP179" s="232"/>
      <c r="ACQ179" s="232"/>
      <c r="ACR179" s="232"/>
      <c r="ACS179" s="232"/>
      <c r="ACT179" s="232"/>
      <c r="ACU179" s="232"/>
      <c r="ACV179" s="232"/>
      <c r="ACW179" s="232"/>
      <c r="ACX179" s="232"/>
      <c r="ACY179" s="232"/>
      <c r="ACZ179" s="232"/>
      <c r="ADA179" s="232"/>
      <c r="ADB179" s="232"/>
      <c r="ADC179" s="232"/>
      <c r="ADD179" s="232"/>
      <c r="ADE179" s="232"/>
      <c r="ADF179" s="232"/>
      <c r="ADG179" s="232"/>
      <c r="ADH179" s="232"/>
      <c r="ADI179" s="232"/>
      <c r="ADJ179" s="232"/>
      <c r="ADK179" s="232"/>
      <c r="ADL179" s="232"/>
      <c r="ADM179" s="232"/>
      <c r="ADN179" s="232"/>
      <c r="ADO179" s="232"/>
      <c r="ADP179" s="232"/>
      <c r="ADQ179" s="232"/>
      <c r="ADR179" s="232"/>
      <c r="ADS179" s="232"/>
      <c r="ADT179" s="232"/>
      <c r="ADU179" s="232"/>
      <c r="ADV179" s="232"/>
      <c r="ADW179" s="232"/>
      <c r="ADX179" s="232"/>
      <c r="ADY179" s="232"/>
      <c r="ADZ179" s="232"/>
      <c r="AEA179" s="232"/>
      <c r="AEB179" s="232"/>
      <c r="AEC179" s="232"/>
      <c r="AED179" s="232"/>
      <c r="AEE179" s="232"/>
      <c r="AEF179" s="232"/>
      <c r="AEG179" s="232"/>
      <c r="AEH179" s="232"/>
      <c r="AEI179" s="232"/>
      <c r="AEJ179" s="232"/>
      <c r="AEK179" s="232"/>
      <c r="AEL179" s="232"/>
      <c r="AEM179" s="232"/>
      <c r="AEN179" s="232"/>
      <c r="AEO179" s="232"/>
      <c r="AEP179" s="232"/>
      <c r="AEQ179" s="232"/>
      <c r="AER179" s="232"/>
      <c r="AES179" s="232"/>
      <c r="AET179" s="232"/>
      <c r="AEU179" s="232"/>
      <c r="AEV179" s="232"/>
      <c r="AEW179" s="232"/>
      <c r="AEX179" s="232"/>
      <c r="AEY179" s="232"/>
      <c r="AEZ179" s="232"/>
      <c r="AFA179" s="232"/>
      <c r="AFB179" s="232"/>
      <c r="AFC179" s="232"/>
      <c r="AFD179" s="232"/>
      <c r="AFE179" s="232"/>
      <c r="AFF179" s="232"/>
      <c r="AFG179" s="232"/>
      <c r="AFH179" s="232"/>
      <c r="AFI179" s="232"/>
      <c r="AFJ179" s="232"/>
      <c r="AFK179" s="232"/>
      <c r="AFL179" s="232"/>
      <c r="AFM179" s="232"/>
      <c r="AFN179" s="232"/>
      <c r="AFO179" s="232"/>
      <c r="AFP179" s="232"/>
      <c r="AFQ179" s="232"/>
      <c r="AFR179" s="232"/>
      <c r="AFS179" s="232"/>
      <c r="AFT179" s="232"/>
      <c r="AFU179" s="232"/>
      <c r="AFV179" s="232"/>
      <c r="AFW179" s="232"/>
      <c r="AFX179" s="232"/>
      <c r="AFY179" s="232"/>
      <c r="AFZ179" s="232"/>
      <c r="AGA179" s="232"/>
      <c r="AGB179" s="232"/>
      <c r="AGC179" s="232"/>
      <c r="AGD179" s="232"/>
      <c r="AGE179" s="232"/>
      <c r="AGF179" s="232"/>
      <c r="AGG179" s="232"/>
      <c r="AGH179" s="232"/>
      <c r="AGI179" s="232"/>
      <c r="AGJ179" s="232"/>
      <c r="AGK179" s="232"/>
      <c r="AGL179" s="232"/>
      <c r="AGM179" s="232"/>
      <c r="AGN179" s="232"/>
      <c r="AGO179" s="232"/>
      <c r="AGP179" s="232"/>
      <c r="AGQ179" s="232"/>
      <c r="AGR179" s="232"/>
      <c r="AGS179" s="232"/>
      <c r="AGT179" s="232"/>
      <c r="AGU179" s="232"/>
      <c r="AGV179" s="232"/>
      <c r="AGW179" s="232"/>
      <c r="AGX179" s="232"/>
      <c r="AGY179" s="232"/>
      <c r="AGZ179" s="232"/>
      <c r="AHA179" s="232"/>
      <c r="AHB179" s="232"/>
      <c r="AHC179" s="232"/>
      <c r="AHD179" s="232"/>
      <c r="AHE179" s="232"/>
      <c r="AHF179" s="232"/>
      <c r="AHG179" s="232"/>
      <c r="AHH179" s="232"/>
      <c r="AHI179" s="232"/>
      <c r="AHJ179" s="232"/>
      <c r="AHK179" s="232"/>
      <c r="AHL179" s="232"/>
      <c r="AHM179" s="232"/>
      <c r="AHN179" s="232"/>
      <c r="AHO179" s="232"/>
      <c r="AHP179" s="232"/>
      <c r="AHQ179" s="232"/>
      <c r="AHR179" s="232"/>
      <c r="AHS179" s="232"/>
      <c r="AHT179" s="232"/>
      <c r="AHU179" s="232"/>
      <c r="AHV179" s="232"/>
      <c r="AHW179" s="232"/>
      <c r="AHX179" s="232"/>
      <c r="AHY179" s="232"/>
      <c r="AHZ179" s="232"/>
      <c r="AIA179" s="232"/>
      <c r="AIB179" s="232"/>
      <c r="AIC179" s="232"/>
      <c r="AID179" s="232"/>
      <c r="AIE179" s="232"/>
      <c r="AIF179" s="232"/>
      <c r="AIG179" s="232"/>
      <c r="AIH179" s="232"/>
      <c r="AII179" s="232"/>
      <c r="AIJ179" s="232"/>
      <c r="AIK179" s="232"/>
      <c r="AIL179" s="232"/>
      <c r="AIM179" s="232"/>
      <c r="AIN179" s="232"/>
      <c r="AIO179" s="232"/>
      <c r="AIP179" s="232"/>
      <c r="AIQ179" s="232"/>
      <c r="AIR179" s="232"/>
      <c r="AIS179" s="232"/>
      <c r="AIT179" s="232"/>
      <c r="AIU179" s="232"/>
      <c r="AIV179" s="232"/>
      <c r="AIW179" s="232"/>
      <c r="AIX179" s="232"/>
      <c r="AIY179" s="232"/>
      <c r="AIZ179" s="232"/>
      <c r="AJA179" s="232"/>
      <c r="AJB179" s="232"/>
      <c r="AJC179" s="232"/>
      <c r="AJD179" s="232"/>
      <c r="AJE179" s="232"/>
      <c r="AJF179" s="232"/>
      <c r="AJG179" s="232"/>
      <c r="AJH179" s="232"/>
      <c r="AJI179" s="232"/>
      <c r="AJJ179" s="232"/>
      <c r="AJK179" s="232"/>
      <c r="AJL179" s="232"/>
      <c r="AJM179" s="232"/>
      <c r="AJN179" s="232"/>
      <c r="AJO179" s="232"/>
      <c r="AJP179" s="232"/>
      <c r="AJQ179" s="232"/>
      <c r="AJR179" s="232"/>
      <c r="AJS179" s="232"/>
      <c r="AJT179" s="232"/>
      <c r="AJU179" s="232"/>
      <c r="AJV179" s="232"/>
      <c r="AJW179" s="232"/>
      <c r="AJX179" s="232"/>
      <c r="AJY179" s="232"/>
      <c r="AJZ179" s="232"/>
      <c r="AKA179" s="232"/>
      <c r="AKB179" s="232"/>
      <c r="AKC179" s="232"/>
      <c r="AKD179" s="232"/>
      <c r="AKE179" s="232"/>
      <c r="AKF179" s="232"/>
      <c r="AKG179" s="232"/>
      <c r="AKH179" s="232"/>
      <c r="AKI179" s="232"/>
      <c r="AKJ179" s="232"/>
      <c r="AKK179" s="232"/>
      <c r="AKL179" s="232"/>
      <c r="AKM179" s="232"/>
      <c r="AKN179" s="232"/>
      <c r="AKO179" s="232"/>
      <c r="AKP179" s="232"/>
      <c r="AKQ179" s="232"/>
      <c r="AKR179" s="232"/>
      <c r="AKS179" s="232"/>
      <c r="AKT179" s="232"/>
      <c r="AKU179" s="232"/>
      <c r="AKV179" s="232"/>
      <c r="AKW179" s="232"/>
      <c r="AKX179" s="232"/>
      <c r="AKY179" s="232"/>
      <c r="AKZ179" s="232"/>
      <c r="ALA179" s="232"/>
      <c r="ALB179" s="232"/>
      <c r="ALC179" s="232"/>
      <c r="ALD179" s="232"/>
      <c r="ALE179" s="232"/>
      <c r="ALF179" s="232"/>
      <c r="ALG179" s="232"/>
      <c r="ALH179" s="232"/>
      <c r="ALI179" s="232"/>
      <c r="ALJ179" s="232"/>
      <c r="ALK179" s="232"/>
      <c r="ALL179" s="232"/>
      <c r="ALM179" s="232"/>
      <c r="ALN179" s="232"/>
      <c r="ALO179" s="232"/>
      <c r="ALP179" s="232"/>
      <c r="ALQ179" s="232"/>
      <c r="ALR179" s="232"/>
      <c r="ALS179" s="232"/>
      <c r="ALT179" s="232"/>
      <c r="ALU179" s="232"/>
      <c r="ALV179" s="232"/>
      <c r="ALW179" s="232"/>
      <c r="ALX179" s="232"/>
      <c r="ALY179" s="232"/>
      <c r="ALZ179" s="232"/>
      <c r="AMA179" s="232"/>
      <c r="AMB179" s="232"/>
      <c r="AMC179" s="232"/>
      <c r="AMD179" s="232"/>
      <c r="AME179" s="232"/>
      <c r="AMF179" s="232"/>
      <c r="AMG179" s="232"/>
      <c r="AMH179" s="232"/>
      <c r="AMI179" s="232"/>
      <c r="AMJ179" s="232"/>
      <c r="AMK179" s="232"/>
    </row>
    <row r="180" spans="1:1025" s="232" customFormat="1">
      <c r="A180" s="1072" t="s">
        <v>3092</v>
      </c>
      <c r="B180" s="1073" t="s">
        <v>1427</v>
      </c>
      <c r="C180" s="88"/>
      <c r="D180" s="362"/>
      <c r="E180" s="1033"/>
      <c r="F180" s="88"/>
    </row>
    <row r="181" spans="1:1025" s="1078" customFormat="1">
      <c r="A181" s="1074"/>
      <c r="B181" s="1075"/>
      <c r="C181" s="1076"/>
      <c r="D181" s="1076"/>
      <c r="E181" s="1077"/>
      <c r="F181" s="1077"/>
    </row>
    <row r="182" spans="1:1025" s="232" customFormat="1">
      <c r="A182" s="1079" t="s">
        <v>3093</v>
      </c>
      <c r="B182" s="873" t="s">
        <v>2904</v>
      </c>
      <c r="C182" s="250"/>
      <c r="D182" s="250"/>
      <c r="E182" s="250"/>
      <c r="F182" s="250"/>
    </row>
    <row r="183" spans="1:1025" s="1078" customFormat="1">
      <c r="A183" s="1074"/>
      <c r="B183" s="1075"/>
      <c r="C183" s="1076"/>
      <c r="D183" s="1076"/>
      <c r="E183" s="1077"/>
      <c r="F183" s="1077"/>
    </row>
    <row r="184" spans="1:1025" s="416" customFormat="1" ht="54" customHeight="1">
      <c r="A184" s="880" t="s">
        <v>1452</v>
      </c>
      <c r="B184" s="870" t="s">
        <v>2905</v>
      </c>
      <c r="C184" s="362"/>
      <c r="D184" s="88"/>
      <c r="E184" s="1039"/>
      <c r="F184" s="1040"/>
      <c r="G184" s="232"/>
      <c r="H184" s="232"/>
      <c r="I184" s="232"/>
      <c r="J184" s="232"/>
      <c r="K184" s="232"/>
      <c r="L184" s="232"/>
      <c r="M184" s="232"/>
      <c r="N184" s="232"/>
      <c r="O184" s="232"/>
      <c r="P184" s="232"/>
      <c r="Q184" s="232"/>
      <c r="R184" s="232"/>
      <c r="S184" s="232"/>
      <c r="T184" s="232"/>
      <c r="U184" s="232"/>
      <c r="V184" s="232"/>
      <c r="W184" s="232"/>
      <c r="X184" s="232"/>
      <c r="Y184" s="232"/>
      <c r="Z184" s="232"/>
      <c r="AA184" s="232"/>
      <c r="AB184" s="232"/>
      <c r="AC184" s="232"/>
      <c r="AD184" s="232"/>
      <c r="AE184" s="232"/>
      <c r="AF184" s="232"/>
      <c r="AG184" s="232"/>
      <c r="AH184" s="232"/>
      <c r="AI184" s="232"/>
      <c r="AJ184" s="232"/>
      <c r="AK184" s="232"/>
      <c r="AL184" s="232"/>
      <c r="AM184" s="232"/>
      <c r="AN184" s="232"/>
      <c r="AO184" s="232"/>
      <c r="AP184" s="232"/>
      <c r="AQ184" s="232"/>
      <c r="AR184" s="232"/>
      <c r="AS184" s="232"/>
      <c r="AT184" s="232"/>
      <c r="AU184" s="232"/>
      <c r="AV184" s="232"/>
      <c r="AW184" s="232"/>
      <c r="AX184" s="232"/>
      <c r="AY184" s="232"/>
      <c r="AZ184" s="232"/>
      <c r="BA184" s="232"/>
      <c r="BB184" s="232"/>
      <c r="BC184" s="232"/>
      <c r="BD184" s="232"/>
      <c r="BE184" s="232"/>
      <c r="BF184" s="232"/>
      <c r="BG184" s="232"/>
      <c r="BH184" s="232"/>
      <c r="BI184" s="232"/>
      <c r="BJ184" s="232"/>
      <c r="BK184" s="232"/>
      <c r="BL184" s="232"/>
      <c r="BM184" s="232"/>
      <c r="BN184" s="232"/>
      <c r="BO184" s="232"/>
      <c r="BP184" s="232"/>
      <c r="BQ184" s="232"/>
      <c r="BR184" s="232"/>
      <c r="BS184" s="232"/>
      <c r="BT184" s="232"/>
      <c r="BU184" s="232"/>
      <c r="BV184" s="232"/>
      <c r="BW184" s="232"/>
      <c r="BX184" s="232"/>
      <c r="BY184" s="232"/>
      <c r="BZ184" s="232"/>
      <c r="CA184" s="232"/>
      <c r="CB184" s="232"/>
      <c r="CC184" s="232"/>
      <c r="CD184" s="232"/>
      <c r="CE184" s="232"/>
      <c r="CF184" s="232"/>
      <c r="CG184" s="232"/>
      <c r="CH184" s="232"/>
      <c r="CI184" s="232"/>
      <c r="CJ184" s="232"/>
      <c r="CK184" s="232"/>
      <c r="CL184" s="232"/>
      <c r="CM184" s="232"/>
      <c r="CN184" s="232"/>
      <c r="CO184" s="232"/>
      <c r="CP184" s="232"/>
      <c r="CQ184" s="232"/>
      <c r="CR184" s="232"/>
      <c r="CS184" s="232"/>
      <c r="CT184" s="232"/>
      <c r="CU184" s="232"/>
      <c r="CV184" s="232"/>
      <c r="CW184" s="232"/>
      <c r="CX184" s="232"/>
      <c r="CY184" s="232"/>
      <c r="CZ184" s="232"/>
      <c r="DA184" s="232"/>
      <c r="DB184" s="232"/>
      <c r="DC184" s="232"/>
      <c r="DD184" s="232"/>
      <c r="DE184" s="232"/>
      <c r="DF184" s="232"/>
      <c r="DG184" s="232"/>
      <c r="DH184" s="232"/>
      <c r="DI184" s="232"/>
      <c r="DJ184" s="232"/>
      <c r="DK184" s="232"/>
      <c r="DL184" s="232"/>
      <c r="DM184" s="232"/>
      <c r="DN184" s="232"/>
      <c r="DO184" s="232"/>
      <c r="DP184" s="232"/>
      <c r="DQ184" s="232"/>
      <c r="DR184" s="232"/>
      <c r="DS184" s="232"/>
      <c r="DT184" s="232"/>
      <c r="DU184" s="232"/>
      <c r="DV184" s="232"/>
      <c r="DW184" s="232"/>
      <c r="DX184" s="232"/>
      <c r="DY184" s="232"/>
      <c r="DZ184" s="232"/>
      <c r="EA184" s="232"/>
      <c r="EB184" s="232"/>
      <c r="EC184" s="232"/>
      <c r="ED184" s="232"/>
      <c r="EE184" s="232"/>
      <c r="EF184" s="232"/>
      <c r="EG184" s="232"/>
      <c r="EH184" s="232"/>
      <c r="EI184" s="232"/>
      <c r="EJ184" s="232"/>
      <c r="EK184" s="232"/>
      <c r="EL184" s="232"/>
      <c r="EM184" s="232"/>
      <c r="EN184" s="232"/>
      <c r="EO184" s="232"/>
      <c r="EP184" s="232"/>
      <c r="EQ184" s="232"/>
      <c r="ER184" s="232"/>
      <c r="ES184" s="232"/>
      <c r="ET184" s="232"/>
      <c r="EU184" s="232"/>
      <c r="EV184" s="232"/>
      <c r="EW184" s="232"/>
      <c r="EX184" s="232"/>
      <c r="EY184" s="232"/>
      <c r="EZ184" s="232"/>
      <c r="FA184" s="232"/>
      <c r="FB184" s="232"/>
      <c r="FC184" s="232"/>
      <c r="FD184" s="232"/>
      <c r="FE184" s="232"/>
      <c r="FF184" s="232"/>
      <c r="FG184" s="232"/>
      <c r="FH184" s="232"/>
      <c r="FI184" s="232"/>
      <c r="FJ184" s="232"/>
      <c r="FK184" s="232"/>
      <c r="FL184" s="232"/>
      <c r="FM184" s="232"/>
      <c r="FN184" s="232"/>
      <c r="FO184" s="232"/>
      <c r="FP184" s="232"/>
      <c r="FQ184" s="232"/>
      <c r="FR184" s="232"/>
      <c r="FS184" s="232"/>
      <c r="FT184" s="232"/>
      <c r="FU184" s="232"/>
      <c r="FV184" s="232"/>
      <c r="FW184" s="232"/>
      <c r="FX184" s="232"/>
      <c r="FY184" s="232"/>
      <c r="FZ184" s="232"/>
      <c r="GA184" s="232"/>
      <c r="GB184" s="232"/>
      <c r="GC184" s="232"/>
      <c r="GD184" s="232"/>
      <c r="GE184" s="232"/>
      <c r="GF184" s="232"/>
      <c r="GG184" s="232"/>
      <c r="GH184" s="232"/>
      <c r="GI184" s="232"/>
      <c r="GJ184" s="232"/>
      <c r="GK184" s="232"/>
      <c r="GL184" s="232"/>
      <c r="GM184" s="232"/>
      <c r="GN184" s="232"/>
      <c r="GO184" s="232"/>
      <c r="GP184" s="232"/>
      <c r="GQ184" s="232"/>
      <c r="GR184" s="232"/>
      <c r="GS184" s="232"/>
      <c r="GT184" s="232"/>
      <c r="GU184" s="232"/>
      <c r="GV184" s="232"/>
      <c r="GW184" s="232"/>
      <c r="GX184" s="232"/>
      <c r="GY184" s="232"/>
      <c r="GZ184" s="232"/>
      <c r="HA184" s="232"/>
      <c r="HB184" s="232"/>
      <c r="HC184" s="232"/>
      <c r="HD184" s="232"/>
      <c r="HE184" s="232"/>
      <c r="HF184" s="232"/>
      <c r="HG184" s="232"/>
      <c r="HH184" s="232"/>
      <c r="HI184" s="232"/>
      <c r="HJ184" s="232"/>
      <c r="HK184" s="232"/>
      <c r="HL184" s="232"/>
      <c r="HM184" s="232"/>
      <c r="HN184" s="232"/>
      <c r="HO184" s="232"/>
      <c r="HP184" s="232"/>
      <c r="HQ184" s="232"/>
      <c r="HR184" s="232"/>
      <c r="HS184" s="232"/>
      <c r="HT184" s="232"/>
      <c r="HU184" s="232"/>
      <c r="HV184" s="232"/>
      <c r="HW184" s="232"/>
      <c r="HX184" s="232"/>
      <c r="HY184" s="232"/>
      <c r="HZ184" s="232"/>
      <c r="IA184" s="232"/>
      <c r="IB184" s="232"/>
      <c r="IC184" s="232"/>
      <c r="ID184" s="232"/>
      <c r="IE184" s="232"/>
      <c r="IF184" s="232"/>
      <c r="IG184" s="232"/>
      <c r="IH184" s="232"/>
      <c r="II184" s="232"/>
      <c r="IJ184" s="232"/>
      <c r="IK184" s="232"/>
      <c r="IL184" s="232"/>
      <c r="IM184" s="232"/>
      <c r="IN184" s="232"/>
      <c r="IO184" s="232"/>
      <c r="IP184" s="232"/>
      <c r="IQ184" s="232"/>
      <c r="IR184" s="232"/>
      <c r="IS184" s="232"/>
      <c r="IT184" s="232"/>
      <c r="IU184" s="232"/>
      <c r="IV184" s="232"/>
      <c r="IW184" s="232"/>
      <c r="IX184" s="232"/>
      <c r="IY184" s="232"/>
      <c r="IZ184" s="232"/>
      <c r="JA184" s="232"/>
      <c r="JB184" s="232"/>
      <c r="JC184" s="232"/>
      <c r="JD184" s="232"/>
      <c r="JE184" s="232"/>
      <c r="JF184" s="232"/>
      <c r="JG184" s="232"/>
      <c r="JH184" s="232"/>
      <c r="JI184" s="232"/>
      <c r="JJ184" s="232"/>
      <c r="JK184" s="232"/>
      <c r="JL184" s="232"/>
      <c r="JM184" s="232"/>
      <c r="JN184" s="232"/>
      <c r="JO184" s="232"/>
      <c r="JP184" s="232"/>
      <c r="JQ184" s="232"/>
      <c r="JR184" s="232"/>
      <c r="JS184" s="232"/>
      <c r="JT184" s="232"/>
      <c r="JU184" s="232"/>
      <c r="JV184" s="232"/>
      <c r="JW184" s="232"/>
      <c r="JX184" s="232"/>
      <c r="JY184" s="232"/>
      <c r="JZ184" s="232"/>
      <c r="KA184" s="232"/>
      <c r="KB184" s="232"/>
      <c r="KC184" s="232"/>
      <c r="KD184" s="232"/>
      <c r="KE184" s="232"/>
      <c r="KF184" s="232"/>
      <c r="KG184" s="232"/>
      <c r="KH184" s="232"/>
      <c r="KI184" s="232"/>
      <c r="KJ184" s="232"/>
      <c r="KK184" s="232"/>
      <c r="KL184" s="232"/>
      <c r="KM184" s="232"/>
      <c r="KN184" s="232"/>
      <c r="KO184" s="232"/>
      <c r="KP184" s="232"/>
      <c r="KQ184" s="232"/>
      <c r="KR184" s="232"/>
      <c r="KS184" s="232"/>
      <c r="KT184" s="232"/>
      <c r="KU184" s="232"/>
      <c r="KV184" s="232"/>
      <c r="KW184" s="232"/>
      <c r="KX184" s="232"/>
      <c r="KY184" s="232"/>
      <c r="KZ184" s="232"/>
      <c r="LA184" s="232"/>
      <c r="LB184" s="232"/>
      <c r="LC184" s="232"/>
      <c r="LD184" s="232"/>
      <c r="LE184" s="232"/>
      <c r="LF184" s="232"/>
      <c r="LG184" s="232"/>
      <c r="LH184" s="232"/>
      <c r="LI184" s="232"/>
      <c r="LJ184" s="232"/>
      <c r="LK184" s="232"/>
      <c r="LL184" s="232"/>
      <c r="LM184" s="232"/>
      <c r="LN184" s="232"/>
      <c r="LO184" s="232"/>
      <c r="LP184" s="232"/>
      <c r="LQ184" s="232"/>
      <c r="LR184" s="232"/>
      <c r="LS184" s="232"/>
      <c r="LT184" s="232"/>
      <c r="LU184" s="232"/>
      <c r="LV184" s="232"/>
      <c r="LW184" s="232"/>
      <c r="LX184" s="232"/>
      <c r="LY184" s="232"/>
      <c r="LZ184" s="232"/>
      <c r="MA184" s="232"/>
      <c r="MB184" s="232"/>
      <c r="MC184" s="232"/>
      <c r="MD184" s="232"/>
      <c r="ME184" s="232"/>
      <c r="MF184" s="232"/>
      <c r="MG184" s="232"/>
      <c r="MH184" s="232"/>
      <c r="MI184" s="232"/>
      <c r="MJ184" s="232"/>
      <c r="MK184" s="232"/>
      <c r="ML184" s="232"/>
      <c r="MM184" s="232"/>
      <c r="MN184" s="232"/>
      <c r="MO184" s="232"/>
      <c r="MP184" s="232"/>
      <c r="MQ184" s="232"/>
      <c r="MR184" s="232"/>
      <c r="MS184" s="232"/>
      <c r="MT184" s="232"/>
      <c r="MU184" s="232"/>
      <c r="MV184" s="232"/>
      <c r="MW184" s="232"/>
      <c r="MX184" s="232"/>
      <c r="MY184" s="232"/>
      <c r="MZ184" s="232"/>
      <c r="NA184" s="232"/>
      <c r="NB184" s="232"/>
      <c r="NC184" s="232"/>
      <c r="ND184" s="232"/>
      <c r="NE184" s="232"/>
      <c r="NF184" s="232"/>
      <c r="NG184" s="232"/>
      <c r="NH184" s="232"/>
      <c r="NI184" s="232"/>
      <c r="NJ184" s="232"/>
      <c r="NK184" s="232"/>
      <c r="NL184" s="232"/>
      <c r="NM184" s="232"/>
      <c r="NN184" s="232"/>
      <c r="NO184" s="232"/>
      <c r="NP184" s="232"/>
      <c r="NQ184" s="232"/>
      <c r="NR184" s="232"/>
      <c r="NS184" s="232"/>
      <c r="NT184" s="232"/>
      <c r="NU184" s="232"/>
      <c r="NV184" s="232"/>
      <c r="NW184" s="232"/>
      <c r="NX184" s="232"/>
      <c r="NY184" s="232"/>
      <c r="NZ184" s="232"/>
      <c r="OA184" s="232"/>
      <c r="OB184" s="232"/>
      <c r="OC184" s="232"/>
      <c r="OD184" s="232"/>
      <c r="OE184" s="232"/>
      <c r="OF184" s="232"/>
      <c r="OG184" s="232"/>
      <c r="OH184" s="232"/>
      <c r="OI184" s="232"/>
      <c r="OJ184" s="232"/>
      <c r="OK184" s="232"/>
      <c r="OL184" s="232"/>
      <c r="OM184" s="232"/>
      <c r="ON184" s="232"/>
      <c r="OO184" s="232"/>
      <c r="OP184" s="232"/>
      <c r="OQ184" s="232"/>
      <c r="OR184" s="232"/>
      <c r="OS184" s="232"/>
      <c r="OT184" s="232"/>
      <c r="OU184" s="232"/>
      <c r="OV184" s="232"/>
      <c r="OW184" s="232"/>
      <c r="OX184" s="232"/>
      <c r="OY184" s="232"/>
      <c r="OZ184" s="232"/>
      <c r="PA184" s="232"/>
      <c r="PB184" s="232"/>
      <c r="PC184" s="232"/>
      <c r="PD184" s="232"/>
      <c r="PE184" s="232"/>
      <c r="PF184" s="232"/>
      <c r="PG184" s="232"/>
      <c r="PH184" s="232"/>
      <c r="PI184" s="232"/>
      <c r="PJ184" s="232"/>
      <c r="PK184" s="232"/>
      <c r="PL184" s="232"/>
      <c r="PM184" s="232"/>
      <c r="PN184" s="232"/>
      <c r="PO184" s="232"/>
      <c r="PP184" s="232"/>
      <c r="PQ184" s="232"/>
      <c r="PR184" s="232"/>
      <c r="PS184" s="232"/>
      <c r="PT184" s="232"/>
      <c r="PU184" s="232"/>
      <c r="PV184" s="232"/>
      <c r="PW184" s="232"/>
      <c r="PX184" s="232"/>
      <c r="PY184" s="232"/>
      <c r="PZ184" s="232"/>
      <c r="QA184" s="232"/>
      <c r="QB184" s="232"/>
      <c r="QC184" s="232"/>
      <c r="QD184" s="232"/>
      <c r="QE184" s="232"/>
      <c r="QF184" s="232"/>
      <c r="QG184" s="232"/>
      <c r="QH184" s="232"/>
      <c r="QI184" s="232"/>
      <c r="QJ184" s="232"/>
      <c r="QK184" s="232"/>
      <c r="QL184" s="232"/>
      <c r="QM184" s="232"/>
      <c r="QN184" s="232"/>
      <c r="QO184" s="232"/>
      <c r="QP184" s="232"/>
      <c r="QQ184" s="232"/>
      <c r="QR184" s="232"/>
      <c r="QS184" s="232"/>
      <c r="QT184" s="232"/>
      <c r="QU184" s="232"/>
      <c r="QV184" s="232"/>
      <c r="QW184" s="232"/>
      <c r="QX184" s="232"/>
      <c r="QY184" s="232"/>
      <c r="QZ184" s="232"/>
      <c r="RA184" s="232"/>
      <c r="RB184" s="232"/>
      <c r="RC184" s="232"/>
      <c r="RD184" s="232"/>
      <c r="RE184" s="232"/>
      <c r="RF184" s="232"/>
      <c r="RG184" s="232"/>
      <c r="RH184" s="232"/>
      <c r="RI184" s="232"/>
      <c r="RJ184" s="232"/>
      <c r="RK184" s="232"/>
      <c r="RL184" s="232"/>
      <c r="RM184" s="232"/>
      <c r="RN184" s="232"/>
      <c r="RO184" s="232"/>
      <c r="RP184" s="232"/>
      <c r="RQ184" s="232"/>
      <c r="RR184" s="232"/>
      <c r="RS184" s="232"/>
      <c r="RT184" s="232"/>
      <c r="RU184" s="232"/>
      <c r="RV184" s="232"/>
      <c r="RW184" s="232"/>
      <c r="RX184" s="232"/>
      <c r="RY184" s="232"/>
      <c r="RZ184" s="232"/>
      <c r="SA184" s="232"/>
      <c r="SB184" s="232"/>
      <c r="SC184" s="232"/>
      <c r="SD184" s="232"/>
      <c r="SE184" s="232"/>
      <c r="SF184" s="232"/>
      <c r="SG184" s="232"/>
      <c r="SH184" s="232"/>
      <c r="SI184" s="232"/>
      <c r="SJ184" s="232"/>
      <c r="SK184" s="232"/>
      <c r="SL184" s="232"/>
      <c r="SM184" s="232"/>
      <c r="SN184" s="232"/>
      <c r="SO184" s="232"/>
      <c r="SP184" s="232"/>
      <c r="SQ184" s="232"/>
      <c r="SR184" s="232"/>
      <c r="SS184" s="232"/>
      <c r="ST184" s="232"/>
      <c r="SU184" s="232"/>
      <c r="SV184" s="232"/>
      <c r="SW184" s="232"/>
      <c r="SX184" s="232"/>
      <c r="SY184" s="232"/>
      <c r="SZ184" s="232"/>
      <c r="TA184" s="232"/>
      <c r="TB184" s="232"/>
      <c r="TC184" s="232"/>
      <c r="TD184" s="232"/>
      <c r="TE184" s="232"/>
      <c r="TF184" s="232"/>
      <c r="TG184" s="232"/>
      <c r="TH184" s="232"/>
      <c r="TI184" s="232"/>
      <c r="TJ184" s="232"/>
      <c r="TK184" s="232"/>
      <c r="TL184" s="232"/>
      <c r="TM184" s="232"/>
      <c r="TN184" s="232"/>
      <c r="TO184" s="232"/>
      <c r="TP184" s="232"/>
      <c r="TQ184" s="232"/>
      <c r="TR184" s="232"/>
      <c r="TS184" s="232"/>
      <c r="TT184" s="232"/>
      <c r="TU184" s="232"/>
      <c r="TV184" s="232"/>
      <c r="TW184" s="232"/>
      <c r="TX184" s="232"/>
      <c r="TY184" s="232"/>
      <c r="TZ184" s="232"/>
      <c r="UA184" s="232"/>
      <c r="UB184" s="232"/>
      <c r="UC184" s="232"/>
      <c r="UD184" s="232"/>
      <c r="UE184" s="232"/>
      <c r="UF184" s="232"/>
      <c r="UG184" s="232"/>
      <c r="UH184" s="232"/>
      <c r="UI184" s="232"/>
      <c r="UJ184" s="232"/>
      <c r="UK184" s="232"/>
      <c r="UL184" s="232"/>
      <c r="UM184" s="232"/>
      <c r="UN184" s="232"/>
      <c r="UO184" s="232"/>
      <c r="UP184" s="232"/>
      <c r="UQ184" s="232"/>
      <c r="UR184" s="232"/>
      <c r="US184" s="232"/>
      <c r="UT184" s="232"/>
      <c r="UU184" s="232"/>
      <c r="UV184" s="232"/>
      <c r="UW184" s="232"/>
      <c r="UX184" s="232"/>
      <c r="UY184" s="232"/>
      <c r="UZ184" s="232"/>
      <c r="VA184" s="232"/>
      <c r="VB184" s="232"/>
      <c r="VC184" s="232"/>
      <c r="VD184" s="232"/>
      <c r="VE184" s="232"/>
      <c r="VF184" s="232"/>
      <c r="VG184" s="232"/>
      <c r="VH184" s="232"/>
      <c r="VI184" s="232"/>
      <c r="VJ184" s="232"/>
      <c r="VK184" s="232"/>
      <c r="VL184" s="232"/>
      <c r="VM184" s="232"/>
      <c r="VN184" s="232"/>
      <c r="VO184" s="232"/>
      <c r="VP184" s="232"/>
      <c r="VQ184" s="232"/>
      <c r="VR184" s="232"/>
      <c r="VS184" s="232"/>
      <c r="VT184" s="232"/>
      <c r="VU184" s="232"/>
      <c r="VV184" s="232"/>
      <c r="VW184" s="232"/>
      <c r="VX184" s="232"/>
      <c r="VY184" s="232"/>
      <c r="VZ184" s="232"/>
      <c r="WA184" s="232"/>
      <c r="WB184" s="232"/>
      <c r="WC184" s="232"/>
      <c r="WD184" s="232"/>
      <c r="WE184" s="232"/>
      <c r="WF184" s="232"/>
      <c r="WG184" s="232"/>
      <c r="WH184" s="232"/>
      <c r="WI184" s="232"/>
      <c r="WJ184" s="232"/>
      <c r="WK184" s="232"/>
      <c r="WL184" s="232"/>
      <c r="WM184" s="232"/>
      <c r="WN184" s="232"/>
      <c r="WO184" s="232"/>
      <c r="WP184" s="232"/>
      <c r="WQ184" s="232"/>
      <c r="WR184" s="232"/>
      <c r="WS184" s="232"/>
      <c r="WT184" s="232"/>
      <c r="WU184" s="232"/>
      <c r="WV184" s="232"/>
      <c r="WW184" s="232"/>
      <c r="WX184" s="232"/>
      <c r="WY184" s="232"/>
      <c r="WZ184" s="232"/>
      <c r="XA184" s="232"/>
      <c r="XB184" s="232"/>
      <c r="XC184" s="232"/>
      <c r="XD184" s="232"/>
      <c r="XE184" s="232"/>
      <c r="XF184" s="232"/>
      <c r="XG184" s="232"/>
      <c r="XH184" s="232"/>
      <c r="XI184" s="232"/>
      <c r="XJ184" s="232"/>
      <c r="XK184" s="232"/>
      <c r="XL184" s="232"/>
      <c r="XM184" s="232"/>
      <c r="XN184" s="232"/>
      <c r="XO184" s="232"/>
      <c r="XP184" s="232"/>
      <c r="XQ184" s="232"/>
      <c r="XR184" s="232"/>
      <c r="XS184" s="232"/>
      <c r="XT184" s="232"/>
      <c r="XU184" s="232"/>
      <c r="XV184" s="232"/>
      <c r="XW184" s="232"/>
      <c r="XX184" s="232"/>
      <c r="XY184" s="232"/>
      <c r="XZ184" s="232"/>
      <c r="YA184" s="232"/>
      <c r="YB184" s="232"/>
      <c r="YC184" s="232"/>
      <c r="YD184" s="232"/>
      <c r="YE184" s="232"/>
      <c r="YF184" s="232"/>
      <c r="YG184" s="232"/>
      <c r="YH184" s="232"/>
      <c r="YI184" s="232"/>
      <c r="YJ184" s="232"/>
      <c r="YK184" s="232"/>
      <c r="YL184" s="232"/>
      <c r="YM184" s="232"/>
      <c r="YN184" s="232"/>
      <c r="YO184" s="232"/>
      <c r="YP184" s="232"/>
      <c r="YQ184" s="232"/>
      <c r="YR184" s="232"/>
      <c r="YS184" s="232"/>
      <c r="YT184" s="232"/>
      <c r="YU184" s="232"/>
      <c r="YV184" s="232"/>
      <c r="YW184" s="232"/>
      <c r="YX184" s="232"/>
      <c r="YY184" s="232"/>
      <c r="YZ184" s="232"/>
      <c r="ZA184" s="232"/>
      <c r="ZB184" s="232"/>
      <c r="ZC184" s="232"/>
      <c r="ZD184" s="232"/>
      <c r="ZE184" s="232"/>
      <c r="ZF184" s="232"/>
      <c r="ZG184" s="232"/>
      <c r="ZH184" s="232"/>
      <c r="ZI184" s="232"/>
      <c r="ZJ184" s="232"/>
      <c r="ZK184" s="232"/>
      <c r="ZL184" s="232"/>
      <c r="ZM184" s="232"/>
      <c r="ZN184" s="232"/>
      <c r="ZO184" s="232"/>
      <c r="ZP184" s="232"/>
      <c r="ZQ184" s="232"/>
      <c r="ZR184" s="232"/>
      <c r="ZS184" s="232"/>
      <c r="ZT184" s="232"/>
      <c r="ZU184" s="232"/>
      <c r="ZV184" s="232"/>
      <c r="ZW184" s="232"/>
      <c r="ZX184" s="232"/>
      <c r="ZY184" s="232"/>
      <c r="ZZ184" s="232"/>
      <c r="AAA184" s="232"/>
      <c r="AAB184" s="232"/>
      <c r="AAC184" s="232"/>
      <c r="AAD184" s="232"/>
      <c r="AAE184" s="232"/>
      <c r="AAF184" s="232"/>
      <c r="AAG184" s="232"/>
      <c r="AAH184" s="232"/>
      <c r="AAI184" s="232"/>
      <c r="AAJ184" s="232"/>
      <c r="AAK184" s="232"/>
      <c r="AAL184" s="232"/>
      <c r="AAM184" s="232"/>
      <c r="AAN184" s="232"/>
      <c r="AAO184" s="232"/>
      <c r="AAP184" s="232"/>
      <c r="AAQ184" s="232"/>
      <c r="AAR184" s="232"/>
      <c r="AAS184" s="232"/>
      <c r="AAT184" s="232"/>
      <c r="AAU184" s="232"/>
      <c r="AAV184" s="232"/>
      <c r="AAW184" s="232"/>
      <c r="AAX184" s="232"/>
      <c r="AAY184" s="232"/>
      <c r="AAZ184" s="232"/>
      <c r="ABA184" s="232"/>
      <c r="ABB184" s="232"/>
      <c r="ABC184" s="232"/>
      <c r="ABD184" s="232"/>
      <c r="ABE184" s="232"/>
      <c r="ABF184" s="232"/>
      <c r="ABG184" s="232"/>
      <c r="ABH184" s="232"/>
      <c r="ABI184" s="232"/>
      <c r="ABJ184" s="232"/>
      <c r="ABK184" s="232"/>
      <c r="ABL184" s="232"/>
      <c r="ABM184" s="232"/>
      <c r="ABN184" s="232"/>
      <c r="ABO184" s="232"/>
      <c r="ABP184" s="232"/>
      <c r="ABQ184" s="232"/>
      <c r="ABR184" s="232"/>
      <c r="ABS184" s="232"/>
      <c r="ABT184" s="232"/>
      <c r="ABU184" s="232"/>
      <c r="ABV184" s="232"/>
      <c r="ABW184" s="232"/>
      <c r="ABX184" s="232"/>
      <c r="ABY184" s="232"/>
      <c r="ABZ184" s="232"/>
      <c r="ACA184" s="232"/>
      <c r="ACB184" s="232"/>
      <c r="ACC184" s="232"/>
      <c r="ACD184" s="232"/>
      <c r="ACE184" s="232"/>
      <c r="ACF184" s="232"/>
      <c r="ACG184" s="232"/>
      <c r="ACH184" s="232"/>
      <c r="ACI184" s="232"/>
      <c r="ACJ184" s="232"/>
      <c r="ACK184" s="232"/>
      <c r="ACL184" s="232"/>
      <c r="ACM184" s="232"/>
      <c r="ACN184" s="232"/>
      <c r="ACO184" s="232"/>
      <c r="ACP184" s="232"/>
      <c r="ACQ184" s="232"/>
      <c r="ACR184" s="232"/>
      <c r="ACS184" s="232"/>
      <c r="ACT184" s="232"/>
      <c r="ACU184" s="232"/>
      <c r="ACV184" s="232"/>
      <c r="ACW184" s="232"/>
      <c r="ACX184" s="232"/>
      <c r="ACY184" s="232"/>
      <c r="ACZ184" s="232"/>
      <c r="ADA184" s="232"/>
      <c r="ADB184" s="232"/>
      <c r="ADC184" s="232"/>
      <c r="ADD184" s="232"/>
      <c r="ADE184" s="232"/>
      <c r="ADF184" s="232"/>
      <c r="ADG184" s="232"/>
      <c r="ADH184" s="232"/>
      <c r="ADI184" s="232"/>
      <c r="ADJ184" s="232"/>
      <c r="ADK184" s="232"/>
      <c r="ADL184" s="232"/>
      <c r="ADM184" s="232"/>
      <c r="ADN184" s="232"/>
      <c r="ADO184" s="232"/>
      <c r="ADP184" s="232"/>
      <c r="ADQ184" s="232"/>
      <c r="ADR184" s="232"/>
      <c r="ADS184" s="232"/>
      <c r="ADT184" s="232"/>
      <c r="ADU184" s="232"/>
      <c r="ADV184" s="232"/>
      <c r="ADW184" s="232"/>
      <c r="ADX184" s="232"/>
      <c r="ADY184" s="232"/>
      <c r="ADZ184" s="232"/>
      <c r="AEA184" s="232"/>
      <c r="AEB184" s="232"/>
      <c r="AEC184" s="232"/>
      <c r="AED184" s="232"/>
      <c r="AEE184" s="232"/>
      <c r="AEF184" s="232"/>
      <c r="AEG184" s="232"/>
      <c r="AEH184" s="232"/>
      <c r="AEI184" s="232"/>
      <c r="AEJ184" s="232"/>
      <c r="AEK184" s="232"/>
      <c r="AEL184" s="232"/>
      <c r="AEM184" s="232"/>
      <c r="AEN184" s="232"/>
      <c r="AEO184" s="232"/>
      <c r="AEP184" s="232"/>
      <c r="AEQ184" s="232"/>
      <c r="AER184" s="232"/>
      <c r="AES184" s="232"/>
      <c r="AET184" s="232"/>
      <c r="AEU184" s="232"/>
      <c r="AEV184" s="232"/>
      <c r="AEW184" s="232"/>
      <c r="AEX184" s="232"/>
      <c r="AEY184" s="232"/>
      <c r="AEZ184" s="232"/>
      <c r="AFA184" s="232"/>
      <c r="AFB184" s="232"/>
      <c r="AFC184" s="232"/>
      <c r="AFD184" s="232"/>
      <c r="AFE184" s="232"/>
      <c r="AFF184" s="232"/>
      <c r="AFG184" s="232"/>
      <c r="AFH184" s="232"/>
      <c r="AFI184" s="232"/>
      <c r="AFJ184" s="232"/>
      <c r="AFK184" s="232"/>
      <c r="AFL184" s="232"/>
      <c r="AFM184" s="232"/>
      <c r="AFN184" s="232"/>
      <c r="AFO184" s="232"/>
      <c r="AFP184" s="232"/>
      <c r="AFQ184" s="232"/>
      <c r="AFR184" s="232"/>
      <c r="AFS184" s="232"/>
      <c r="AFT184" s="232"/>
      <c r="AFU184" s="232"/>
      <c r="AFV184" s="232"/>
      <c r="AFW184" s="232"/>
      <c r="AFX184" s="232"/>
      <c r="AFY184" s="232"/>
      <c r="AFZ184" s="232"/>
      <c r="AGA184" s="232"/>
      <c r="AGB184" s="232"/>
      <c r="AGC184" s="232"/>
      <c r="AGD184" s="232"/>
      <c r="AGE184" s="232"/>
      <c r="AGF184" s="232"/>
      <c r="AGG184" s="232"/>
      <c r="AGH184" s="232"/>
      <c r="AGI184" s="232"/>
      <c r="AGJ184" s="232"/>
      <c r="AGK184" s="232"/>
      <c r="AGL184" s="232"/>
      <c r="AGM184" s="232"/>
      <c r="AGN184" s="232"/>
      <c r="AGO184" s="232"/>
      <c r="AGP184" s="232"/>
      <c r="AGQ184" s="232"/>
      <c r="AGR184" s="232"/>
      <c r="AGS184" s="232"/>
      <c r="AGT184" s="232"/>
      <c r="AGU184" s="232"/>
      <c r="AGV184" s="232"/>
      <c r="AGW184" s="232"/>
      <c r="AGX184" s="232"/>
      <c r="AGY184" s="232"/>
      <c r="AGZ184" s="232"/>
      <c r="AHA184" s="232"/>
      <c r="AHB184" s="232"/>
      <c r="AHC184" s="232"/>
      <c r="AHD184" s="232"/>
      <c r="AHE184" s="232"/>
      <c r="AHF184" s="232"/>
      <c r="AHG184" s="232"/>
      <c r="AHH184" s="232"/>
      <c r="AHI184" s="232"/>
      <c r="AHJ184" s="232"/>
      <c r="AHK184" s="232"/>
      <c r="AHL184" s="232"/>
      <c r="AHM184" s="232"/>
      <c r="AHN184" s="232"/>
      <c r="AHO184" s="232"/>
      <c r="AHP184" s="232"/>
      <c r="AHQ184" s="232"/>
      <c r="AHR184" s="232"/>
      <c r="AHS184" s="232"/>
      <c r="AHT184" s="232"/>
      <c r="AHU184" s="232"/>
      <c r="AHV184" s="232"/>
      <c r="AHW184" s="232"/>
      <c r="AHX184" s="232"/>
      <c r="AHY184" s="232"/>
      <c r="AHZ184" s="232"/>
      <c r="AIA184" s="232"/>
      <c r="AIB184" s="232"/>
      <c r="AIC184" s="232"/>
      <c r="AID184" s="232"/>
      <c r="AIE184" s="232"/>
      <c r="AIF184" s="232"/>
      <c r="AIG184" s="232"/>
      <c r="AIH184" s="232"/>
      <c r="AII184" s="232"/>
      <c r="AIJ184" s="232"/>
      <c r="AIK184" s="232"/>
      <c r="AIL184" s="232"/>
      <c r="AIM184" s="232"/>
      <c r="AIN184" s="232"/>
      <c r="AIO184" s="232"/>
      <c r="AIP184" s="232"/>
      <c r="AIQ184" s="232"/>
      <c r="AIR184" s="232"/>
      <c r="AIS184" s="232"/>
      <c r="AIT184" s="232"/>
      <c r="AIU184" s="232"/>
      <c r="AIV184" s="232"/>
      <c r="AIW184" s="232"/>
      <c r="AIX184" s="232"/>
      <c r="AIY184" s="232"/>
      <c r="AIZ184" s="232"/>
      <c r="AJA184" s="232"/>
      <c r="AJB184" s="232"/>
      <c r="AJC184" s="232"/>
      <c r="AJD184" s="232"/>
      <c r="AJE184" s="232"/>
      <c r="AJF184" s="232"/>
      <c r="AJG184" s="232"/>
      <c r="AJH184" s="232"/>
      <c r="AJI184" s="232"/>
      <c r="AJJ184" s="232"/>
      <c r="AJK184" s="232"/>
      <c r="AJL184" s="232"/>
      <c r="AJM184" s="232"/>
      <c r="AJN184" s="232"/>
      <c r="AJO184" s="232"/>
      <c r="AJP184" s="232"/>
      <c r="AJQ184" s="232"/>
      <c r="AJR184" s="232"/>
      <c r="AJS184" s="232"/>
      <c r="AJT184" s="232"/>
      <c r="AJU184" s="232"/>
      <c r="AJV184" s="232"/>
      <c r="AJW184" s="232"/>
      <c r="AJX184" s="232"/>
      <c r="AJY184" s="232"/>
      <c r="AJZ184" s="232"/>
      <c r="AKA184" s="232"/>
      <c r="AKB184" s="232"/>
      <c r="AKC184" s="232"/>
      <c r="AKD184" s="232"/>
      <c r="AKE184" s="232"/>
      <c r="AKF184" s="232"/>
      <c r="AKG184" s="232"/>
      <c r="AKH184" s="232"/>
      <c r="AKI184" s="232"/>
      <c r="AKJ184" s="232"/>
      <c r="AKK184" s="232"/>
      <c r="AKL184" s="232"/>
      <c r="AKM184" s="232"/>
      <c r="AKN184" s="232"/>
      <c r="AKO184" s="232"/>
      <c r="AKP184" s="232"/>
      <c r="AKQ184" s="232"/>
      <c r="AKR184" s="232"/>
      <c r="AKS184" s="232"/>
      <c r="AKT184" s="232"/>
      <c r="AKU184" s="232"/>
      <c r="AKV184" s="232"/>
      <c r="AKW184" s="232"/>
      <c r="AKX184" s="232"/>
      <c r="AKY184" s="232"/>
      <c r="AKZ184" s="232"/>
      <c r="ALA184" s="232"/>
      <c r="ALB184" s="232"/>
      <c r="ALC184" s="232"/>
      <c r="ALD184" s="232"/>
      <c r="ALE184" s="232"/>
      <c r="ALF184" s="232"/>
      <c r="ALG184" s="232"/>
      <c r="ALH184" s="232"/>
      <c r="ALI184" s="232"/>
      <c r="ALJ184" s="232"/>
      <c r="ALK184" s="232"/>
      <c r="ALL184" s="232"/>
      <c r="ALM184" s="232"/>
      <c r="ALN184" s="232"/>
      <c r="ALO184" s="232"/>
      <c r="ALP184" s="232"/>
      <c r="ALQ184" s="232"/>
      <c r="ALR184" s="232"/>
      <c r="ALS184" s="232"/>
      <c r="ALT184" s="232"/>
      <c r="ALU184" s="232"/>
      <c r="ALV184" s="232"/>
      <c r="ALW184" s="232"/>
      <c r="ALX184" s="232"/>
      <c r="ALY184" s="232"/>
      <c r="ALZ184" s="232"/>
      <c r="AMA184" s="232"/>
      <c r="AMB184" s="232"/>
      <c r="AMC184" s="232"/>
      <c r="AMD184" s="232"/>
      <c r="AME184" s="232"/>
      <c r="AMF184" s="232"/>
      <c r="AMG184" s="232"/>
      <c r="AMH184" s="232"/>
      <c r="AMI184" s="232"/>
      <c r="AMJ184" s="232"/>
      <c r="AMK184" s="232"/>
    </row>
    <row r="185" spans="1:1025" s="416" customFormat="1" ht="14.25">
      <c r="A185" s="880"/>
      <c r="B185" s="295"/>
      <c r="C185" s="250" t="s">
        <v>1440</v>
      </c>
      <c r="D185" s="614">
        <v>140</v>
      </c>
      <c r="E185" s="1042"/>
      <c r="F185" s="564">
        <f>D185*ROUND(E185,2)</f>
        <v>0</v>
      </c>
      <c r="G185" s="232"/>
      <c r="H185" s="232"/>
      <c r="I185" s="232"/>
      <c r="J185" s="232"/>
      <c r="K185" s="232"/>
      <c r="L185" s="232"/>
      <c r="M185" s="232"/>
      <c r="N185" s="232"/>
      <c r="O185" s="232"/>
      <c r="P185" s="232"/>
      <c r="Q185" s="232"/>
      <c r="R185" s="232"/>
      <c r="S185" s="232"/>
      <c r="T185" s="232"/>
      <c r="U185" s="232"/>
      <c r="V185" s="232"/>
      <c r="W185" s="232"/>
      <c r="X185" s="232"/>
      <c r="Y185" s="232"/>
      <c r="Z185" s="232"/>
      <c r="AA185" s="232"/>
      <c r="AB185" s="232"/>
      <c r="AC185" s="232"/>
      <c r="AD185" s="232"/>
      <c r="AE185" s="232"/>
      <c r="AF185" s="232"/>
      <c r="AG185" s="232"/>
      <c r="AH185" s="232"/>
      <c r="AI185" s="232"/>
      <c r="AJ185" s="232"/>
      <c r="AK185" s="232"/>
      <c r="AL185" s="232"/>
      <c r="AM185" s="232"/>
      <c r="AN185" s="232"/>
      <c r="AO185" s="232"/>
      <c r="AP185" s="232"/>
      <c r="AQ185" s="232"/>
      <c r="AR185" s="232"/>
      <c r="AS185" s="232"/>
      <c r="AT185" s="232"/>
      <c r="AU185" s="232"/>
      <c r="AV185" s="232"/>
      <c r="AW185" s="232"/>
      <c r="AX185" s="232"/>
      <c r="AY185" s="232"/>
      <c r="AZ185" s="232"/>
      <c r="BA185" s="232"/>
      <c r="BB185" s="232"/>
      <c r="BC185" s="232"/>
      <c r="BD185" s="232"/>
      <c r="BE185" s="232"/>
      <c r="BF185" s="232"/>
      <c r="BG185" s="232"/>
      <c r="BH185" s="232"/>
      <c r="BI185" s="232"/>
      <c r="BJ185" s="232"/>
      <c r="BK185" s="232"/>
      <c r="BL185" s="232"/>
      <c r="BM185" s="232"/>
      <c r="BN185" s="232"/>
      <c r="BO185" s="232"/>
      <c r="BP185" s="232"/>
      <c r="BQ185" s="232"/>
      <c r="BR185" s="232"/>
      <c r="BS185" s="232"/>
      <c r="BT185" s="232"/>
      <c r="BU185" s="232"/>
      <c r="BV185" s="232"/>
      <c r="BW185" s="232"/>
      <c r="BX185" s="232"/>
      <c r="BY185" s="232"/>
      <c r="BZ185" s="232"/>
      <c r="CA185" s="232"/>
      <c r="CB185" s="232"/>
      <c r="CC185" s="232"/>
      <c r="CD185" s="232"/>
      <c r="CE185" s="232"/>
      <c r="CF185" s="232"/>
      <c r="CG185" s="232"/>
      <c r="CH185" s="232"/>
      <c r="CI185" s="232"/>
      <c r="CJ185" s="232"/>
      <c r="CK185" s="232"/>
      <c r="CL185" s="232"/>
      <c r="CM185" s="232"/>
      <c r="CN185" s="232"/>
      <c r="CO185" s="232"/>
      <c r="CP185" s="232"/>
      <c r="CQ185" s="232"/>
      <c r="CR185" s="232"/>
      <c r="CS185" s="232"/>
      <c r="CT185" s="232"/>
      <c r="CU185" s="232"/>
      <c r="CV185" s="232"/>
      <c r="CW185" s="232"/>
      <c r="CX185" s="232"/>
      <c r="CY185" s="232"/>
      <c r="CZ185" s="232"/>
      <c r="DA185" s="232"/>
      <c r="DB185" s="232"/>
      <c r="DC185" s="232"/>
      <c r="DD185" s="232"/>
      <c r="DE185" s="232"/>
      <c r="DF185" s="232"/>
      <c r="DG185" s="232"/>
      <c r="DH185" s="232"/>
      <c r="DI185" s="232"/>
      <c r="DJ185" s="232"/>
      <c r="DK185" s="232"/>
      <c r="DL185" s="232"/>
      <c r="DM185" s="232"/>
      <c r="DN185" s="232"/>
      <c r="DO185" s="232"/>
      <c r="DP185" s="232"/>
      <c r="DQ185" s="232"/>
      <c r="DR185" s="232"/>
      <c r="DS185" s="232"/>
      <c r="DT185" s="232"/>
      <c r="DU185" s="232"/>
      <c r="DV185" s="232"/>
      <c r="DW185" s="232"/>
      <c r="DX185" s="232"/>
      <c r="DY185" s="232"/>
      <c r="DZ185" s="232"/>
      <c r="EA185" s="232"/>
      <c r="EB185" s="232"/>
      <c r="EC185" s="232"/>
      <c r="ED185" s="232"/>
      <c r="EE185" s="232"/>
      <c r="EF185" s="232"/>
      <c r="EG185" s="232"/>
      <c r="EH185" s="232"/>
      <c r="EI185" s="232"/>
      <c r="EJ185" s="232"/>
      <c r="EK185" s="232"/>
      <c r="EL185" s="232"/>
      <c r="EM185" s="232"/>
      <c r="EN185" s="232"/>
      <c r="EO185" s="232"/>
      <c r="EP185" s="232"/>
      <c r="EQ185" s="232"/>
      <c r="ER185" s="232"/>
      <c r="ES185" s="232"/>
      <c r="ET185" s="232"/>
      <c r="EU185" s="232"/>
      <c r="EV185" s="232"/>
      <c r="EW185" s="232"/>
      <c r="EX185" s="232"/>
      <c r="EY185" s="232"/>
      <c r="EZ185" s="232"/>
      <c r="FA185" s="232"/>
      <c r="FB185" s="232"/>
      <c r="FC185" s="232"/>
      <c r="FD185" s="232"/>
      <c r="FE185" s="232"/>
      <c r="FF185" s="232"/>
      <c r="FG185" s="232"/>
      <c r="FH185" s="232"/>
      <c r="FI185" s="232"/>
      <c r="FJ185" s="232"/>
      <c r="FK185" s="232"/>
      <c r="FL185" s="232"/>
      <c r="FM185" s="232"/>
      <c r="FN185" s="232"/>
      <c r="FO185" s="232"/>
      <c r="FP185" s="232"/>
      <c r="FQ185" s="232"/>
      <c r="FR185" s="232"/>
      <c r="FS185" s="232"/>
      <c r="FT185" s="232"/>
      <c r="FU185" s="232"/>
      <c r="FV185" s="232"/>
      <c r="FW185" s="232"/>
      <c r="FX185" s="232"/>
      <c r="FY185" s="232"/>
      <c r="FZ185" s="232"/>
      <c r="GA185" s="232"/>
      <c r="GB185" s="232"/>
      <c r="GC185" s="232"/>
      <c r="GD185" s="232"/>
      <c r="GE185" s="232"/>
      <c r="GF185" s="232"/>
      <c r="GG185" s="232"/>
      <c r="GH185" s="232"/>
      <c r="GI185" s="232"/>
      <c r="GJ185" s="232"/>
      <c r="GK185" s="232"/>
      <c r="GL185" s="232"/>
      <c r="GM185" s="232"/>
      <c r="GN185" s="232"/>
      <c r="GO185" s="232"/>
      <c r="GP185" s="232"/>
      <c r="GQ185" s="232"/>
      <c r="GR185" s="232"/>
      <c r="GS185" s="232"/>
      <c r="GT185" s="232"/>
      <c r="GU185" s="232"/>
      <c r="GV185" s="232"/>
      <c r="GW185" s="232"/>
      <c r="GX185" s="232"/>
      <c r="GY185" s="232"/>
      <c r="GZ185" s="232"/>
      <c r="HA185" s="232"/>
      <c r="HB185" s="232"/>
      <c r="HC185" s="232"/>
      <c r="HD185" s="232"/>
      <c r="HE185" s="232"/>
      <c r="HF185" s="232"/>
      <c r="HG185" s="232"/>
      <c r="HH185" s="232"/>
      <c r="HI185" s="232"/>
      <c r="HJ185" s="232"/>
      <c r="HK185" s="232"/>
      <c r="HL185" s="232"/>
      <c r="HM185" s="232"/>
      <c r="HN185" s="232"/>
      <c r="HO185" s="232"/>
      <c r="HP185" s="232"/>
      <c r="HQ185" s="232"/>
      <c r="HR185" s="232"/>
      <c r="HS185" s="232"/>
      <c r="HT185" s="232"/>
      <c r="HU185" s="232"/>
      <c r="HV185" s="232"/>
      <c r="HW185" s="232"/>
      <c r="HX185" s="232"/>
      <c r="HY185" s="232"/>
      <c r="HZ185" s="232"/>
      <c r="IA185" s="232"/>
      <c r="IB185" s="232"/>
      <c r="IC185" s="232"/>
      <c r="ID185" s="232"/>
      <c r="IE185" s="232"/>
      <c r="IF185" s="232"/>
      <c r="IG185" s="232"/>
      <c r="IH185" s="232"/>
      <c r="II185" s="232"/>
      <c r="IJ185" s="232"/>
      <c r="IK185" s="232"/>
      <c r="IL185" s="232"/>
      <c r="IM185" s="232"/>
      <c r="IN185" s="232"/>
      <c r="IO185" s="232"/>
      <c r="IP185" s="232"/>
      <c r="IQ185" s="232"/>
      <c r="IR185" s="232"/>
      <c r="IS185" s="232"/>
      <c r="IT185" s="232"/>
      <c r="IU185" s="232"/>
      <c r="IV185" s="232"/>
      <c r="IW185" s="232"/>
      <c r="IX185" s="232"/>
      <c r="IY185" s="232"/>
      <c r="IZ185" s="232"/>
      <c r="JA185" s="232"/>
      <c r="JB185" s="232"/>
      <c r="JC185" s="232"/>
      <c r="JD185" s="232"/>
      <c r="JE185" s="232"/>
      <c r="JF185" s="232"/>
      <c r="JG185" s="232"/>
      <c r="JH185" s="232"/>
      <c r="JI185" s="232"/>
      <c r="JJ185" s="232"/>
      <c r="JK185" s="232"/>
      <c r="JL185" s="232"/>
      <c r="JM185" s="232"/>
      <c r="JN185" s="232"/>
      <c r="JO185" s="232"/>
      <c r="JP185" s="232"/>
      <c r="JQ185" s="232"/>
      <c r="JR185" s="232"/>
      <c r="JS185" s="232"/>
      <c r="JT185" s="232"/>
      <c r="JU185" s="232"/>
      <c r="JV185" s="232"/>
      <c r="JW185" s="232"/>
      <c r="JX185" s="232"/>
      <c r="JY185" s="232"/>
      <c r="JZ185" s="232"/>
      <c r="KA185" s="232"/>
      <c r="KB185" s="232"/>
      <c r="KC185" s="232"/>
      <c r="KD185" s="232"/>
      <c r="KE185" s="232"/>
      <c r="KF185" s="232"/>
      <c r="KG185" s="232"/>
      <c r="KH185" s="232"/>
      <c r="KI185" s="232"/>
      <c r="KJ185" s="232"/>
      <c r="KK185" s="232"/>
      <c r="KL185" s="232"/>
      <c r="KM185" s="232"/>
      <c r="KN185" s="232"/>
      <c r="KO185" s="232"/>
      <c r="KP185" s="232"/>
      <c r="KQ185" s="232"/>
      <c r="KR185" s="232"/>
      <c r="KS185" s="232"/>
      <c r="KT185" s="232"/>
      <c r="KU185" s="232"/>
      <c r="KV185" s="232"/>
      <c r="KW185" s="232"/>
      <c r="KX185" s="232"/>
      <c r="KY185" s="232"/>
      <c r="KZ185" s="232"/>
      <c r="LA185" s="232"/>
      <c r="LB185" s="232"/>
      <c r="LC185" s="232"/>
      <c r="LD185" s="232"/>
      <c r="LE185" s="232"/>
      <c r="LF185" s="232"/>
      <c r="LG185" s="232"/>
      <c r="LH185" s="232"/>
      <c r="LI185" s="232"/>
      <c r="LJ185" s="232"/>
      <c r="LK185" s="232"/>
      <c r="LL185" s="232"/>
      <c r="LM185" s="232"/>
      <c r="LN185" s="232"/>
      <c r="LO185" s="232"/>
      <c r="LP185" s="232"/>
      <c r="LQ185" s="232"/>
      <c r="LR185" s="232"/>
      <c r="LS185" s="232"/>
      <c r="LT185" s="232"/>
      <c r="LU185" s="232"/>
      <c r="LV185" s="232"/>
      <c r="LW185" s="232"/>
      <c r="LX185" s="232"/>
      <c r="LY185" s="232"/>
      <c r="LZ185" s="232"/>
      <c r="MA185" s="232"/>
      <c r="MB185" s="232"/>
      <c r="MC185" s="232"/>
      <c r="MD185" s="232"/>
      <c r="ME185" s="232"/>
      <c r="MF185" s="232"/>
      <c r="MG185" s="232"/>
      <c r="MH185" s="232"/>
      <c r="MI185" s="232"/>
      <c r="MJ185" s="232"/>
      <c r="MK185" s="232"/>
      <c r="ML185" s="232"/>
      <c r="MM185" s="232"/>
      <c r="MN185" s="232"/>
      <c r="MO185" s="232"/>
      <c r="MP185" s="232"/>
      <c r="MQ185" s="232"/>
      <c r="MR185" s="232"/>
      <c r="MS185" s="232"/>
      <c r="MT185" s="232"/>
      <c r="MU185" s="232"/>
      <c r="MV185" s="232"/>
      <c r="MW185" s="232"/>
      <c r="MX185" s="232"/>
      <c r="MY185" s="232"/>
      <c r="MZ185" s="232"/>
      <c r="NA185" s="232"/>
      <c r="NB185" s="232"/>
      <c r="NC185" s="232"/>
      <c r="ND185" s="232"/>
      <c r="NE185" s="232"/>
      <c r="NF185" s="232"/>
      <c r="NG185" s="232"/>
      <c r="NH185" s="232"/>
      <c r="NI185" s="232"/>
      <c r="NJ185" s="232"/>
      <c r="NK185" s="232"/>
      <c r="NL185" s="232"/>
      <c r="NM185" s="232"/>
      <c r="NN185" s="232"/>
      <c r="NO185" s="232"/>
      <c r="NP185" s="232"/>
      <c r="NQ185" s="232"/>
      <c r="NR185" s="232"/>
      <c r="NS185" s="232"/>
      <c r="NT185" s="232"/>
      <c r="NU185" s="232"/>
      <c r="NV185" s="232"/>
      <c r="NW185" s="232"/>
      <c r="NX185" s="232"/>
      <c r="NY185" s="232"/>
      <c r="NZ185" s="232"/>
      <c r="OA185" s="232"/>
      <c r="OB185" s="232"/>
      <c r="OC185" s="232"/>
      <c r="OD185" s="232"/>
      <c r="OE185" s="232"/>
      <c r="OF185" s="232"/>
      <c r="OG185" s="232"/>
      <c r="OH185" s="232"/>
      <c r="OI185" s="232"/>
      <c r="OJ185" s="232"/>
      <c r="OK185" s="232"/>
      <c r="OL185" s="232"/>
      <c r="OM185" s="232"/>
      <c r="ON185" s="232"/>
      <c r="OO185" s="232"/>
      <c r="OP185" s="232"/>
      <c r="OQ185" s="232"/>
      <c r="OR185" s="232"/>
      <c r="OS185" s="232"/>
      <c r="OT185" s="232"/>
      <c r="OU185" s="232"/>
      <c r="OV185" s="232"/>
      <c r="OW185" s="232"/>
      <c r="OX185" s="232"/>
      <c r="OY185" s="232"/>
      <c r="OZ185" s="232"/>
      <c r="PA185" s="232"/>
      <c r="PB185" s="232"/>
      <c r="PC185" s="232"/>
      <c r="PD185" s="232"/>
      <c r="PE185" s="232"/>
      <c r="PF185" s="232"/>
      <c r="PG185" s="232"/>
      <c r="PH185" s="232"/>
      <c r="PI185" s="232"/>
      <c r="PJ185" s="232"/>
      <c r="PK185" s="232"/>
      <c r="PL185" s="232"/>
      <c r="PM185" s="232"/>
      <c r="PN185" s="232"/>
      <c r="PO185" s="232"/>
      <c r="PP185" s="232"/>
      <c r="PQ185" s="232"/>
      <c r="PR185" s="232"/>
      <c r="PS185" s="232"/>
      <c r="PT185" s="232"/>
      <c r="PU185" s="232"/>
      <c r="PV185" s="232"/>
      <c r="PW185" s="232"/>
      <c r="PX185" s="232"/>
      <c r="PY185" s="232"/>
      <c r="PZ185" s="232"/>
      <c r="QA185" s="232"/>
      <c r="QB185" s="232"/>
      <c r="QC185" s="232"/>
      <c r="QD185" s="232"/>
      <c r="QE185" s="232"/>
      <c r="QF185" s="232"/>
      <c r="QG185" s="232"/>
      <c r="QH185" s="232"/>
      <c r="QI185" s="232"/>
      <c r="QJ185" s="232"/>
      <c r="QK185" s="232"/>
      <c r="QL185" s="232"/>
      <c r="QM185" s="232"/>
      <c r="QN185" s="232"/>
      <c r="QO185" s="232"/>
      <c r="QP185" s="232"/>
      <c r="QQ185" s="232"/>
      <c r="QR185" s="232"/>
      <c r="QS185" s="232"/>
      <c r="QT185" s="232"/>
      <c r="QU185" s="232"/>
      <c r="QV185" s="232"/>
      <c r="QW185" s="232"/>
      <c r="QX185" s="232"/>
      <c r="QY185" s="232"/>
      <c r="QZ185" s="232"/>
      <c r="RA185" s="232"/>
      <c r="RB185" s="232"/>
      <c r="RC185" s="232"/>
      <c r="RD185" s="232"/>
      <c r="RE185" s="232"/>
      <c r="RF185" s="232"/>
      <c r="RG185" s="232"/>
      <c r="RH185" s="232"/>
      <c r="RI185" s="232"/>
      <c r="RJ185" s="232"/>
      <c r="RK185" s="232"/>
      <c r="RL185" s="232"/>
      <c r="RM185" s="232"/>
      <c r="RN185" s="232"/>
      <c r="RO185" s="232"/>
      <c r="RP185" s="232"/>
      <c r="RQ185" s="232"/>
      <c r="RR185" s="232"/>
      <c r="RS185" s="232"/>
      <c r="RT185" s="232"/>
      <c r="RU185" s="232"/>
      <c r="RV185" s="232"/>
      <c r="RW185" s="232"/>
      <c r="RX185" s="232"/>
      <c r="RY185" s="232"/>
      <c r="RZ185" s="232"/>
      <c r="SA185" s="232"/>
      <c r="SB185" s="232"/>
      <c r="SC185" s="232"/>
      <c r="SD185" s="232"/>
      <c r="SE185" s="232"/>
      <c r="SF185" s="232"/>
      <c r="SG185" s="232"/>
      <c r="SH185" s="232"/>
      <c r="SI185" s="232"/>
      <c r="SJ185" s="232"/>
      <c r="SK185" s="232"/>
      <c r="SL185" s="232"/>
      <c r="SM185" s="232"/>
      <c r="SN185" s="232"/>
      <c r="SO185" s="232"/>
      <c r="SP185" s="232"/>
      <c r="SQ185" s="232"/>
      <c r="SR185" s="232"/>
      <c r="SS185" s="232"/>
      <c r="ST185" s="232"/>
      <c r="SU185" s="232"/>
      <c r="SV185" s="232"/>
      <c r="SW185" s="232"/>
      <c r="SX185" s="232"/>
      <c r="SY185" s="232"/>
      <c r="SZ185" s="232"/>
      <c r="TA185" s="232"/>
      <c r="TB185" s="232"/>
      <c r="TC185" s="232"/>
      <c r="TD185" s="232"/>
      <c r="TE185" s="232"/>
      <c r="TF185" s="232"/>
      <c r="TG185" s="232"/>
      <c r="TH185" s="232"/>
      <c r="TI185" s="232"/>
      <c r="TJ185" s="232"/>
      <c r="TK185" s="232"/>
      <c r="TL185" s="232"/>
      <c r="TM185" s="232"/>
      <c r="TN185" s="232"/>
      <c r="TO185" s="232"/>
      <c r="TP185" s="232"/>
      <c r="TQ185" s="232"/>
      <c r="TR185" s="232"/>
      <c r="TS185" s="232"/>
      <c r="TT185" s="232"/>
      <c r="TU185" s="232"/>
      <c r="TV185" s="232"/>
      <c r="TW185" s="232"/>
      <c r="TX185" s="232"/>
      <c r="TY185" s="232"/>
      <c r="TZ185" s="232"/>
      <c r="UA185" s="232"/>
      <c r="UB185" s="232"/>
      <c r="UC185" s="232"/>
      <c r="UD185" s="232"/>
      <c r="UE185" s="232"/>
      <c r="UF185" s="232"/>
      <c r="UG185" s="232"/>
      <c r="UH185" s="232"/>
      <c r="UI185" s="232"/>
      <c r="UJ185" s="232"/>
      <c r="UK185" s="232"/>
      <c r="UL185" s="232"/>
      <c r="UM185" s="232"/>
      <c r="UN185" s="232"/>
      <c r="UO185" s="232"/>
      <c r="UP185" s="232"/>
      <c r="UQ185" s="232"/>
      <c r="UR185" s="232"/>
      <c r="US185" s="232"/>
      <c r="UT185" s="232"/>
      <c r="UU185" s="232"/>
      <c r="UV185" s="232"/>
      <c r="UW185" s="232"/>
      <c r="UX185" s="232"/>
      <c r="UY185" s="232"/>
      <c r="UZ185" s="232"/>
      <c r="VA185" s="232"/>
      <c r="VB185" s="232"/>
      <c r="VC185" s="232"/>
      <c r="VD185" s="232"/>
      <c r="VE185" s="232"/>
      <c r="VF185" s="232"/>
      <c r="VG185" s="232"/>
      <c r="VH185" s="232"/>
      <c r="VI185" s="232"/>
      <c r="VJ185" s="232"/>
      <c r="VK185" s="232"/>
      <c r="VL185" s="232"/>
      <c r="VM185" s="232"/>
      <c r="VN185" s="232"/>
      <c r="VO185" s="232"/>
      <c r="VP185" s="232"/>
      <c r="VQ185" s="232"/>
      <c r="VR185" s="232"/>
      <c r="VS185" s="232"/>
      <c r="VT185" s="232"/>
      <c r="VU185" s="232"/>
      <c r="VV185" s="232"/>
      <c r="VW185" s="232"/>
      <c r="VX185" s="232"/>
      <c r="VY185" s="232"/>
      <c r="VZ185" s="232"/>
      <c r="WA185" s="232"/>
      <c r="WB185" s="232"/>
      <c r="WC185" s="232"/>
      <c r="WD185" s="232"/>
      <c r="WE185" s="232"/>
      <c r="WF185" s="232"/>
      <c r="WG185" s="232"/>
      <c r="WH185" s="232"/>
      <c r="WI185" s="232"/>
      <c r="WJ185" s="232"/>
      <c r="WK185" s="232"/>
      <c r="WL185" s="232"/>
      <c r="WM185" s="232"/>
      <c r="WN185" s="232"/>
      <c r="WO185" s="232"/>
      <c r="WP185" s="232"/>
      <c r="WQ185" s="232"/>
      <c r="WR185" s="232"/>
      <c r="WS185" s="232"/>
      <c r="WT185" s="232"/>
      <c r="WU185" s="232"/>
      <c r="WV185" s="232"/>
      <c r="WW185" s="232"/>
      <c r="WX185" s="232"/>
      <c r="WY185" s="232"/>
      <c r="WZ185" s="232"/>
      <c r="XA185" s="232"/>
      <c r="XB185" s="232"/>
      <c r="XC185" s="232"/>
      <c r="XD185" s="232"/>
      <c r="XE185" s="232"/>
      <c r="XF185" s="232"/>
      <c r="XG185" s="232"/>
      <c r="XH185" s="232"/>
      <c r="XI185" s="232"/>
      <c r="XJ185" s="232"/>
      <c r="XK185" s="232"/>
      <c r="XL185" s="232"/>
      <c r="XM185" s="232"/>
      <c r="XN185" s="232"/>
      <c r="XO185" s="232"/>
      <c r="XP185" s="232"/>
      <c r="XQ185" s="232"/>
      <c r="XR185" s="232"/>
      <c r="XS185" s="232"/>
      <c r="XT185" s="232"/>
      <c r="XU185" s="232"/>
      <c r="XV185" s="232"/>
      <c r="XW185" s="232"/>
      <c r="XX185" s="232"/>
      <c r="XY185" s="232"/>
      <c r="XZ185" s="232"/>
      <c r="YA185" s="232"/>
      <c r="YB185" s="232"/>
      <c r="YC185" s="232"/>
      <c r="YD185" s="232"/>
      <c r="YE185" s="232"/>
      <c r="YF185" s="232"/>
      <c r="YG185" s="232"/>
      <c r="YH185" s="232"/>
      <c r="YI185" s="232"/>
      <c r="YJ185" s="232"/>
      <c r="YK185" s="232"/>
      <c r="YL185" s="232"/>
      <c r="YM185" s="232"/>
      <c r="YN185" s="232"/>
      <c r="YO185" s="232"/>
      <c r="YP185" s="232"/>
      <c r="YQ185" s="232"/>
      <c r="YR185" s="232"/>
      <c r="YS185" s="232"/>
      <c r="YT185" s="232"/>
      <c r="YU185" s="232"/>
      <c r="YV185" s="232"/>
      <c r="YW185" s="232"/>
      <c r="YX185" s="232"/>
      <c r="YY185" s="232"/>
      <c r="YZ185" s="232"/>
      <c r="ZA185" s="232"/>
      <c r="ZB185" s="232"/>
      <c r="ZC185" s="232"/>
      <c r="ZD185" s="232"/>
      <c r="ZE185" s="232"/>
      <c r="ZF185" s="232"/>
      <c r="ZG185" s="232"/>
      <c r="ZH185" s="232"/>
      <c r="ZI185" s="232"/>
      <c r="ZJ185" s="232"/>
      <c r="ZK185" s="232"/>
      <c r="ZL185" s="232"/>
      <c r="ZM185" s="232"/>
      <c r="ZN185" s="232"/>
      <c r="ZO185" s="232"/>
      <c r="ZP185" s="232"/>
      <c r="ZQ185" s="232"/>
      <c r="ZR185" s="232"/>
      <c r="ZS185" s="232"/>
      <c r="ZT185" s="232"/>
      <c r="ZU185" s="232"/>
      <c r="ZV185" s="232"/>
      <c r="ZW185" s="232"/>
      <c r="ZX185" s="232"/>
      <c r="ZY185" s="232"/>
      <c r="ZZ185" s="232"/>
      <c r="AAA185" s="232"/>
      <c r="AAB185" s="232"/>
      <c r="AAC185" s="232"/>
      <c r="AAD185" s="232"/>
      <c r="AAE185" s="232"/>
      <c r="AAF185" s="232"/>
      <c r="AAG185" s="232"/>
      <c r="AAH185" s="232"/>
      <c r="AAI185" s="232"/>
      <c r="AAJ185" s="232"/>
      <c r="AAK185" s="232"/>
      <c r="AAL185" s="232"/>
      <c r="AAM185" s="232"/>
      <c r="AAN185" s="232"/>
      <c r="AAO185" s="232"/>
      <c r="AAP185" s="232"/>
      <c r="AAQ185" s="232"/>
      <c r="AAR185" s="232"/>
      <c r="AAS185" s="232"/>
      <c r="AAT185" s="232"/>
      <c r="AAU185" s="232"/>
      <c r="AAV185" s="232"/>
      <c r="AAW185" s="232"/>
      <c r="AAX185" s="232"/>
      <c r="AAY185" s="232"/>
      <c r="AAZ185" s="232"/>
      <c r="ABA185" s="232"/>
      <c r="ABB185" s="232"/>
      <c r="ABC185" s="232"/>
      <c r="ABD185" s="232"/>
      <c r="ABE185" s="232"/>
      <c r="ABF185" s="232"/>
      <c r="ABG185" s="232"/>
      <c r="ABH185" s="232"/>
      <c r="ABI185" s="232"/>
      <c r="ABJ185" s="232"/>
      <c r="ABK185" s="232"/>
      <c r="ABL185" s="232"/>
      <c r="ABM185" s="232"/>
      <c r="ABN185" s="232"/>
      <c r="ABO185" s="232"/>
      <c r="ABP185" s="232"/>
      <c r="ABQ185" s="232"/>
      <c r="ABR185" s="232"/>
      <c r="ABS185" s="232"/>
      <c r="ABT185" s="232"/>
      <c r="ABU185" s="232"/>
      <c r="ABV185" s="232"/>
      <c r="ABW185" s="232"/>
      <c r="ABX185" s="232"/>
      <c r="ABY185" s="232"/>
      <c r="ABZ185" s="232"/>
      <c r="ACA185" s="232"/>
      <c r="ACB185" s="232"/>
      <c r="ACC185" s="232"/>
      <c r="ACD185" s="232"/>
      <c r="ACE185" s="232"/>
      <c r="ACF185" s="232"/>
      <c r="ACG185" s="232"/>
      <c r="ACH185" s="232"/>
      <c r="ACI185" s="232"/>
      <c r="ACJ185" s="232"/>
      <c r="ACK185" s="232"/>
      <c r="ACL185" s="232"/>
      <c r="ACM185" s="232"/>
      <c r="ACN185" s="232"/>
      <c r="ACO185" s="232"/>
      <c r="ACP185" s="232"/>
      <c r="ACQ185" s="232"/>
      <c r="ACR185" s="232"/>
      <c r="ACS185" s="232"/>
      <c r="ACT185" s="232"/>
      <c r="ACU185" s="232"/>
      <c r="ACV185" s="232"/>
      <c r="ACW185" s="232"/>
      <c r="ACX185" s="232"/>
      <c r="ACY185" s="232"/>
      <c r="ACZ185" s="232"/>
      <c r="ADA185" s="232"/>
      <c r="ADB185" s="232"/>
      <c r="ADC185" s="232"/>
      <c r="ADD185" s="232"/>
      <c r="ADE185" s="232"/>
      <c r="ADF185" s="232"/>
      <c r="ADG185" s="232"/>
      <c r="ADH185" s="232"/>
      <c r="ADI185" s="232"/>
      <c r="ADJ185" s="232"/>
      <c r="ADK185" s="232"/>
      <c r="ADL185" s="232"/>
      <c r="ADM185" s="232"/>
      <c r="ADN185" s="232"/>
      <c r="ADO185" s="232"/>
      <c r="ADP185" s="232"/>
      <c r="ADQ185" s="232"/>
      <c r="ADR185" s="232"/>
      <c r="ADS185" s="232"/>
      <c r="ADT185" s="232"/>
      <c r="ADU185" s="232"/>
      <c r="ADV185" s="232"/>
      <c r="ADW185" s="232"/>
      <c r="ADX185" s="232"/>
      <c r="ADY185" s="232"/>
      <c r="ADZ185" s="232"/>
      <c r="AEA185" s="232"/>
      <c r="AEB185" s="232"/>
      <c r="AEC185" s="232"/>
      <c r="AED185" s="232"/>
      <c r="AEE185" s="232"/>
      <c r="AEF185" s="232"/>
      <c r="AEG185" s="232"/>
      <c r="AEH185" s="232"/>
      <c r="AEI185" s="232"/>
      <c r="AEJ185" s="232"/>
      <c r="AEK185" s="232"/>
      <c r="AEL185" s="232"/>
      <c r="AEM185" s="232"/>
      <c r="AEN185" s="232"/>
      <c r="AEO185" s="232"/>
      <c r="AEP185" s="232"/>
      <c r="AEQ185" s="232"/>
      <c r="AER185" s="232"/>
      <c r="AES185" s="232"/>
      <c r="AET185" s="232"/>
      <c r="AEU185" s="232"/>
      <c r="AEV185" s="232"/>
      <c r="AEW185" s="232"/>
      <c r="AEX185" s="232"/>
      <c r="AEY185" s="232"/>
      <c r="AEZ185" s="232"/>
      <c r="AFA185" s="232"/>
      <c r="AFB185" s="232"/>
      <c r="AFC185" s="232"/>
      <c r="AFD185" s="232"/>
      <c r="AFE185" s="232"/>
      <c r="AFF185" s="232"/>
      <c r="AFG185" s="232"/>
      <c r="AFH185" s="232"/>
      <c r="AFI185" s="232"/>
      <c r="AFJ185" s="232"/>
      <c r="AFK185" s="232"/>
      <c r="AFL185" s="232"/>
      <c r="AFM185" s="232"/>
      <c r="AFN185" s="232"/>
      <c r="AFO185" s="232"/>
      <c r="AFP185" s="232"/>
      <c r="AFQ185" s="232"/>
      <c r="AFR185" s="232"/>
      <c r="AFS185" s="232"/>
      <c r="AFT185" s="232"/>
      <c r="AFU185" s="232"/>
      <c r="AFV185" s="232"/>
      <c r="AFW185" s="232"/>
      <c r="AFX185" s="232"/>
      <c r="AFY185" s="232"/>
      <c r="AFZ185" s="232"/>
      <c r="AGA185" s="232"/>
      <c r="AGB185" s="232"/>
      <c r="AGC185" s="232"/>
      <c r="AGD185" s="232"/>
      <c r="AGE185" s="232"/>
      <c r="AGF185" s="232"/>
      <c r="AGG185" s="232"/>
      <c r="AGH185" s="232"/>
      <c r="AGI185" s="232"/>
      <c r="AGJ185" s="232"/>
      <c r="AGK185" s="232"/>
      <c r="AGL185" s="232"/>
      <c r="AGM185" s="232"/>
      <c r="AGN185" s="232"/>
      <c r="AGO185" s="232"/>
      <c r="AGP185" s="232"/>
      <c r="AGQ185" s="232"/>
      <c r="AGR185" s="232"/>
      <c r="AGS185" s="232"/>
      <c r="AGT185" s="232"/>
      <c r="AGU185" s="232"/>
      <c r="AGV185" s="232"/>
      <c r="AGW185" s="232"/>
      <c r="AGX185" s="232"/>
      <c r="AGY185" s="232"/>
      <c r="AGZ185" s="232"/>
      <c r="AHA185" s="232"/>
      <c r="AHB185" s="232"/>
      <c r="AHC185" s="232"/>
      <c r="AHD185" s="232"/>
      <c r="AHE185" s="232"/>
      <c r="AHF185" s="232"/>
      <c r="AHG185" s="232"/>
      <c r="AHH185" s="232"/>
      <c r="AHI185" s="232"/>
      <c r="AHJ185" s="232"/>
      <c r="AHK185" s="232"/>
      <c r="AHL185" s="232"/>
      <c r="AHM185" s="232"/>
      <c r="AHN185" s="232"/>
      <c r="AHO185" s="232"/>
      <c r="AHP185" s="232"/>
      <c r="AHQ185" s="232"/>
      <c r="AHR185" s="232"/>
      <c r="AHS185" s="232"/>
      <c r="AHT185" s="232"/>
      <c r="AHU185" s="232"/>
      <c r="AHV185" s="232"/>
      <c r="AHW185" s="232"/>
      <c r="AHX185" s="232"/>
      <c r="AHY185" s="232"/>
      <c r="AHZ185" s="232"/>
      <c r="AIA185" s="232"/>
      <c r="AIB185" s="232"/>
      <c r="AIC185" s="232"/>
      <c r="AID185" s="232"/>
      <c r="AIE185" s="232"/>
      <c r="AIF185" s="232"/>
      <c r="AIG185" s="232"/>
      <c r="AIH185" s="232"/>
      <c r="AII185" s="232"/>
      <c r="AIJ185" s="232"/>
      <c r="AIK185" s="232"/>
      <c r="AIL185" s="232"/>
      <c r="AIM185" s="232"/>
      <c r="AIN185" s="232"/>
      <c r="AIO185" s="232"/>
      <c r="AIP185" s="232"/>
      <c r="AIQ185" s="232"/>
      <c r="AIR185" s="232"/>
      <c r="AIS185" s="232"/>
      <c r="AIT185" s="232"/>
      <c r="AIU185" s="232"/>
      <c r="AIV185" s="232"/>
      <c r="AIW185" s="232"/>
      <c r="AIX185" s="232"/>
      <c r="AIY185" s="232"/>
      <c r="AIZ185" s="232"/>
      <c r="AJA185" s="232"/>
      <c r="AJB185" s="232"/>
      <c r="AJC185" s="232"/>
      <c r="AJD185" s="232"/>
      <c r="AJE185" s="232"/>
      <c r="AJF185" s="232"/>
      <c r="AJG185" s="232"/>
      <c r="AJH185" s="232"/>
      <c r="AJI185" s="232"/>
      <c r="AJJ185" s="232"/>
      <c r="AJK185" s="232"/>
      <c r="AJL185" s="232"/>
      <c r="AJM185" s="232"/>
      <c r="AJN185" s="232"/>
      <c r="AJO185" s="232"/>
      <c r="AJP185" s="232"/>
      <c r="AJQ185" s="232"/>
      <c r="AJR185" s="232"/>
      <c r="AJS185" s="232"/>
      <c r="AJT185" s="232"/>
      <c r="AJU185" s="232"/>
      <c r="AJV185" s="232"/>
      <c r="AJW185" s="232"/>
      <c r="AJX185" s="232"/>
      <c r="AJY185" s="232"/>
      <c r="AJZ185" s="232"/>
      <c r="AKA185" s="232"/>
      <c r="AKB185" s="232"/>
      <c r="AKC185" s="232"/>
      <c r="AKD185" s="232"/>
      <c r="AKE185" s="232"/>
      <c r="AKF185" s="232"/>
      <c r="AKG185" s="232"/>
      <c r="AKH185" s="232"/>
      <c r="AKI185" s="232"/>
      <c r="AKJ185" s="232"/>
      <c r="AKK185" s="232"/>
      <c r="AKL185" s="232"/>
      <c r="AKM185" s="232"/>
      <c r="AKN185" s="232"/>
      <c r="AKO185" s="232"/>
      <c r="AKP185" s="232"/>
      <c r="AKQ185" s="232"/>
      <c r="AKR185" s="232"/>
      <c r="AKS185" s="232"/>
      <c r="AKT185" s="232"/>
      <c r="AKU185" s="232"/>
      <c r="AKV185" s="232"/>
      <c r="AKW185" s="232"/>
      <c r="AKX185" s="232"/>
      <c r="AKY185" s="232"/>
      <c r="AKZ185" s="232"/>
      <c r="ALA185" s="232"/>
      <c r="ALB185" s="232"/>
      <c r="ALC185" s="232"/>
      <c r="ALD185" s="232"/>
      <c r="ALE185" s="232"/>
      <c r="ALF185" s="232"/>
      <c r="ALG185" s="232"/>
      <c r="ALH185" s="232"/>
      <c r="ALI185" s="232"/>
      <c r="ALJ185" s="232"/>
      <c r="ALK185" s="232"/>
      <c r="ALL185" s="232"/>
      <c r="ALM185" s="232"/>
      <c r="ALN185" s="232"/>
      <c r="ALO185" s="232"/>
      <c r="ALP185" s="232"/>
      <c r="ALQ185" s="232"/>
      <c r="ALR185" s="232"/>
      <c r="ALS185" s="232"/>
      <c r="ALT185" s="232"/>
      <c r="ALU185" s="232"/>
      <c r="ALV185" s="232"/>
      <c r="ALW185" s="232"/>
      <c r="ALX185" s="232"/>
      <c r="ALY185" s="232"/>
      <c r="ALZ185" s="232"/>
      <c r="AMA185" s="232"/>
      <c r="AMB185" s="232"/>
      <c r="AMC185" s="232"/>
      <c r="AMD185" s="232"/>
      <c r="AME185" s="232"/>
      <c r="AMF185" s="232"/>
      <c r="AMG185" s="232"/>
      <c r="AMH185" s="232"/>
      <c r="AMI185" s="232"/>
      <c r="AMJ185" s="232"/>
      <c r="AMK185" s="232"/>
    </row>
    <row r="186" spans="1:1025" s="1078" customFormat="1">
      <c r="A186" s="1074"/>
      <c r="B186" s="1075"/>
      <c r="C186" s="1076"/>
      <c r="D186" s="1076"/>
      <c r="E186" s="1077"/>
      <c r="F186" s="1077"/>
    </row>
    <row r="187" spans="1:1025" s="416" customFormat="1" ht="41.25" customHeight="1">
      <c r="A187" s="880" t="s">
        <v>1453</v>
      </c>
      <c r="B187" s="870" t="s">
        <v>2906</v>
      </c>
      <c r="C187" s="362"/>
      <c r="D187" s="88"/>
      <c r="E187" s="1039"/>
      <c r="F187" s="1040"/>
      <c r="G187" s="232"/>
      <c r="H187" s="232"/>
      <c r="I187" s="232"/>
      <c r="J187" s="232"/>
      <c r="K187" s="232"/>
      <c r="L187" s="232"/>
      <c r="M187" s="232"/>
      <c r="N187" s="232"/>
      <c r="O187" s="232"/>
      <c r="P187" s="232"/>
      <c r="Q187" s="232"/>
      <c r="R187" s="232"/>
      <c r="S187" s="232"/>
      <c r="T187" s="232"/>
      <c r="U187" s="232"/>
      <c r="V187" s="232"/>
      <c r="W187" s="232"/>
      <c r="X187" s="232"/>
      <c r="Y187" s="232"/>
      <c r="Z187" s="232"/>
      <c r="AA187" s="232"/>
      <c r="AB187" s="232"/>
      <c r="AC187" s="232"/>
      <c r="AD187" s="232"/>
      <c r="AE187" s="232"/>
      <c r="AF187" s="232"/>
      <c r="AG187" s="232"/>
      <c r="AH187" s="232"/>
      <c r="AI187" s="232"/>
      <c r="AJ187" s="232"/>
      <c r="AK187" s="232"/>
      <c r="AL187" s="232"/>
      <c r="AM187" s="232"/>
      <c r="AN187" s="232"/>
      <c r="AO187" s="232"/>
      <c r="AP187" s="232"/>
      <c r="AQ187" s="232"/>
      <c r="AR187" s="232"/>
      <c r="AS187" s="232"/>
      <c r="AT187" s="232"/>
      <c r="AU187" s="232"/>
      <c r="AV187" s="232"/>
      <c r="AW187" s="232"/>
      <c r="AX187" s="232"/>
      <c r="AY187" s="232"/>
      <c r="AZ187" s="232"/>
      <c r="BA187" s="232"/>
      <c r="BB187" s="232"/>
      <c r="BC187" s="232"/>
      <c r="BD187" s="232"/>
      <c r="BE187" s="232"/>
      <c r="BF187" s="232"/>
      <c r="BG187" s="232"/>
      <c r="BH187" s="232"/>
      <c r="BI187" s="232"/>
      <c r="BJ187" s="232"/>
      <c r="BK187" s="232"/>
      <c r="BL187" s="232"/>
      <c r="BM187" s="232"/>
      <c r="BN187" s="232"/>
      <c r="BO187" s="232"/>
      <c r="BP187" s="232"/>
      <c r="BQ187" s="232"/>
      <c r="BR187" s="232"/>
      <c r="BS187" s="232"/>
      <c r="BT187" s="232"/>
      <c r="BU187" s="232"/>
      <c r="BV187" s="232"/>
      <c r="BW187" s="232"/>
      <c r="BX187" s="232"/>
      <c r="BY187" s="232"/>
      <c r="BZ187" s="232"/>
      <c r="CA187" s="232"/>
      <c r="CB187" s="232"/>
      <c r="CC187" s="232"/>
      <c r="CD187" s="232"/>
      <c r="CE187" s="232"/>
      <c r="CF187" s="232"/>
      <c r="CG187" s="232"/>
      <c r="CH187" s="232"/>
      <c r="CI187" s="232"/>
      <c r="CJ187" s="232"/>
      <c r="CK187" s="232"/>
      <c r="CL187" s="232"/>
      <c r="CM187" s="232"/>
      <c r="CN187" s="232"/>
      <c r="CO187" s="232"/>
      <c r="CP187" s="232"/>
      <c r="CQ187" s="232"/>
      <c r="CR187" s="232"/>
      <c r="CS187" s="232"/>
      <c r="CT187" s="232"/>
      <c r="CU187" s="232"/>
      <c r="CV187" s="232"/>
      <c r="CW187" s="232"/>
      <c r="CX187" s="232"/>
      <c r="CY187" s="232"/>
      <c r="CZ187" s="232"/>
      <c r="DA187" s="232"/>
      <c r="DB187" s="232"/>
      <c r="DC187" s="232"/>
      <c r="DD187" s="232"/>
      <c r="DE187" s="232"/>
      <c r="DF187" s="232"/>
      <c r="DG187" s="232"/>
      <c r="DH187" s="232"/>
      <c r="DI187" s="232"/>
      <c r="DJ187" s="232"/>
      <c r="DK187" s="232"/>
      <c r="DL187" s="232"/>
      <c r="DM187" s="232"/>
      <c r="DN187" s="232"/>
      <c r="DO187" s="232"/>
      <c r="DP187" s="232"/>
      <c r="DQ187" s="232"/>
      <c r="DR187" s="232"/>
      <c r="DS187" s="232"/>
      <c r="DT187" s="232"/>
      <c r="DU187" s="232"/>
      <c r="DV187" s="232"/>
      <c r="DW187" s="232"/>
      <c r="DX187" s="232"/>
      <c r="DY187" s="232"/>
      <c r="DZ187" s="232"/>
      <c r="EA187" s="232"/>
      <c r="EB187" s="232"/>
      <c r="EC187" s="232"/>
      <c r="ED187" s="232"/>
      <c r="EE187" s="232"/>
      <c r="EF187" s="232"/>
      <c r="EG187" s="232"/>
      <c r="EH187" s="232"/>
      <c r="EI187" s="232"/>
      <c r="EJ187" s="232"/>
      <c r="EK187" s="232"/>
      <c r="EL187" s="232"/>
      <c r="EM187" s="232"/>
      <c r="EN187" s="232"/>
      <c r="EO187" s="232"/>
      <c r="EP187" s="232"/>
      <c r="EQ187" s="232"/>
      <c r="ER187" s="232"/>
      <c r="ES187" s="232"/>
      <c r="ET187" s="232"/>
      <c r="EU187" s="232"/>
      <c r="EV187" s="232"/>
      <c r="EW187" s="232"/>
      <c r="EX187" s="232"/>
      <c r="EY187" s="232"/>
      <c r="EZ187" s="232"/>
      <c r="FA187" s="232"/>
      <c r="FB187" s="232"/>
      <c r="FC187" s="232"/>
      <c r="FD187" s="232"/>
      <c r="FE187" s="232"/>
      <c r="FF187" s="232"/>
      <c r="FG187" s="232"/>
      <c r="FH187" s="232"/>
      <c r="FI187" s="232"/>
      <c r="FJ187" s="232"/>
      <c r="FK187" s="232"/>
      <c r="FL187" s="232"/>
      <c r="FM187" s="232"/>
      <c r="FN187" s="232"/>
      <c r="FO187" s="232"/>
      <c r="FP187" s="232"/>
      <c r="FQ187" s="232"/>
      <c r="FR187" s="232"/>
      <c r="FS187" s="232"/>
      <c r="FT187" s="232"/>
      <c r="FU187" s="232"/>
      <c r="FV187" s="232"/>
      <c r="FW187" s="232"/>
      <c r="FX187" s="232"/>
      <c r="FY187" s="232"/>
      <c r="FZ187" s="232"/>
      <c r="GA187" s="232"/>
      <c r="GB187" s="232"/>
      <c r="GC187" s="232"/>
      <c r="GD187" s="232"/>
      <c r="GE187" s="232"/>
      <c r="GF187" s="232"/>
      <c r="GG187" s="232"/>
      <c r="GH187" s="232"/>
      <c r="GI187" s="232"/>
      <c r="GJ187" s="232"/>
      <c r="GK187" s="232"/>
      <c r="GL187" s="232"/>
      <c r="GM187" s="232"/>
      <c r="GN187" s="232"/>
      <c r="GO187" s="232"/>
      <c r="GP187" s="232"/>
      <c r="GQ187" s="232"/>
      <c r="GR187" s="232"/>
      <c r="GS187" s="232"/>
      <c r="GT187" s="232"/>
      <c r="GU187" s="232"/>
      <c r="GV187" s="232"/>
      <c r="GW187" s="232"/>
      <c r="GX187" s="232"/>
      <c r="GY187" s="232"/>
      <c r="GZ187" s="232"/>
      <c r="HA187" s="232"/>
      <c r="HB187" s="232"/>
      <c r="HC187" s="232"/>
      <c r="HD187" s="232"/>
      <c r="HE187" s="232"/>
      <c r="HF187" s="232"/>
      <c r="HG187" s="232"/>
      <c r="HH187" s="232"/>
      <c r="HI187" s="232"/>
      <c r="HJ187" s="232"/>
      <c r="HK187" s="232"/>
      <c r="HL187" s="232"/>
      <c r="HM187" s="232"/>
      <c r="HN187" s="232"/>
      <c r="HO187" s="232"/>
      <c r="HP187" s="232"/>
      <c r="HQ187" s="232"/>
      <c r="HR187" s="232"/>
      <c r="HS187" s="232"/>
      <c r="HT187" s="232"/>
      <c r="HU187" s="232"/>
      <c r="HV187" s="232"/>
      <c r="HW187" s="232"/>
      <c r="HX187" s="232"/>
      <c r="HY187" s="232"/>
      <c r="HZ187" s="232"/>
      <c r="IA187" s="232"/>
      <c r="IB187" s="232"/>
      <c r="IC187" s="232"/>
      <c r="ID187" s="232"/>
      <c r="IE187" s="232"/>
      <c r="IF187" s="232"/>
      <c r="IG187" s="232"/>
      <c r="IH187" s="232"/>
      <c r="II187" s="232"/>
      <c r="IJ187" s="232"/>
      <c r="IK187" s="232"/>
      <c r="IL187" s="232"/>
      <c r="IM187" s="232"/>
      <c r="IN187" s="232"/>
      <c r="IO187" s="232"/>
      <c r="IP187" s="232"/>
      <c r="IQ187" s="232"/>
      <c r="IR187" s="232"/>
      <c r="IS187" s="232"/>
      <c r="IT187" s="232"/>
      <c r="IU187" s="232"/>
      <c r="IV187" s="232"/>
      <c r="IW187" s="232"/>
      <c r="IX187" s="232"/>
      <c r="IY187" s="232"/>
      <c r="IZ187" s="232"/>
      <c r="JA187" s="232"/>
      <c r="JB187" s="232"/>
      <c r="JC187" s="232"/>
      <c r="JD187" s="232"/>
      <c r="JE187" s="232"/>
      <c r="JF187" s="232"/>
      <c r="JG187" s="232"/>
      <c r="JH187" s="232"/>
      <c r="JI187" s="232"/>
      <c r="JJ187" s="232"/>
      <c r="JK187" s="232"/>
      <c r="JL187" s="232"/>
      <c r="JM187" s="232"/>
      <c r="JN187" s="232"/>
      <c r="JO187" s="232"/>
      <c r="JP187" s="232"/>
      <c r="JQ187" s="232"/>
      <c r="JR187" s="232"/>
      <c r="JS187" s="232"/>
      <c r="JT187" s="232"/>
      <c r="JU187" s="232"/>
      <c r="JV187" s="232"/>
      <c r="JW187" s="232"/>
      <c r="JX187" s="232"/>
      <c r="JY187" s="232"/>
      <c r="JZ187" s="232"/>
      <c r="KA187" s="232"/>
      <c r="KB187" s="232"/>
      <c r="KC187" s="232"/>
      <c r="KD187" s="232"/>
      <c r="KE187" s="232"/>
      <c r="KF187" s="232"/>
      <c r="KG187" s="232"/>
      <c r="KH187" s="232"/>
      <c r="KI187" s="232"/>
      <c r="KJ187" s="232"/>
      <c r="KK187" s="232"/>
      <c r="KL187" s="232"/>
      <c r="KM187" s="232"/>
      <c r="KN187" s="232"/>
      <c r="KO187" s="232"/>
      <c r="KP187" s="232"/>
      <c r="KQ187" s="232"/>
      <c r="KR187" s="232"/>
      <c r="KS187" s="232"/>
      <c r="KT187" s="232"/>
      <c r="KU187" s="232"/>
      <c r="KV187" s="232"/>
      <c r="KW187" s="232"/>
      <c r="KX187" s="232"/>
      <c r="KY187" s="232"/>
      <c r="KZ187" s="232"/>
      <c r="LA187" s="232"/>
      <c r="LB187" s="232"/>
      <c r="LC187" s="232"/>
      <c r="LD187" s="232"/>
      <c r="LE187" s="232"/>
      <c r="LF187" s="232"/>
      <c r="LG187" s="232"/>
      <c r="LH187" s="232"/>
      <c r="LI187" s="232"/>
      <c r="LJ187" s="232"/>
      <c r="LK187" s="232"/>
      <c r="LL187" s="232"/>
      <c r="LM187" s="232"/>
      <c r="LN187" s="232"/>
      <c r="LO187" s="232"/>
      <c r="LP187" s="232"/>
      <c r="LQ187" s="232"/>
      <c r="LR187" s="232"/>
      <c r="LS187" s="232"/>
      <c r="LT187" s="232"/>
      <c r="LU187" s="232"/>
      <c r="LV187" s="232"/>
      <c r="LW187" s="232"/>
      <c r="LX187" s="232"/>
      <c r="LY187" s="232"/>
      <c r="LZ187" s="232"/>
      <c r="MA187" s="232"/>
      <c r="MB187" s="232"/>
      <c r="MC187" s="232"/>
      <c r="MD187" s="232"/>
      <c r="ME187" s="232"/>
      <c r="MF187" s="232"/>
      <c r="MG187" s="232"/>
      <c r="MH187" s="232"/>
      <c r="MI187" s="232"/>
      <c r="MJ187" s="232"/>
      <c r="MK187" s="232"/>
      <c r="ML187" s="232"/>
      <c r="MM187" s="232"/>
      <c r="MN187" s="232"/>
      <c r="MO187" s="232"/>
      <c r="MP187" s="232"/>
      <c r="MQ187" s="232"/>
      <c r="MR187" s="232"/>
      <c r="MS187" s="232"/>
      <c r="MT187" s="232"/>
      <c r="MU187" s="232"/>
      <c r="MV187" s="232"/>
      <c r="MW187" s="232"/>
      <c r="MX187" s="232"/>
      <c r="MY187" s="232"/>
      <c r="MZ187" s="232"/>
      <c r="NA187" s="232"/>
      <c r="NB187" s="232"/>
      <c r="NC187" s="232"/>
      <c r="ND187" s="232"/>
      <c r="NE187" s="232"/>
      <c r="NF187" s="232"/>
      <c r="NG187" s="232"/>
      <c r="NH187" s="232"/>
      <c r="NI187" s="232"/>
      <c r="NJ187" s="232"/>
      <c r="NK187" s="232"/>
      <c r="NL187" s="232"/>
      <c r="NM187" s="232"/>
      <c r="NN187" s="232"/>
      <c r="NO187" s="232"/>
      <c r="NP187" s="232"/>
      <c r="NQ187" s="232"/>
      <c r="NR187" s="232"/>
      <c r="NS187" s="232"/>
      <c r="NT187" s="232"/>
      <c r="NU187" s="232"/>
      <c r="NV187" s="232"/>
      <c r="NW187" s="232"/>
      <c r="NX187" s="232"/>
      <c r="NY187" s="232"/>
      <c r="NZ187" s="232"/>
      <c r="OA187" s="232"/>
      <c r="OB187" s="232"/>
      <c r="OC187" s="232"/>
      <c r="OD187" s="232"/>
      <c r="OE187" s="232"/>
      <c r="OF187" s="232"/>
      <c r="OG187" s="232"/>
      <c r="OH187" s="232"/>
      <c r="OI187" s="232"/>
      <c r="OJ187" s="232"/>
      <c r="OK187" s="232"/>
      <c r="OL187" s="232"/>
      <c r="OM187" s="232"/>
      <c r="ON187" s="232"/>
      <c r="OO187" s="232"/>
      <c r="OP187" s="232"/>
      <c r="OQ187" s="232"/>
      <c r="OR187" s="232"/>
      <c r="OS187" s="232"/>
      <c r="OT187" s="232"/>
      <c r="OU187" s="232"/>
      <c r="OV187" s="232"/>
      <c r="OW187" s="232"/>
      <c r="OX187" s="232"/>
      <c r="OY187" s="232"/>
      <c r="OZ187" s="232"/>
      <c r="PA187" s="232"/>
      <c r="PB187" s="232"/>
      <c r="PC187" s="232"/>
      <c r="PD187" s="232"/>
      <c r="PE187" s="232"/>
      <c r="PF187" s="232"/>
      <c r="PG187" s="232"/>
      <c r="PH187" s="232"/>
      <c r="PI187" s="232"/>
      <c r="PJ187" s="232"/>
      <c r="PK187" s="232"/>
      <c r="PL187" s="232"/>
      <c r="PM187" s="232"/>
      <c r="PN187" s="232"/>
      <c r="PO187" s="232"/>
      <c r="PP187" s="232"/>
      <c r="PQ187" s="232"/>
      <c r="PR187" s="232"/>
      <c r="PS187" s="232"/>
      <c r="PT187" s="232"/>
      <c r="PU187" s="232"/>
      <c r="PV187" s="232"/>
      <c r="PW187" s="232"/>
      <c r="PX187" s="232"/>
      <c r="PY187" s="232"/>
      <c r="PZ187" s="232"/>
      <c r="QA187" s="232"/>
      <c r="QB187" s="232"/>
      <c r="QC187" s="232"/>
      <c r="QD187" s="232"/>
      <c r="QE187" s="232"/>
      <c r="QF187" s="232"/>
      <c r="QG187" s="232"/>
      <c r="QH187" s="232"/>
      <c r="QI187" s="232"/>
      <c r="QJ187" s="232"/>
      <c r="QK187" s="232"/>
      <c r="QL187" s="232"/>
      <c r="QM187" s="232"/>
      <c r="QN187" s="232"/>
      <c r="QO187" s="232"/>
      <c r="QP187" s="232"/>
      <c r="QQ187" s="232"/>
      <c r="QR187" s="232"/>
      <c r="QS187" s="232"/>
      <c r="QT187" s="232"/>
      <c r="QU187" s="232"/>
      <c r="QV187" s="232"/>
      <c r="QW187" s="232"/>
      <c r="QX187" s="232"/>
      <c r="QY187" s="232"/>
      <c r="QZ187" s="232"/>
      <c r="RA187" s="232"/>
      <c r="RB187" s="232"/>
      <c r="RC187" s="232"/>
      <c r="RD187" s="232"/>
      <c r="RE187" s="232"/>
      <c r="RF187" s="232"/>
      <c r="RG187" s="232"/>
      <c r="RH187" s="232"/>
      <c r="RI187" s="232"/>
      <c r="RJ187" s="232"/>
      <c r="RK187" s="232"/>
      <c r="RL187" s="232"/>
      <c r="RM187" s="232"/>
      <c r="RN187" s="232"/>
      <c r="RO187" s="232"/>
      <c r="RP187" s="232"/>
      <c r="RQ187" s="232"/>
      <c r="RR187" s="232"/>
      <c r="RS187" s="232"/>
      <c r="RT187" s="232"/>
      <c r="RU187" s="232"/>
      <c r="RV187" s="232"/>
      <c r="RW187" s="232"/>
      <c r="RX187" s="232"/>
      <c r="RY187" s="232"/>
      <c r="RZ187" s="232"/>
      <c r="SA187" s="232"/>
      <c r="SB187" s="232"/>
      <c r="SC187" s="232"/>
      <c r="SD187" s="232"/>
      <c r="SE187" s="232"/>
      <c r="SF187" s="232"/>
      <c r="SG187" s="232"/>
      <c r="SH187" s="232"/>
      <c r="SI187" s="232"/>
      <c r="SJ187" s="232"/>
      <c r="SK187" s="232"/>
      <c r="SL187" s="232"/>
      <c r="SM187" s="232"/>
      <c r="SN187" s="232"/>
      <c r="SO187" s="232"/>
      <c r="SP187" s="232"/>
      <c r="SQ187" s="232"/>
      <c r="SR187" s="232"/>
      <c r="SS187" s="232"/>
      <c r="ST187" s="232"/>
      <c r="SU187" s="232"/>
      <c r="SV187" s="232"/>
      <c r="SW187" s="232"/>
      <c r="SX187" s="232"/>
      <c r="SY187" s="232"/>
      <c r="SZ187" s="232"/>
      <c r="TA187" s="232"/>
      <c r="TB187" s="232"/>
      <c r="TC187" s="232"/>
      <c r="TD187" s="232"/>
      <c r="TE187" s="232"/>
      <c r="TF187" s="232"/>
      <c r="TG187" s="232"/>
      <c r="TH187" s="232"/>
      <c r="TI187" s="232"/>
      <c r="TJ187" s="232"/>
      <c r="TK187" s="232"/>
      <c r="TL187" s="232"/>
      <c r="TM187" s="232"/>
      <c r="TN187" s="232"/>
      <c r="TO187" s="232"/>
      <c r="TP187" s="232"/>
      <c r="TQ187" s="232"/>
      <c r="TR187" s="232"/>
      <c r="TS187" s="232"/>
      <c r="TT187" s="232"/>
      <c r="TU187" s="232"/>
      <c r="TV187" s="232"/>
      <c r="TW187" s="232"/>
      <c r="TX187" s="232"/>
      <c r="TY187" s="232"/>
      <c r="TZ187" s="232"/>
      <c r="UA187" s="232"/>
      <c r="UB187" s="232"/>
      <c r="UC187" s="232"/>
      <c r="UD187" s="232"/>
      <c r="UE187" s="232"/>
      <c r="UF187" s="232"/>
      <c r="UG187" s="232"/>
      <c r="UH187" s="232"/>
      <c r="UI187" s="232"/>
      <c r="UJ187" s="232"/>
      <c r="UK187" s="232"/>
      <c r="UL187" s="232"/>
      <c r="UM187" s="232"/>
      <c r="UN187" s="232"/>
      <c r="UO187" s="232"/>
      <c r="UP187" s="232"/>
      <c r="UQ187" s="232"/>
      <c r="UR187" s="232"/>
      <c r="US187" s="232"/>
      <c r="UT187" s="232"/>
      <c r="UU187" s="232"/>
      <c r="UV187" s="232"/>
      <c r="UW187" s="232"/>
      <c r="UX187" s="232"/>
      <c r="UY187" s="232"/>
      <c r="UZ187" s="232"/>
      <c r="VA187" s="232"/>
      <c r="VB187" s="232"/>
      <c r="VC187" s="232"/>
      <c r="VD187" s="232"/>
      <c r="VE187" s="232"/>
      <c r="VF187" s="232"/>
      <c r="VG187" s="232"/>
      <c r="VH187" s="232"/>
      <c r="VI187" s="232"/>
      <c r="VJ187" s="232"/>
      <c r="VK187" s="232"/>
      <c r="VL187" s="232"/>
      <c r="VM187" s="232"/>
      <c r="VN187" s="232"/>
      <c r="VO187" s="232"/>
      <c r="VP187" s="232"/>
      <c r="VQ187" s="232"/>
      <c r="VR187" s="232"/>
      <c r="VS187" s="232"/>
      <c r="VT187" s="232"/>
      <c r="VU187" s="232"/>
      <c r="VV187" s="232"/>
      <c r="VW187" s="232"/>
      <c r="VX187" s="232"/>
      <c r="VY187" s="232"/>
      <c r="VZ187" s="232"/>
      <c r="WA187" s="232"/>
      <c r="WB187" s="232"/>
      <c r="WC187" s="232"/>
      <c r="WD187" s="232"/>
      <c r="WE187" s="232"/>
      <c r="WF187" s="232"/>
      <c r="WG187" s="232"/>
      <c r="WH187" s="232"/>
      <c r="WI187" s="232"/>
      <c r="WJ187" s="232"/>
      <c r="WK187" s="232"/>
      <c r="WL187" s="232"/>
      <c r="WM187" s="232"/>
      <c r="WN187" s="232"/>
      <c r="WO187" s="232"/>
      <c r="WP187" s="232"/>
      <c r="WQ187" s="232"/>
      <c r="WR187" s="232"/>
      <c r="WS187" s="232"/>
      <c r="WT187" s="232"/>
      <c r="WU187" s="232"/>
      <c r="WV187" s="232"/>
      <c r="WW187" s="232"/>
      <c r="WX187" s="232"/>
      <c r="WY187" s="232"/>
      <c r="WZ187" s="232"/>
      <c r="XA187" s="232"/>
      <c r="XB187" s="232"/>
      <c r="XC187" s="232"/>
      <c r="XD187" s="232"/>
      <c r="XE187" s="232"/>
      <c r="XF187" s="232"/>
      <c r="XG187" s="232"/>
      <c r="XH187" s="232"/>
      <c r="XI187" s="232"/>
      <c r="XJ187" s="232"/>
      <c r="XK187" s="232"/>
      <c r="XL187" s="232"/>
      <c r="XM187" s="232"/>
      <c r="XN187" s="232"/>
      <c r="XO187" s="232"/>
      <c r="XP187" s="232"/>
      <c r="XQ187" s="232"/>
      <c r="XR187" s="232"/>
      <c r="XS187" s="232"/>
      <c r="XT187" s="232"/>
      <c r="XU187" s="232"/>
      <c r="XV187" s="232"/>
      <c r="XW187" s="232"/>
      <c r="XX187" s="232"/>
      <c r="XY187" s="232"/>
      <c r="XZ187" s="232"/>
      <c r="YA187" s="232"/>
      <c r="YB187" s="232"/>
      <c r="YC187" s="232"/>
      <c r="YD187" s="232"/>
      <c r="YE187" s="232"/>
      <c r="YF187" s="232"/>
      <c r="YG187" s="232"/>
      <c r="YH187" s="232"/>
      <c r="YI187" s="232"/>
      <c r="YJ187" s="232"/>
      <c r="YK187" s="232"/>
      <c r="YL187" s="232"/>
      <c r="YM187" s="232"/>
      <c r="YN187" s="232"/>
      <c r="YO187" s="232"/>
      <c r="YP187" s="232"/>
      <c r="YQ187" s="232"/>
      <c r="YR187" s="232"/>
      <c r="YS187" s="232"/>
      <c r="YT187" s="232"/>
      <c r="YU187" s="232"/>
      <c r="YV187" s="232"/>
      <c r="YW187" s="232"/>
      <c r="YX187" s="232"/>
      <c r="YY187" s="232"/>
      <c r="YZ187" s="232"/>
      <c r="ZA187" s="232"/>
      <c r="ZB187" s="232"/>
      <c r="ZC187" s="232"/>
      <c r="ZD187" s="232"/>
      <c r="ZE187" s="232"/>
      <c r="ZF187" s="232"/>
      <c r="ZG187" s="232"/>
      <c r="ZH187" s="232"/>
      <c r="ZI187" s="232"/>
      <c r="ZJ187" s="232"/>
      <c r="ZK187" s="232"/>
      <c r="ZL187" s="232"/>
      <c r="ZM187" s="232"/>
      <c r="ZN187" s="232"/>
      <c r="ZO187" s="232"/>
      <c r="ZP187" s="232"/>
      <c r="ZQ187" s="232"/>
      <c r="ZR187" s="232"/>
      <c r="ZS187" s="232"/>
      <c r="ZT187" s="232"/>
      <c r="ZU187" s="232"/>
      <c r="ZV187" s="232"/>
      <c r="ZW187" s="232"/>
      <c r="ZX187" s="232"/>
      <c r="ZY187" s="232"/>
      <c r="ZZ187" s="232"/>
      <c r="AAA187" s="232"/>
      <c r="AAB187" s="232"/>
      <c r="AAC187" s="232"/>
      <c r="AAD187" s="232"/>
      <c r="AAE187" s="232"/>
      <c r="AAF187" s="232"/>
      <c r="AAG187" s="232"/>
      <c r="AAH187" s="232"/>
      <c r="AAI187" s="232"/>
      <c r="AAJ187" s="232"/>
      <c r="AAK187" s="232"/>
      <c r="AAL187" s="232"/>
      <c r="AAM187" s="232"/>
      <c r="AAN187" s="232"/>
      <c r="AAO187" s="232"/>
      <c r="AAP187" s="232"/>
      <c r="AAQ187" s="232"/>
      <c r="AAR187" s="232"/>
      <c r="AAS187" s="232"/>
      <c r="AAT187" s="232"/>
      <c r="AAU187" s="232"/>
      <c r="AAV187" s="232"/>
      <c r="AAW187" s="232"/>
      <c r="AAX187" s="232"/>
      <c r="AAY187" s="232"/>
      <c r="AAZ187" s="232"/>
      <c r="ABA187" s="232"/>
      <c r="ABB187" s="232"/>
      <c r="ABC187" s="232"/>
      <c r="ABD187" s="232"/>
      <c r="ABE187" s="232"/>
      <c r="ABF187" s="232"/>
      <c r="ABG187" s="232"/>
      <c r="ABH187" s="232"/>
      <c r="ABI187" s="232"/>
      <c r="ABJ187" s="232"/>
      <c r="ABK187" s="232"/>
      <c r="ABL187" s="232"/>
      <c r="ABM187" s="232"/>
      <c r="ABN187" s="232"/>
      <c r="ABO187" s="232"/>
      <c r="ABP187" s="232"/>
      <c r="ABQ187" s="232"/>
      <c r="ABR187" s="232"/>
      <c r="ABS187" s="232"/>
      <c r="ABT187" s="232"/>
      <c r="ABU187" s="232"/>
      <c r="ABV187" s="232"/>
      <c r="ABW187" s="232"/>
      <c r="ABX187" s="232"/>
      <c r="ABY187" s="232"/>
      <c r="ABZ187" s="232"/>
      <c r="ACA187" s="232"/>
      <c r="ACB187" s="232"/>
      <c r="ACC187" s="232"/>
      <c r="ACD187" s="232"/>
      <c r="ACE187" s="232"/>
      <c r="ACF187" s="232"/>
      <c r="ACG187" s="232"/>
      <c r="ACH187" s="232"/>
      <c r="ACI187" s="232"/>
      <c r="ACJ187" s="232"/>
      <c r="ACK187" s="232"/>
      <c r="ACL187" s="232"/>
      <c r="ACM187" s="232"/>
      <c r="ACN187" s="232"/>
      <c r="ACO187" s="232"/>
      <c r="ACP187" s="232"/>
      <c r="ACQ187" s="232"/>
      <c r="ACR187" s="232"/>
      <c r="ACS187" s="232"/>
      <c r="ACT187" s="232"/>
      <c r="ACU187" s="232"/>
      <c r="ACV187" s="232"/>
      <c r="ACW187" s="232"/>
      <c r="ACX187" s="232"/>
      <c r="ACY187" s="232"/>
      <c r="ACZ187" s="232"/>
      <c r="ADA187" s="232"/>
      <c r="ADB187" s="232"/>
      <c r="ADC187" s="232"/>
      <c r="ADD187" s="232"/>
      <c r="ADE187" s="232"/>
      <c r="ADF187" s="232"/>
      <c r="ADG187" s="232"/>
      <c r="ADH187" s="232"/>
      <c r="ADI187" s="232"/>
      <c r="ADJ187" s="232"/>
      <c r="ADK187" s="232"/>
      <c r="ADL187" s="232"/>
      <c r="ADM187" s="232"/>
      <c r="ADN187" s="232"/>
      <c r="ADO187" s="232"/>
      <c r="ADP187" s="232"/>
      <c r="ADQ187" s="232"/>
      <c r="ADR187" s="232"/>
      <c r="ADS187" s="232"/>
      <c r="ADT187" s="232"/>
      <c r="ADU187" s="232"/>
      <c r="ADV187" s="232"/>
      <c r="ADW187" s="232"/>
      <c r="ADX187" s="232"/>
      <c r="ADY187" s="232"/>
      <c r="ADZ187" s="232"/>
      <c r="AEA187" s="232"/>
      <c r="AEB187" s="232"/>
      <c r="AEC187" s="232"/>
      <c r="AED187" s="232"/>
      <c r="AEE187" s="232"/>
      <c r="AEF187" s="232"/>
      <c r="AEG187" s="232"/>
      <c r="AEH187" s="232"/>
      <c r="AEI187" s="232"/>
      <c r="AEJ187" s="232"/>
      <c r="AEK187" s="232"/>
      <c r="AEL187" s="232"/>
      <c r="AEM187" s="232"/>
      <c r="AEN187" s="232"/>
      <c r="AEO187" s="232"/>
      <c r="AEP187" s="232"/>
      <c r="AEQ187" s="232"/>
      <c r="AER187" s="232"/>
      <c r="AES187" s="232"/>
      <c r="AET187" s="232"/>
      <c r="AEU187" s="232"/>
      <c r="AEV187" s="232"/>
      <c r="AEW187" s="232"/>
      <c r="AEX187" s="232"/>
      <c r="AEY187" s="232"/>
      <c r="AEZ187" s="232"/>
      <c r="AFA187" s="232"/>
      <c r="AFB187" s="232"/>
      <c r="AFC187" s="232"/>
      <c r="AFD187" s="232"/>
      <c r="AFE187" s="232"/>
      <c r="AFF187" s="232"/>
      <c r="AFG187" s="232"/>
      <c r="AFH187" s="232"/>
      <c r="AFI187" s="232"/>
      <c r="AFJ187" s="232"/>
      <c r="AFK187" s="232"/>
      <c r="AFL187" s="232"/>
      <c r="AFM187" s="232"/>
      <c r="AFN187" s="232"/>
      <c r="AFO187" s="232"/>
      <c r="AFP187" s="232"/>
      <c r="AFQ187" s="232"/>
      <c r="AFR187" s="232"/>
      <c r="AFS187" s="232"/>
      <c r="AFT187" s="232"/>
      <c r="AFU187" s="232"/>
      <c r="AFV187" s="232"/>
      <c r="AFW187" s="232"/>
      <c r="AFX187" s="232"/>
      <c r="AFY187" s="232"/>
      <c r="AFZ187" s="232"/>
      <c r="AGA187" s="232"/>
      <c r="AGB187" s="232"/>
      <c r="AGC187" s="232"/>
      <c r="AGD187" s="232"/>
      <c r="AGE187" s="232"/>
      <c r="AGF187" s="232"/>
      <c r="AGG187" s="232"/>
      <c r="AGH187" s="232"/>
      <c r="AGI187" s="232"/>
      <c r="AGJ187" s="232"/>
      <c r="AGK187" s="232"/>
      <c r="AGL187" s="232"/>
      <c r="AGM187" s="232"/>
      <c r="AGN187" s="232"/>
      <c r="AGO187" s="232"/>
      <c r="AGP187" s="232"/>
      <c r="AGQ187" s="232"/>
      <c r="AGR187" s="232"/>
      <c r="AGS187" s="232"/>
      <c r="AGT187" s="232"/>
      <c r="AGU187" s="232"/>
      <c r="AGV187" s="232"/>
      <c r="AGW187" s="232"/>
      <c r="AGX187" s="232"/>
      <c r="AGY187" s="232"/>
      <c r="AGZ187" s="232"/>
      <c r="AHA187" s="232"/>
      <c r="AHB187" s="232"/>
      <c r="AHC187" s="232"/>
      <c r="AHD187" s="232"/>
      <c r="AHE187" s="232"/>
      <c r="AHF187" s="232"/>
      <c r="AHG187" s="232"/>
      <c r="AHH187" s="232"/>
      <c r="AHI187" s="232"/>
      <c r="AHJ187" s="232"/>
      <c r="AHK187" s="232"/>
      <c r="AHL187" s="232"/>
      <c r="AHM187" s="232"/>
      <c r="AHN187" s="232"/>
      <c r="AHO187" s="232"/>
      <c r="AHP187" s="232"/>
      <c r="AHQ187" s="232"/>
      <c r="AHR187" s="232"/>
      <c r="AHS187" s="232"/>
      <c r="AHT187" s="232"/>
      <c r="AHU187" s="232"/>
      <c r="AHV187" s="232"/>
      <c r="AHW187" s="232"/>
      <c r="AHX187" s="232"/>
      <c r="AHY187" s="232"/>
      <c r="AHZ187" s="232"/>
      <c r="AIA187" s="232"/>
      <c r="AIB187" s="232"/>
      <c r="AIC187" s="232"/>
      <c r="AID187" s="232"/>
      <c r="AIE187" s="232"/>
      <c r="AIF187" s="232"/>
      <c r="AIG187" s="232"/>
      <c r="AIH187" s="232"/>
      <c r="AII187" s="232"/>
      <c r="AIJ187" s="232"/>
      <c r="AIK187" s="232"/>
      <c r="AIL187" s="232"/>
      <c r="AIM187" s="232"/>
      <c r="AIN187" s="232"/>
      <c r="AIO187" s="232"/>
      <c r="AIP187" s="232"/>
      <c r="AIQ187" s="232"/>
      <c r="AIR187" s="232"/>
      <c r="AIS187" s="232"/>
      <c r="AIT187" s="232"/>
      <c r="AIU187" s="232"/>
      <c r="AIV187" s="232"/>
      <c r="AIW187" s="232"/>
      <c r="AIX187" s="232"/>
      <c r="AIY187" s="232"/>
      <c r="AIZ187" s="232"/>
      <c r="AJA187" s="232"/>
      <c r="AJB187" s="232"/>
      <c r="AJC187" s="232"/>
      <c r="AJD187" s="232"/>
      <c r="AJE187" s="232"/>
      <c r="AJF187" s="232"/>
      <c r="AJG187" s="232"/>
      <c r="AJH187" s="232"/>
      <c r="AJI187" s="232"/>
      <c r="AJJ187" s="232"/>
      <c r="AJK187" s="232"/>
      <c r="AJL187" s="232"/>
      <c r="AJM187" s="232"/>
      <c r="AJN187" s="232"/>
      <c r="AJO187" s="232"/>
      <c r="AJP187" s="232"/>
      <c r="AJQ187" s="232"/>
      <c r="AJR187" s="232"/>
      <c r="AJS187" s="232"/>
      <c r="AJT187" s="232"/>
      <c r="AJU187" s="232"/>
      <c r="AJV187" s="232"/>
      <c r="AJW187" s="232"/>
      <c r="AJX187" s="232"/>
      <c r="AJY187" s="232"/>
      <c r="AJZ187" s="232"/>
      <c r="AKA187" s="232"/>
      <c r="AKB187" s="232"/>
      <c r="AKC187" s="232"/>
      <c r="AKD187" s="232"/>
      <c r="AKE187" s="232"/>
      <c r="AKF187" s="232"/>
      <c r="AKG187" s="232"/>
      <c r="AKH187" s="232"/>
      <c r="AKI187" s="232"/>
      <c r="AKJ187" s="232"/>
      <c r="AKK187" s="232"/>
      <c r="AKL187" s="232"/>
      <c r="AKM187" s="232"/>
      <c r="AKN187" s="232"/>
      <c r="AKO187" s="232"/>
      <c r="AKP187" s="232"/>
      <c r="AKQ187" s="232"/>
      <c r="AKR187" s="232"/>
      <c r="AKS187" s="232"/>
      <c r="AKT187" s="232"/>
      <c r="AKU187" s="232"/>
      <c r="AKV187" s="232"/>
      <c r="AKW187" s="232"/>
      <c r="AKX187" s="232"/>
      <c r="AKY187" s="232"/>
      <c r="AKZ187" s="232"/>
      <c r="ALA187" s="232"/>
      <c r="ALB187" s="232"/>
      <c r="ALC187" s="232"/>
      <c r="ALD187" s="232"/>
      <c r="ALE187" s="232"/>
      <c r="ALF187" s="232"/>
      <c r="ALG187" s="232"/>
      <c r="ALH187" s="232"/>
      <c r="ALI187" s="232"/>
      <c r="ALJ187" s="232"/>
      <c r="ALK187" s="232"/>
      <c r="ALL187" s="232"/>
      <c r="ALM187" s="232"/>
      <c r="ALN187" s="232"/>
      <c r="ALO187" s="232"/>
      <c r="ALP187" s="232"/>
      <c r="ALQ187" s="232"/>
      <c r="ALR187" s="232"/>
      <c r="ALS187" s="232"/>
      <c r="ALT187" s="232"/>
      <c r="ALU187" s="232"/>
      <c r="ALV187" s="232"/>
      <c r="ALW187" s="232"/>
      <c r="ALX187" s="232"/>
      <c r="ALY187" s="232"/>
      <c r="ALZ187" s="232"/>
      <c r="AMA187" s="232"/>
      <c r="AMB187" s="232"/>
      <c r="AMC187" s="232"/>
      <c r="AMD187" s="232"/>
      <c r="AME187" s="232"/>
      <c r="AMF187" s="232"/>
      <c r="AMG187" s="232"/>
      <c r="AMH187" s="232"/>
      <c r="AMI187" s="232"/>
      <c r="AMJ187" s="232"/>
      <c r="AMK187" s="232"/>
    </row>
    <row r="188" spans="1:1025" s="416" customFormat="1">
      <c r="A188" s="880"/>
      <c r="B188" s="295"/>
      <c r="C188" s="1080" t="s">
        <v>2907</v>
      </c>
      <c r="D188" s="614">
        <v>1</v>
      </c>
      <c r="E188" s="1042"/>
      <c r="F188" s="564">
        <f>D188*ROUND(E188,2)</f>
        <v>0</v>
      </c>
      <c r="G188" s="232"/>
      <c r="H188" s="232"/>
      <c r="I188" s="232"/>
      <c r="J188" s="232"/>
      <c r="K188" s="232"/>
      <c r="L188" s="232"/>
      <c r="M188" s="232"/>
      <c r="N188" s="232"/>
      <c r="O188" s="232"/>
      <c r="P188" s="232"/>
      <c r="Q188" s="232"/>
      <c r="R188" s="232"/>
      <c r="S188" s="232"/>
      <c r="T188" s="232"/>
      <c r="U188" s="232"/>
      <c r="V188" s="232"/>
      <c r="W188" s="232"/>
      <c r="X188" s="232"/>
      <c r="Y188" s="232"/>
      <c r="Z188" s="232"/>
      <c r="AA188" s="232"/>
      <c r="AB188" s="232"/>
      <c r="AC188" s="232"/>
      <c r="AD188" s="232"/>
      <c r="AE188" s="232"/>
      <c r="AF188" s="232"/>
      <c r="AG188" s="232"/>
      <c r="AH188" s="232"/>
      <c r="AI188" s="232"/>
      <c r="AJ188" s="232"/>
      <c r="AK188" s="232"/>
      <c r="AL188" s="232"/>
      <c r="AM188" s="232"/>
      <c r="AN188" s="232"/>
      <c r="AO188" s="232"/>
      <c r="AP188" s="232"/>
      <c r="AQ188" s="232"/>
      <c r="AR188" s="232"/>
      <c r="AS188" s="232"/>
      <c r="AT188" s="232"/>
      <c r="AU188" s="232"/>
      <c r="AV188" s="232"/>
      <c r="AW188" s="232"/>
      <c r="AX188" s="232"/>
      <c r="AY188" s="232"/>
      <c r="AZ188" s="232"/>
      <c r="BA188" s="232"/>
      <c r="BB188" s="232"/>
      <c r="BC188" s="232"/>
      <c r="BD188" s="232"/>
      <c r="BE188" s="232"/>
      <c r="BF188" s="232"/>
      <c r="BG188" s="232"/>
      <c r="BH188" s="232"/>
      <c r="BI188" s="232"/>
      <c r="BJ188" s="232"/>
      <c r="BK188" s="232"/>
      <c r="BL188" s="232"/>
      <c r="BM188" s="232"/>
      <c r="BN188" s="232"/>
      <c r="BO188" s="232"/>
      <c r="BP188" s="232"/>
      <c r="BQ188" s="232"/>
      <c r="BR188" s="232"/>
      <c r="BS188" s="232"/>
      <c r="BT188" s="232"/>
      <c r="BU188" s="232"/>
      <c r="BV188" s="232"/>
      <c r="BW188" s="232"/>
      <c r="BX188" s="232"/>
      <c r="BY188" s="232"/>
      <c r="BZ188" s="232"/>
      <c r="CA188" s="232"/>
      <c r="CB188" s="232"/>
      <c r="CC188" s="232"/>
      <c r="CD188" s="232"/>
      <c r="CE188" s="232"/>
      <c r="CF188" s="232"/>
      <c r="CG188" s="232"/>
      <c r="CH188" s="232"/>
      <c r="CI188" s="232"/>
      <c r="CJ188" s="232"/>
      <c r="CK188" s="232"/>
      <c r="CL188" s="232"/>
      <c r="CM188" s="232"/>
      <c r="CN188" s="232"/>
      <c r="CO188" s="232"/>
      <c r="CP188" s="232"/>
      <c r="CQ188" s="232"/>
      <c r="CR188" s="232"/>
      <c r="CS188" s="232"/>
      <c r="CT188" s="232"/>
      <c r="CU188" s="232"/>
      <c r="CV188" s="232"/>
      <c r="CW188" s="232"/>
      <c r="CX188" s="232"/>
      <c r="CY188" s="232"/>
      <c r="CZ188" s="232"/>
      <c r="DA188" s="232"/>
      <c r="DB188" s="232"/>
      <c r="DC188" s="232"/>
      <c r="DD188" s="232"/>
      <c r="DE188" s="232"/>
      <c r="DF188" s="232"/>
      <c r="DG188" s="232"/>
      <c r="DH188" s="232"/>
      <c r="DI188" s="232"/>
      <c r="DJ188" s="232"/>
      <c r="DK188" s="232"/>
      <c r="DL188" s="232"/>
      <c r="DM188" s="232"/>
      <c r="DN188" s="232"/>
      <c r="DO188" s="232"/>
      <c r="DP188" s="232"/>
      <c r="DQ188" s="232"/>
      <c r="DR188" s="232"/>
      <c r="DS188" s="232"/>
      <c r="DT188" s="232"/>
      <c r="DU188" s="232"/>
      <c r="DV188" s="232"/>
      <c r="DW188" s="232"/>
      <c r="DX188" s="232"/>
      <c r="DY188" s="232"/>
      <c r="DZ188" s="232"/>
      <c r="EA188" s="232"/>
      <c r="EB188" s="232"/>
      <c r="EC188" s="232"/>
      <c r="ED188" s="232"/>
      <c r="EE188" s="232"/>
      <c r="EF188" s="232"/>
      <c r="EG188" s="232"/>
      <c r="EH188" s="232"/>
      <c r="EI188" s="232"/>
      <c r="EJ188" s="232"/>
      <c r="EK188" s="232"/>
      <c r="EL188" s="232"/>
      <c r="EM188" s="232"/>
      <c r="EN188" s="232"/>
      <c r="EO188" s="232"/>
      <c r="EP188" s="232"/>
      <c r="EQ188" s="232"/>
      <c r="ER188" s="232"/>
      <c r="ES188" s="232"/>
      <c r="ET188" s="232"/>
      <c r="EU188" s="232"/>
      <c r="EV188" s="232"/>
      <c r="EW188" s="232"/>
      <c r="EX188" s="232"/>
      <c r="EY188" s="232"/>
      <c r="EZ188" s="232"/>
      <c r="FA188" s="232"/>
      <c r="FB188" s="232"/>
      <c r="FC188" s="232"/>
      <c r="FD188" s="232"/>
      <c r="FE188" s="232"/>
      <c r="FF188" s="232"/>
      <c r="FG188" s="232"/>
      <c r="FH188" s="232"/>
      <c r="FI188" s="232"/>
      <c r="FJ188" s="232"/>
      <c r="FK188" s="232"/>
      <c r="FL188" s="232"/>
      <c r="FM188" s="232"/>
      <c r="FN188" s="232"/>
      <c r="FO188" s="232"/>
      <c r="FP188" s="232"/>
      <c r="FQ188" s="232"/>
      <c r="FR188" s="232"/>
      <c r="FS188" s="232"/>
      <c r="FT188" s="232"/>
      <c r="FU188" s="232"/>
      <c r="FV188" s="232"/>
      <c r="FW188" s="232"/>
      <c r="FX188" s="232"/>
      <c r="FY188" s="232"/>
      <c r="FZ188" s="232"/>
      <c r="GA188" s="232"/>
      <c r="GB188" s="232"/>
      <c r="GC188" s="232"/>
      <c r="GD188" s="232"/>
      <c r="GE188" s="232"/>
      <c r="GF188" s="232"/>
      <c r="GG188" s="232"/>
      <c r="GH188" s="232"/>
      <c r="GI188" s="232"/>
      <c r="GJ188" s="232"/>
      <c r="GK188" s="232"/>
      <c r="GL188" s="232"/>
      <c r="GM188" s="232"/>
      <c r="GN188" s="232"/>
      <c r="GO188" s="232"/>
      <c r="GP188" s="232"/>
      <c r="GQ188" s="232"/>
      <c r="GR188" s="232"/>
      <c r="GS188" s="232"/>
      <c r="GT188" s="232"/>
      <c r="GU188" s="232"/>
      <c r="GV188" s="232"/>
      <c r="GW188" s="232"/>
      <c r="GX188" s="232"/>
      <c r="GY188" s="232"/>
      <c r="GZ188" s="232"/>
      <c r="HA188" s="232"/>
      <c r="HB188" s="232"/>
      <c r="HC188" s="232"/>
      <c r="HD188" s="232"/>
      <c r="HE188" s="232"/>
      <c r="HF188" s="232"/>
      <c r="HG188" s="232"/>
      <c r="HH188" s="232"/>
      <c r="HI188" s="232"/>
      <c r="HJ188" s="232"/>
      <c r="HK188" s="232"/>
      <c r="HL188" s="232"/>
      <c r="HM188" s="232"/>
      <c r="HN188" s="232"/>
      <c r="HO188" s="232"/>
      <c r="HP188" s="232"/>
      <c r="HQ188" s="232"/>
      <c r="HR188" s="232"/>
      <c r="HS188" s="232"/>
      <c r="HT188" s="232"/>
      <c r="HU188" s="232"/>
      <c r="HV188" s="232"/>
      <c r="HW188" s="232"/>
      <c r="HX188" s="232"/>
      <c r="HY188" s="232"/>
      <c r="HZ188" s="232"/>
      <c r="IA188" s="232"/>
      <c r="IB188" s="232"/>
      <c r="IC188" s="232"/>
      <c r="ID188" s="232"/>
      <c r="IE188" s="232"/>
      <c r="IF188" s="232"/>
      <c r="IG188" s="232"/>
      <c r="IH188" s="232"/>
      <c r="II188" s="232"/>
      <c r="IJ188" s="232"/>
      <c r="IK188" s="232"/>
      <c r="IL188" s="232"/>
      <c r="IM188" s="232"/>
      <c r="IN188" s="232"/>
      <c r="IO188" s="232"/>
      <c r="IP188" s="232"/>
      <c r="IQ188" s="232"/>
      <c r="IR188" s="232"/>
      <c r="IS188" s="232"/>
      <c r="IT188" s="232"/>
      <c r="IU188" s="232"/>
      <c r="IV188" s="232"/>
      <c r="IW188" s="232"/>
      <c r="IX188" s="232"/>
      <c r="IY188" s="232"/>
      <c r="IZ188" s="232"/>
      <c r="JA188" s="232"/>
      <c r="JB188" s="232"/>
      <c r="JC188" s="232"/>
      <c r="JD188" s="232"/>
      <c r="JE188" s="232"/>
      <c r="JF188" s="232"/>
      <c r="JG188" s="232"/>
      <c r="JH188" s="232"/>
      <c r="JI188" s="232"/>
      <c r="JJ188" s="232"/>
      <c r="JK188" s="232"/>
      <c r="JL188" s="232"/>
      <c r="JM188" s="232"/>
      <c r="JN188" s="232"/>
      <c r="JO188" s="232"/>
      <c r="JP188" s="232"/>
      <c r="JQ188" s="232"/>
      <c r="JR188" s="232"/>
      <c r="JS188" s="232"/>
      <c r="JT188" s="232"/>
      <c r="JU188" s="232"/>
      <c r="JV188" s="232"/>
      <c r="JW188" s="232"/>
      <c r="JX188" s="232"/>
      <c r="JY188" s="232"/>
      <c r="JZ188" s="232"/>
      <c r="KA188" s="232"/>
      <c r="KB188" s="232"/>
      <c r="KC188" s="232"/>
      <c r="KD188" s="232"/>
      <c r="KE188" s="232"/>
      <c r="KF188" s="232"/>
      <c r="KG188" s="232"/>
      <c r="KH188" s="232"/>
      <c r="KI188" s="232"/>
      <c r="KJ188" s="232"/>
      <c r="KK188" s="232"/>
      <c r="KL188" s="232"/>
      <c r="KM188" s="232"/>
      <c r="KN188" s="232"/>
      <c r="KO188" s="232"/>
      <c r="KP188" s="232"/>
      <c r="KQ188" s="232"/>
      <c r="KR188" s="232"/>
      <c r="KS188" s="232"/>
      <c r="KT188" s="232"/>
      <c r="KU188" s="232"/>
      <c r="KV188" s="232"/>
      <c r="KW188" s="232"/>
      <c r="KX188" s="232"/>
      <c r="KY188" s="232"/>
      <c r="KZ188" s="232"/>
      <c r="LA188" s="232"/>
      <c r="LB188" s="232"/>
      <c r="LC188" s="232"/>
      <c r="LD188" s="232"/>
      <c r="LE188" s="232"/>
      <c r="LF188" s="232"/>
      <c r="LG188" s="232"/>
      <c r="LH188" s="232"/>
      <c r="LI188" s="232"/>
      <c r="LJ188" s="232"/>
      <c r="LK188" s="232"/>
      <c r="LL188" s="232"/>
      <c r="LM188" s="232"/>
      <c r="LN188" s="232"/>
      <c r="LO188" s="232"/>
      <c r="LP188" s="232"/>
      <c r="LQ188" s="232"/>
      <c r="LR188" s="232"/>
      <c r="LS188" s="232"/>
      <c r="LT188" s="232"/>
      <c r="LU188" s="232"/>
      <c r="LV188" s="232"/>
      <c r="LW188" s="232"/>
      <c r="LX188" s="232"/>
      <c r="LY188" s="232"/>
      <c r="LZ188" s="232"/>
      <c r="MA188" s="232"/>
      <c r="MB188" s="232"/>
      <c r="MC188" s="232"/>
      <c r="MD188" s="232"/>
      <c r="ME188" s="232"/>
      <c r="MF188" s="232"/>
      <c r="MG188" s="232"/>
      <c r="MH188" s="232"/>
      <c r="MI188" s="232"/>
      <c r="MJ188" s="232"/>
      <c r="MK188" s="232"/>
      <c r="ML188" s="232"/>
      <c r="MM188" s="232"/>
      <c r="MN188" s="232"/>
      <c r="MO188" s="232"/>
      <c r="MP188" s="232"/>
      <c r="MQ188" s="232"/>
      <c r="MR188" s="232"/>
      <c r="MS188" s="232"/>
      <c r="MT188" s="232"/>
      <c r="MU188" s="232"/>
      <c r="MV188" s="232"/>
      <c r="MW188" s="232"/>
      <c r="MX188" s="232"/>
      <c r="MY188" s="232"/>
      <c r="MZ188" s="232"/>
      <c r="NA188" s="232"/>
      <c r="NB188" s="232"/>
      <c r="NC188" s="232"/>
      <c r="ND188" s="232"/>
      <c r="NE188" s="232"/>
      <c r="NF188" s="232"/>
      <c r="NG188" s="232"/>
      <c r="NH188" s="232"/>
      <c r="NI188" s="232"/>
      <c r="NJ188" s="232"/>
      <c r="NK188" s="232"/>
      <c r="NL188" s="232"/>
      <c r="NM188" s="232"/>
      <c r="NN188" s="232"/>
      <c r="NO188" s="232"/>
      <c r="NP188" s="232"/>
      <c r="NQ188" s="232"/>
      <c r="NR188" s="232"/>
      <c r="NS188" s="232"/>
      <c r="NT188" s="232"/>
      <c r="NU188" s="232"/>
      <c r="NV188" s="232"/>
      <c r="NW188" s="232"/>
      <c r="NX188" s="232"/>
      <c r="NY188" s="232"/>
      <c r="NZ188" s="232"/>
      <c r="OA188" s="232"/>
      <c r="OB188" s="232"/>
      <c r="OC188" s="232"/>
      <c r="OD188" s="232"/>
      <c r="OE188" s="232"/>
      <c r="OF188" s="232"/>
      <c r="OG188" s="232"/>
      <c r="OH188" s="232"/>
      <c r="OI188" s="232"/>
      <c r="OJ188" s="232"/>
      <c r="OK188" s="232"/>
      <c r="OL188" s="232"/>
      <c r="OM188" s="232"/>
      <c r="ON188" s="232"/>
      <c r="OO188" s="232"/>
      <c r="OP188" s="232"/>
      <c r="OQ188" s="232"/>
      <c r="OR188" s="232"/>
      <c r="OS188" s="232"/>
      <c r="OT188" s="232"/>
      <c r="OU188" s="232"/>
      <c r="OV188" s="232"/>
      <c r="OW188" s="232"/>
      <c r="OX188" s="232"/>
      <c r="OY188" s="232"/>
      <c r="OZ188" s="232"/>
      <c r="PA188" s="232"/>
      <c r="PB188" s="232"/>
      <c r="PC188" s="232"/>
      <c r="PD188" s="232"/>
      <c r="PE188" s="232"/>
      <c r="PF188" s="232"/>
      <c r="PG188" s="232"/>
      <c r="PH188" s="232"/>
      <c r="PI188" s="232"/>
      <c r="PJ188" s="232"/>
      <c r="PK188" s="232"/>
      <c r="PL188" s="232"/>
      <c r="PM188" s="232"/>
      <c r="PN188" s="232"/>
      <c r="PO188" s="232"/>
      <c r="PP188" s="232"/>
      <c r="PQ188" s="232"/>
      <c r="PR188" s="232"/>
      <c r="PS188" s="232"/>
      <c r="PT188" s="232"/>
      <c r="PU188" s="232"/>
      <c r="PV188" s="232"/>
      <c r="PW188" s="232"/>
      <c r="PX188" s="232"/>
      <c r="PY188" s="232"/>
      <c r="PZ188" s="232"/>
      <c r="QA188" s="232"/>
      <c r="QB188" s="232"/>
      <c r="QC188" s="232"/>
      <c r="QD188" s="232"/>
      <c r="QE188" s="232"/>
      <c r="QF188" s="232"/>
      <c r="QG188" s="232"/>
      <c r="QH188" s="232"/>
      <c r="QI188" s="232"/>
      <c r="QJ188" s="232"/>
      <c r="QK188" s="232"/>
      <c r="QL188" s="232"/>
      <c r="QM188" s="232"/>
      <c r="QN188" s="232"/>
      <c r="QO188" s="232"/>
      <c r="QP188" s="232"/>
      <c r="QQ188" s="232"/>
      <c r="QR188" s="232"/>
      <c r="QS188" s="232"/>
      <c r="QT188" s="232"/>
      <c r="QU188" s="232"/>
      <c r="QV188" s="232"/>
      <c r="QW188" s="232"/>
      <c r="QX188" s="232"/>
      <c r="QY188" s="232"/>
      <c r="QZ188" s="232"/>
      <c r="RA188" s="232"/>
      <c r="RB188" s="232"/>
      <c r="RC188" s="232"/>
      <c r="RD188" s="232"/>
      <c r="RE188" s="232"/>
      <c r="RF188" s="232"/>
      <c r="RG188" s="232"/>
      <c r="RH188" s="232"/>
      <c r="RI188" s="232"/>
      <c r="RJ188" s="232"/>
      <c r="RK188" s="232"/>
      <c r="RL188" s="232"/>
      <c r="RM188" s="232"/>
      <c r="RN188" s="232"/>
      <c r="RO188" s="232"/>
      <c r="RP188" s="232"/>
      <c r="RQ188" s="232"/>
      <c r="RR188" s="232"/>
      <c r="RS188" s="232"/>
      <c r="RT188" s="232"/>
      <c r="RU188" s="232"/>
      <c r="RV188" s="232"/>
      <c r="RW188" s="232"/>
      <c r="RX188" s="232"/>
      <c r="RY188" s="232"/>
      <c r="RZ188" s="232"/>
      <c r="SA188" s="232"/>
      <c r="SB188" s="232"/>
      <c r="SC188" s="232"/>
      <c r="SD188" s="232"/>
      <c r="SE188" s="232"/>
      <c r="SF188" s="232"/>
      <c r="SG188" s="232"/>
      <c r="SH188" s="232"/>
      <c r="SI188" s="232"/>
      <c r="SJ188" s="232"/>
      <c r="SK188" s="232"/>
      <c r="SL188" s="232"/>
      <c r="SM188" s="232"/>
      <c r="SN188" s="232"/>
      <c r="SO188" s="232"/>
      <c r="SP188" s="232"/>
      <c r="SQ188" s="232"/>
      <c r="SR188" s="232"/>
      <c r="SS188" s="232"/>
      <c r="ST188" s="232"/>
      <c r="SU188" s="232"/>
      <c r="SV188" s="232"/>
      <c r="SW188" s="232"/>
      <c r="SX188" s="232"/>
      <c r="SY188" s="232"/>
      <c r="SZ188" s="232"/>
      <c r="TA188" s="232"/>
      <c r="TB188" s="232"/>
      <c r="TC188" s="232"/>
      <c r="TD188" s="232"/>
      <c r="TE188" s="232"/>
      <c r="TF188" s="232"/>
      <c r="TG188" s="232"/>
      <c r="TH188" s="232"/>
      <c r="TI188" s="232"/>
      <c r="TJ188" s="232"/>
      <c r="TK188" s="232"/>
      <c r="TL188" s="232"/>
      <c r="TM188" s="232"/>
      <c r="TN188" s="232"/>
      <c r="TO188" s="232"/>
      <c r="TP188" s="232"/>
      <c r="TQ188" s="232"/>
      <c r="TR188" s="232"/>
      <c r="TS188" s="232"/>
      <c r="TT188" s="232"/>
      <c r="TU188" s="232"/>
      <c r="TV188" s="232"/>
      <c r="TW188" s="232"/>
      <c r="TX188" s="232"/>
      <c r="TY188" s="232"/>
      <c r="TZ188" s="232"/>
      <c r="UA188" s="232"/>
      <c r="UB188" s="232"/>
      <c r="UC188" s="232"/>
      <c r="UD188" s="232"/>
      <c r="UE188" s="232"/>
      <c r="UF188" s="232"/>
      <c r="UG188" s="232"/>
      <c r="UH188" s="232"/>
      <c r="UI188" s="232"/>
      <c r="UJ188" s="232"/>
      <c r="UK188" s="232"/>
      <c r="UL188" s="232"/>
      <c r="UM188" s="232"/>
      <c r="UN188" s="232"/>
      <c r="UO188" s="232"/>
      <c r="UP188" s="232"/>
      <c r="UQ188" s="232"/>
      <c r="UR188" s="232"/>
      <c r="US188" s="232"/>
      <c r="UT188" s="232"/>
      <c r="UU188" s="232"/>
      <c r="UV188" s="232"/>
      <c r="UW188" s="232"/>
      <c r="UX188" s="232"/>
      <c r="UY188" s="232"/>
      <c r="UZ188" s="232"/>
      <c r="VA188" s="232"/>
      <c r="VB188" s="232"/>
      <c r="VC188" s="232"/>
      <c r="VD188" s="232"/>
      <c r="VE188" s="232"/>
      <c r="VF188" s="232"/>
      <c r="VG188" s="232"/>
      <c r="VH188" s="232"/>
      <c r="VI188" s="232"/>
      <c r="VJ188" s="232"/>
      <c r="VK188" s="232"/>
      <c r="VL188" s="232"/>
      <c r="VM188" s="232"/>
      <c r="VN188" s="232"/>
      <c r="VO188" s="232"/>
      <c r="VP188" s="232"/>
      <c r="VQ188" s="232"/>
      <c r="VR188" s="232"/>
      <c r="VS188" s="232"/>
      <c r="VT188" s="232"/>
      <c r="VU188" s="232"/>
      <c r="VV188" s="232"/>
      <c r="VW188" s="232"/>
      <c r="VX188" s="232"/>
      <c r="VY188" s="232"/>
      <c r="VZ188" s="232"/>
      <c r="WA188" s="232"/>
      <c r="WB188" s="232"/>
      <c r="WC188" s="232"/>
      <c r="WD188" s="232"/>
      <c r="WE188" s="232"/>
      <c r="WF188" s="232"/>
      <c r="WG188" s="232"/>
      <c r="WH188" s="232"/>
      <c r="WI188" s="232"/>
      <c r="WJ188" s="232"/>
      <c r="WK188" s="232"/>
      <c r="WL188" s="232"/>
      <c r="WM188" s="232"/>
      <c r="WN188" s="232"/>
      <c r="WO188" s="232"/>
      <c r="WP188" s="232"/>
      <c r="WQ188" s="232"/>
      <c r="WR188" s="232"/>
      <c r="WS188" s="232"/>
      <c r="WT188" s="232"/>
      <c r="WU188" s="232"/>
      <c r="WV188" s="232"/>
      <c r="WW188" s="232"/>
      <c r="WX188" s="232"/>
      <c r="WY188" s="232"/>
      <c r="WZ188" s="232"/>
      <c r="XA188" s="232"/>
      <c r="XB188" s="232"/>
      <c r="XC188" s="232"/>
      <c r="XD188" s="232"/>
      <c r="XE188" s="232"/>
      <c r="XF188" s="232"/>
      <c r="XG188" s="232"/>
      <c r="XH188" s="232"/>
      <c r="XI188" s="232"/>
      <c r="XJ188" s="232"/>
      <c r="XK188" s="232"/>
      <c r="XL188" s="232"/>
      <c r="XM188" s="232"/>
      <c r="XN188" s="232"/>
      <c r="XO188" s="232"/>
      <c r="XP188" s="232"/>
      <c r="XQ188" s="232"/>
      <c r="XR188" s="232"/>
      <c r="XS188" s="232"/>
      <c r="XT188" s="232"/>
      <c r="XU188" s="232"/>
      <c r="XV188" s="232"/>
      <c r="XW188" s="232"/>
      <c r="XX188" s="232"/>
      <c r="XY188" s="232"/>
      <c r="XZ188" s="232"/>
      <c r="YA188" s="232"/>
      <c r="YB188" s="232"/>
      <c r="YC188" s="232"/>
      <c r="YD188" s="232"/>
      <c r="YE188" s="232"/>
      <c r="YF188" s="232"/>
      <c r="YG188" s="232"/>
      <c r="YH188" s="232"/>
      <c r="YI188" s="232"/>
      <c r="YJ188" s="232"/>
      <c r="YK188" s="232"/>
      <c r="YL188" s="232"/>
      <c r="YM188" s="232"/>
      <c r="YN188" s="232"/>
      <c r="YO188" s="232"/>
      <c r="YP188" s="232"/>
      <c r="YQ188" s="232"/>
      <c r="YR188" s="232"/>
      <c r="YS188" s="232"/>
      <c r="YT188" s="232"/>
      <c r="YU188" s="232"/>
      <c r="YV188" s="232"/>
      <c r="YW188" s="232"/>
      <c r="YX188" s="232"/>
      <c r="YY188" s="232"/>
      <c r="YZ188" s="232"/>
      <c r="ZA188" s="232"/>
      <c r="ZB188" s="232"/>
      <c r="ZC188" s="232"/>
      <c r="ZD188" s="232"/>
      <c r="ZE188" s="232"/>
      <c r="ZF188" s="232"/>
      <c r="ZG188" s="232"/>
      <c r="ZH188" s="232"/>
      <c r="ZI188" s="232"/>
      <c r="ZJ188" s="232"/>
      <c r="ZK188" s="232"/>
      <c r="ZL188" s="232"/>
      <c r="ZM188" s="232"/>
      <c r="ZN188" s="232"/>
      <c r="ZO188" s="232"/>
      <c r="ZP188" s="232"/>
      <c r="ZQ188" s="232"/>
      <c r="ZR188" s="232"/>
      <c r="ZS188" s="232"/>
      <c r="ZT188" s="232"/>
      <c r="ZU188" s="232"/>
      <c r="ZV188" s="232"/>
      <c r="ZW188" s="232"/>
      <c r="ZX188" s="232"/>
      <c r="ZY188" s="232"/>
      <c r="ZZ188" s="232"/>
      <c r="AAA188" s="232"/>
      <c r="AAB188" s="232"/>
      <c r="AAC188" s="232"/>
      <c r="AAD188" s="232"/>
      <c r="AAE188" s="232"/>
      <c r="AAF188" s="232"/>
      <c r="AAG188" s="232"/>
      <c r="AAH188" s="232"/>
      <c r="AAI188" s="232"/>
      <c r="AAJ188" s="232"/>
      <c r="AAK188" s="232"/>
      <c r="AAL188" s="232"/>
      <c r="AAM188" s="232"/>
      <c r="AAN188" s="232"/>
      <c r="AAO188" s="232"/>
      <c r="AAP188" s="232"/>
      <c r="AAQ188" s="232"/>
      <c r="AAR188" s="232"/>
      <c r="AAS188" s="232"/>
      <c r="AAT188" s="232"/>
      <c r="AAU188" s="232"/>
      <c r="AAV188" s="232"/>
      <c r="AAW188" s="232"/>
      <c r="AAX188" s="232"/>
      <c r="AAY188" s="232"/>
      <c r="AAZ188" s="232"/>
      <c r="ABA188" s="232"/>
      <c r="ABB188" s="232"/>
      <c r="ABC188" s="232"/>
      <c r="ABD188" s="232"/>
      <c r="ABE188" s="232"/>
      <c r="ABF188" s="232"/>
      <c r="ABG188" s="232"/>
      <c r="ABH188" s="232"/>
      <c r="ABI188" s="232"/>
      <c r="ABJ188" s="232"/>
      <c r="ABK188" s="232"/>
      <c r="ABL188" s="232"/>
      <c r="ABM188" s="232"/>
      <c r="ABN188" s="232"/>
      <c r="ABO188" s="232"/>
      <c r="ABP188" s="232"/>
      <c r="ABQ188" s="232"/>
      <c r="ABR188" s="232"/>
      <c r="ABS188" s="232"/>
      <c r="ABT188" s="232"/>
      <c r="ABU188" s="232"/>
      <c r="ABV188" s="232"/>
      <c r="ABW188" s="232"/>
      <c r="ABX188" s="232"/>
      <c r="ABY188" s="232"/>
      <c r="ABZ188" s="232"/>
      <c r="ACA188" s="232"/>
      <c r="ACB188" s="232"/>
      <c r="ACC188" s="232"/>
      <c r="ACD188" s="232"/>
      <c r="ACE188" s="232"/>
      <c r="ACF188" s="232"/>
      <c r="ACG188" s="232"/>
      <c r="ACH188" s="232"/>
      <c r="ACI188" s="232"/>
      <c r="ACJ188" s="232"/>
      <c r="ACK188" s="232"/>
      <c r="ACL188" s="232"/>
      <c r="ACM188" s="232"/>
      <c r="ACN188" s="232"/>
      <c r="ACO188" s="232"/>
      <c r="ACP188" s="232"/>
      <c r="ACQ188" s="232"/>
      <c r="ACR188" s="232"/>
      <c r="ACS188" s="232"/>
      <c r="ACT188" s="232"/>
      <c r="ACU188" s="232"/>
      <c r="ACV188" s="232"/>
      <c r="ACW188" s="232"/>
      <c r="ACX188" s="232"/>
      <c r="ACY188" s="232"/>
      <c r="ACZ188" s="232"/>
      <c r="ADA188" s="232"/>
      <c r="ADB188" s="232"/>
      <c r="ADC188" s="232"/>
      <c r="ADD188" s="232"/>
      <c r="ADE188" s="232"/>
      <c r="ADF188" s="232"/>
      <c r="ADG188" s="232"/>
      <c r="ADH188" s="232"/>
      <c r="ADI188" s="232"/>
      <c r="ADJ188" s="232"/>
      <c r="ADK188" s="232"/>
      <c r="ADL188" s="232"/>
      <c r="ADM188" s="232"/>
      <c r="ADN188" s="232"/>
      <c r="ADO188" s="232"/>
      <c r="ADP188" s="232"/>
      <c r="ADQ188" s="232"/>
      <c r="ADR188" s="232"/>
      <c r="ADS188" s="232"/>
      <c r="ADT188" s="232"/>
      <c r="ADU188" s="232"/>
      <c r="ADV188" s="232"/>
      <c r="ADW188" s="232"/>
      <c r="ADX188" s="232"/>
      <c r="ADY188" s="232"/>
      <c r="ADZ188" s="232"/>
      <c r="AEA188" s="232"/>
      <c r="AEB188" s="232"/>
      <c r="AEC188" s="232"/>
      <c r="AED188" s="232"/>
      <c r="AEE188" s="232"/>
      <c r="AEF188" s="232"/>
      <c r="AEG188" s="232"/>
      <c r="AEH188" s="232"/>
      <c r="AEI188" s="232"/>
      <c r="AEJ188" s="232"/>
      <c r="AEK188" s="232"/>
      <c r="AEL188" s="232"/>
      <c r="AEM188" s="232"/>
      <c r="AEN188" s="232"/>
      <c r="AEO188" s="232"/>
      <c r="AEP188" s="232"/>
      <c r="AEQ188" s="232"/>
      <c r="AER188" s="232"/>
      <c r="AES188" s="232"/>
      <c r="AET188" s="232"/>
      <c r="AEU188" s="232"/>
      <c r="AEV188" s="232"/>
      <c r="AEW188" s="232"/>
      <c r="AEX188" s="232"/>
      <c r="AEY188" s="232"/>
      <c r="AEZ188" s="232"/>
      <c r="AFA188" s="232"/>
      <c r="AFB188" s="232"/>
      <c r="AFC188" s="232"/>
      <c r="AFD188" s="232"/>
      <c r="AFE188" s="232"/>
      <c r="AFF188" s="232"/>
      <c r="AFG188" s="232"/>
      <c r="AFH188" s="232"/>
      <c r="AFI188" s="232"/>
      <c r="AFJ188" s="232"/>
      <c r="AFK188" s="232"/>
      <c r="AFL188" s="232"/>
      <c r="AFM188" s="232"/>
      <c r="AFN188" s="232"/>
      <c r="AFO188" s="232"/>
      <c r="AFP188" s="232"/>
      <c r="AFQ188" s="232"/>
      <c r="AFR188" s="232"/>
      <c r="AFS188" s="232"/>
      <c r="AFT188" s="232"/>
      <c r="AFU188" s="232"/>
      <c r="AFV188" s="232"/>
      <c r="AFW188" s="232"/>
      <c r="AFX188" s="232"/>
      <c r="AFY188" s="232"/>
      <c r="AFZ188" s="232"/>
      <c r="AGA188" s="232"/>
      <c r="AGB188" s="232"/>
      <c r="AGC188" s="232"/>
      <c r="AGD188" s="232"/>
      <c r="AGE188" s="232"/>
      <c r="AGF188" s="232"/>
      <c r="AGG188" s="232"/>
      <c r="AGH188" s="232"/>
      <c r="AGI188" s="232"/>
      <c r="AGJ188" s="232"/>
      <c r="AGK188" s="232"/>
      <c r="AGL188" s="232"/>
      <c r="AGM188" s="232"/>
      <c r="AGN188" s="232"/>
      <c r="AGO188" s="232"/>
      <c r="AGP188" s="232"/>
      <c r="AGQ188" s="232"/>
      <c r="AGR188" s="232"/>
      <c r="AGS188" s="232"/>
      <c r="AGT188" s="232"/>
      <c r="AGU188" s="232"/>
      <c r="AGV188" s="232"/>
      <c r="AGW188" s="232"/>
      <c r="AGX188" s="232"/>
      <c r="AGY188" s="232"/>
      <c r="AGZ188" s="232"/>
      <c r="AHA188" s="232"/>
      <c r="AHB188" s="232"/>
      <c r="AHC188" s="232"/>
      <c r="AHD188" s="232"/>
      <c r="AHE188" s="232"/>
      <c r="AHF188" s="232"/>
      <c r="AHG188" s="232"/>
      <c r="AHH188" s="232"/>
      <c r="AHI188" s="232"/>
      <c r="AHJ188" s="232"/>
      <c r="AHK188" s="232"/>
      <c r="AHL188" s="232"/>
      <c r="AHM188" s="232"/>
      <c r="AHN188" s="232"/>
      <c r="AHO188" s="232"/>
      <c r="AHP188" s="232"/>
      <c r="AHQ188" s="232"/>
      <c r="AHR188" s="232"/>
      <c r="AHS188" s="232"/>
      <c r="AHT188" s="232"/>
      <c r="AHU188" s="232"/>
      <c r="AHV188" s="232"/>
      <c r="AHW188" s="232"/>
      <c r="AHX188" s="232"/>
      <c r="AHY188" s="232"/>
      <c r="AHZ188" s="232"/>
      <c r="AIA188" s="232"/>
      <c r="AIB188" s="232"/>
      <c r="AIC188" s="232"/>
      <c r="AID188" s="232"/>
      <c r="AIE188" s="232"/>
      <c r="AIF188" s="232"/>
      <c r="AIG188" s="232"/>
      <c r="AIH188" s="232"/>
      <c r="AII188" s="232"/>
      <c r="AIJ188" s="232"/>
      <c r="AIK188" s="232"/>
      <c r="AIL188" s="232"/>
      <c r="AIM188" s="232"/>
      <c r="AIN188" s="232"/>
      <c r="AIO188" s="232"/>
      <c r="AIP188" s="232"/>
      <c r="AIQ188" s="232"/>
      <c r="AIR188" s="232"/>
      <c r="AIS188" s="232"/>
      <c r="AIT188" s="232"/>
      <c r="AIU188" s="232"/>
      <c r="AIV188" s="232"/>
      <c r="AIW188" s="232"/>
      <c r="AIX188" s="232"/>
      <c r="AIY188" s="232"/>
      <c r="AIZ188" s="232"/>
      <c r="AJA188" s="232"/>
      <c r="AJB188" s="232"/>
      <c r="AJC188" s="232"/>
      <c r="AJD188" s="232"/>
      <c r="AJE188" s="232"/>
      <c r="AJF188" s="232"/>
      <c r="AJG188" s="232"/>
      <c r="AJH188" s="232"/>
      <c r="AJI188" s="232"/>
      <c r="AJJ188" s="232"/>
      <c r="AJK188" s="232"/>
      <c r="AJL188" s="232"/>
      <c r="AJM188" s="232"/>
      <c r="AJN188" s="232"/>
      <c r="AJO188" s="232"/>
      <c r="AJP188" s="232"/>
      <c r="AJQ188" s="232"/>
      <c r="AJR188" s="232"/>
      <c r="AJS188" s="232"/>
      <c r="AJT188" s="232"/>
      <c r="AJU188" s="232"/>
      <c r="AJV188" s="232"/>
      <c r="AJW188" s="232"/>
      <c r="AJX188" s="232"/>
      <c r="AJY188" s="232"/>
      <c r="AJZ188" s="232"/>
      <c r="AKA188" s="232"/>
      <c r="AKB188" s="232"/>
      <c r="AKC188" s="232"/>
      <c r="AKD188" s="232"/>
      <c r="AKE188" s="232"/>
      <c r="AKF188" s="232"/>
      <c r="AKG188" s="232"/>
      <c r="AKH188" s="232"/>
      <c r="AKI188" s="232"/>
      <c r="AKJ188" s="232"/>
      <c r="AKK188" s="232"/>
      <c r="AKL188" s="232"/>
      <c r="AKM188" s="232"/>
      <c r="AKN188" s="232"/>
      <c r="AKO188" s="232"/>
      <c r="AKP188" s="232"/>
      <c r="AKQ188" s="232"/>
      <c r="AKR188" s="232"/>
      <c r="AKS188" s="232"/>
      <c r="AKT188" s="232"/>
      <c r="AKU188" s="232"/>
      <c r="AKV188" s="232"/>
      <c r="AKW188" s="232"/>
      <c r="AKX188" s="232"/>
      <c r="AKY188" s="232"/>
      <c r="AKZ188" s="232"/>
      <c r="ALA188" s="232"/>
      <c r="ALB188" s="232"/>
      <c r="ALC188" s="232"/>
      <c r="ALD188" s="232"/>
      <c r="ALE188" s="232"/>
      <c r="ALF188" s="232"/>
      <c r="ALG188" s="232"/>
      <c r="ALH188" s="232"/>
      <c r="ALI188" s="232"/>
      <c r="ALJ188" s="232"/>
      <c r="ALK188" s="232"/>
      <c r="ALL188" s="232"/>
      <c r="ALM188" s="232"/>
      <c r="ALN188" s="232"/>
      <c r="ALO188" s="232"/>
      <c r="ALP188" s="232"/>
      <c r="ALQ188" s="232"/>
      <c r="ALR188" s="232"/>
      <c r="ALS188" s="232"/>
      <c r="ALT188" s="232"/>
      <c r="ALU188" s="232"/>
      <c r="ALV188" s="232"/>
      <c r="ALW188" s="232"/>
      <c r="ALX188" s="232"/>
      <c r="ALY188" s="232"/>
      <c r="ALZ188" s="232"/>
      <c r="AMA188" s="232"/>
      <c r="AMB188" s="232"/>
      <c r="AMC188" s="232"/>
      <c r="AMD188" s="232"/>
      <c r="AME188" s="232"/>
      <c r="AMF188" s="232"/>
      <c r="AMG188" s="232"/>
      <c r="AMH188" s="232"/>
      <c r="AMI188" s="232"/>
      <c r="AMJ188" s="232"/>
      <c r="AMK188" s="232"/>
    </row>
    <row r="189" spans="1:1025" s="232" customFormat="1">
      <c r="A189" s="1081" t="s">
        <v>349</v>
      </c>
      <c r="B189" s="1082" t="s">
        <v>2908</v>
      </c>
      <c r="C189" s="1051"/>
      <c r="D189" s="1051"/>
      <c r="E189" s="1052"/>
      <c r="F189" s="1051">
        <f>SUM(F185:F188)</f>
        <v>0</v>
      </c>
    </row>
    <row r="190" spans="1:1025" s="1078" customFormat="1">
      <c r="A190" s="1074"/>
      <c r="B190" s="1075"/>
      <c r="C190" s="1076"/>
      <c r="D190" s="1076"/>
      <c r="E190" s="1077"/>
      <c r="F190" s="1077"/>
    </row>
    <row r="191" spans="1:1025" s="232" customFormat="1">
      <c r="A191" s="1079" t="s">
        <v>3094</v>
      </c>
      <c r="B191" s="873" t="s">
        <v>259</v>
      </c>
      <c r="C191" s="250"/>
      <c r="D191" s="250"/>
      <c r="E191" s="250"/>
      <c r="F191" s="250"/>
    </row>
    <row r="192" spans="1:1025" s="232" customFormat="1">
      <c r="A192" s="59"/>
      <c r="B192" s="870"/>
      <c r="C192" s="250"/>
      <c r="D192" s="250"/>
      <c r="E192" s="250"/>
      <c r="F192" s="550"/>
    </row>
    <row r="193" spans="1:11" s="232" customFormat="1" ht="135.6" customHeight="1">
      <c r="A193" s="880" t="s">
        <v>1454</v>
      </c>
      <c r="B193" s="870" t="s">
        <v>1847</v>
      </c>
      <c r="C193" s="362"/>
      <c r="D193" s="362"/>
      <c r="E193" s="362"/>
      <c r="F193" s="1053"/>
      <c r="G193" s="870"/>
    </row>
    <row r="194" spans="1:11" s="232" customFormat="1" ht="14.25">
      <c r="A194" s="1041" t="s">
        <v>1455</v>
      </c>
      <c r="B194" s="1026" t="s">
        <v>1848</v>
      </c>
      <c r="C194" s="250" t="s">
        <v>2881</v>
      </c>
      <c r="D194" s="152">
        <v>28</v>
      </c>
      <c r="E194" s="152"/>
      <c r="F194" s="250">
        <f t="shared" ref="F194:F199" si="2">D194*ROUND(E194,2)</f>
        <v>0</v>
      </c>
      <c r="G194" s="1026"/>
    </row>
    <row r="195" spans="1:11" s="232" customFormat="1" ht="14.25">
      <c r="A195" s="1041" t="s">
        <v>1456</v>
      </c>
      <c r="B195" s="1026" t="s">
        <v>1849</v>
      </c>
      <c r="C195" s="250" t="s">
        <v>2881</v>
      </c>
      <c r="D195" s="152">
        <v>14.5</v>
      </c>
      <c r="E195" s="152"/>
      <c r="F195" s="250">
        <f t="shared" si="2"/>
        <v>0</v>
      </c>
      <c r="G195" s="1026"/>
    </row>
    <row r="196" spans="1:11" s="232" customFormat="1" ht="14.25">
      <c r="A196" s="1041" t="s">
        <v>1458</v>
      </c>
      <c r="B196" s="1026" t="s">
        <v>2909</v>
      </c>
      <c r="C196" s="250" t="s">
        <v>2881</v>
      </c>
      <c r="D196" s="152">
        <v>14</v>
      </c>
      <c r="E196" s="152"/>
      <c r="F196" s="250">
        <f t="shared" si="2"/>
        <v>0</v>
      </c>
      <c r="G196" s="870"/>
    </row>
    <row r="197" spans="1:11" s="232" customFormat="1" ht="14.25">
      <c r="A197" s="1041" t="s">
        <v>1460</v>
      </c>
      <c r="B197" s="1026" t="s">
        <v>2910</v>
      </c>
      <c r="C197" s="250" t="s">
        <v>2881</v>
      </c>
      <c r="D197" s="152">
        <v>7</v>
      </c>
      <c r="E197" s="152"/>
      <c r="F197" s="250">
        <f t="shared" si="2"/>
        <v>0</v>
      </c>
      <c r="G197" s="870"/>
    </row>
    <row r="198" spans="1:11" s="232" customFormat="1" ht="14.25">
      <c r="A198" s="1041" t="s">
        <v>1841</v>
      </c>
      <c r="B198" s="1026" t="s">
        <v>1850</v>
      </c>
      <c r="C198" s="250" t="s">
        <v>2881</v>
      </c>
      <c r="D198" s="152">
        <v>23</v>
      </c>
      <c r="E198" s="152"/>
      <c r="F198" s="250">
        <f t="shared" si="2"/>
        <v>0</v>
      </c>
      <c r="G198" s="1026"/>
    </row>
    <row r="199" spans="1:11" s="232" customFormat="1" ht="14.25">
      <c r="A199" s="1041" t="s">
        <v>1842</v>
      </c>
      <c r="B199" s="1026" t="s">
        <v>1851</v>
      </c>
      <c r="C199" s="250" t="s">
        <v>2881</v>
      </c>
      <c r="D199" s="152">
        <v>11</v>
      </c>
      <c r="E199" s="152"/>
      <c r="F199" s="250">
        <f t="shared" si="2"/>
        <v>0</v>
      </c>
      <c r="G199" s="870"/>
    </row>
    <row r="200" spans="1:11" s="232" customFormat="1">
      <c r="A200" s="880"/>
      <c r="B200" s="870"/>
      <c r="C200" s="1043"/>
      <c r="D200" s="152"/>
      <c r="E200" s="1044"/>
      <c r="F200" s="550"/>
      <c r="G200" s="870"/>
    </row>
    <row r="201" spans="1:11" s="232" customFormat="1">
      <c r="A201" s="880"/>
      <c r="B201" s="870"/>
      <c r="C201" s="1043"/>
      <c r="D201" s="152"/>
      <c r="E201" s="1044"/>
      <c r="F201" s="550"/>
      <c r="G201" s="1026"/>
    </row>
    <row r="202" spans="1:11" s="232" customFormat="1" ht="25.35" customHeight="1">
      <c r="A202" s="880" t="s">
        <v>1461</v>
      </c>
      <c r="B202" s="870" t="s">
        <v>1153</v>
      </c>
      <c r="C202" s="362"/>
      <c r="D202" s="362"/>
      <c r="E202" s="88"/>
      <c r="F202" s="1053"/>
      <c r="G202" s="870"/>
      <c r="H202" s="1083"/>
      <c r="I202" s="1084"/>
      <c r="J202" s="1085"/>
      <c r="K202" s="1086"/>
    </row>
    <row r="203" spans="1:11" s="232" customFormat="1" ht="15.6" customHeight="1">
      <c r="A203" s="1041" t="s">
        <v>1462</v>
      </c>
      <c r="B203" s="1087" t="s">
        <v>1854</v>
      </c>
      <c r="C203" s="250" t="s">
        <v>1585</v>
      </c>
      <c r="D203" s="250">
        <v>85</v>
      </c>
      <c r="E203" s="250"/>
      <c r="F203" s="250">
        <f>D203*ROUND(E203,2)</f>
        <v>0</v>
      </c>
      <c r="G203" s="870"/>
      <c r="H203" s="1083"/>
      <c r="I203" s="1084"/>
      <c r="J203" s="1085"/>
      <c r="K203" s="152"/>
    </row>
    <row r="204" spans="1:11" s="232" customFormat="1" ht="14.25">
      <c r="A204" s="1041" t="s">
        <v>1463</v>
      </c>
      <c r="B204" s="1087" t="s">
        <v>1855</v>
      </c>
      <c r="C204" s="250" t="s">
        <v>1585</v>
      </c>
      <c r="D204" s="250">
        <v>42</v>
      </c>
      <c r="E204" s="250"/>
      <c r="F204" s="250">
        <f>D204*ROUND(E204,2)</f>
        <v>0</v>
      </c>
      <c r="G204" s="870"/>
      <c r="H204" s="1083"/>
      <c r="I204" s="1084"/>
      <c r="J204" s="1085"/>
      <c r="K204" s="152"/>
    </row>
    <row r="205" spans="1:11" s="232" customFormat="1" ht="14.25">
      <c r="A205" s="1041" t="s">
        <v>1464</v>
      </c>
      <c r="B205" s="1087" t="s">
        <v>1856</v>
      </c>
      <c r="C205" s="250" t="s">
        <v>1585</v>
      </c>
      <c r="D205" s="250">
        <v>68</v>
      </c>
      <c r="E205" s="250"/>
      <c r="F205" s="250">
        <f>D205*ROUND(E205,2)</f>
        <v>0</v>
      </c>
      <c r="G205" s="870"/>
      <c r="H205" s="1088"/>
      <c r="I205" s="1084"/>
      <c r="J205" s="1089"/>
      <c r="K205" s="1090"/>
    </row>
    <row r="206" spans="1:11" s="232" customFormat="1">
      <c r="A206" s="880"/>
      <c r="B206" s="545"/>
      <c r="C206" s="250"/>
      <c r="D206" s="250"/>
      <c r="E206" s="152"/>
      <c r="F206" s="550"/>
      <c r="G206" s="870"/>
      <c r="H206" s="1088"/>
      <c r="I206" s="1084"/>
      <c r="J206" s="1089"/>
      <c r="K206" s="1090"/>
    </row>
    <row r="207" spans="1:11" s="232" customFormat="1" ht="57.2" customHeight="1">
      <c r="A207" s="880" t="s">
        <v>1465</v>
      </c>
      <c r="B207" s="870" t="s">
        <v>1857</v>
      </c>
      <c r="C207" s="362"/>
      <c r="D207" s="362"/>
      <c r="E207" s="362"/>
      <c r="F207" s="1053"/>
      <c r="G207" s="870"/>
      <c r="H207" s="866"/>
      <c r="I207" s="1084"/>
      <c r="J207" s="1085"/>
      <c r="K207" s="152"/>
    </row>
    <row r="208" spans="1:11" s="232" customFormat="1" ht="14.25">
      <c r="A208" s="1041" t="s">
        <v>1466</v>
      </c>
      <c r="B208" s="1087" t="s">
        <v>1854</v>
      </c>
      <c r="C208" s="250" t="s">
        <v>2881</v>
      </c>
      <c r="D208" s="250">
        <v>8.5</v>
      </c>
      <c r="E208" s="250"/>
      <c r="F208" s="250">
        <f>D208*ROUND(E208,2)</f>
        <v>0</v>
      </c>
      <c r="G208" s="870"/>
      <c r="H208" s="1088"/>
      <c r="I208" s="1084"/>
      <c r="J208" s="1089"/>
      <c r="K208" s="1090"/>
    </row>
    <row r="209" spans="1:11" s="232" customFormat="1" ht="14.25">
      <c r="A209" s="1041" t="s">
        <v>1467</v>
      </c>
      <c r="B209" s="1087" t="s">
        <v>1855</v>
      </c>
      <c r="C209" s="250" t="s">
        <v>2881</v>
      </c>
      <c r="D209" s="250">
        <v>4.2</v>
      </c>
      <c r="E209" s="250"/>
      <c r="F209" s="250">
        <f>D209*ROUND(E209,2)</f>
        <v>0</v>
      </c>
      <c r="G209" s="870"/>
      <c r="H209" s="1088"/>
      <c r="I209" s="1084"/>
      <c r="J209" s="1089"/>
      <c r="K209" s="1090"/>
    </row>
    <row r="210" spans="1:11" s="232" customFormat="1" ht="14.25">
      <c r="A210" s="1041" t="s">
        <v>1468</v>
      </c>
      <c r="B210" s="1087" t="s">
        <v>1856</v>
      </c>
      <c r="C210" s="250" t="s">
        <v>2881</v>
      </c>
      <c r="D210" s="250">
        <v>6.8</v>
      </c>
      <c r="E210" s="250"/>
      <c r="F210" s="250">
        <f>D210*ROUND(E210,2)</f>
        <v>0</v>
      </c>
      <c r="G210" s="870"/>
      <c r="H210" s="1088"/>
      <c r="I210" s="1084"/>
      <c r="J210" s="1089"/>
      <c r="K210" s="1090"/>
    </row>
    <row r="211" spans="1:11" s="232" customFormat="1">
      <c r="A211" s="880"/>
      <c r="B211" s="545"/>
      <c r="C211" s="250"/>
      <c r="D211" s="250"/>
      <c r="E211" s="250"/>
      <c r="F211" s="550"/>
      <c r="G211" s="870"/>
      <c r="H211" s="1083"/>
      <c r="I211" s="1084"/>
      <c r="J211" s="1085"/>
      <c r="K211" s="152"/>
    </row>
    <row r="212" spans="1:11" s="232" customFormat="1" ht="44.45" customHeight="1">
      <c r="A212" s="880" t="s">
        <v>1469</v>
      </c>
      <c r="B212" s="870" t="s">
        <v>1859</v>
      </c>
      <c r="C212" s="362"/>
      <c r="D212" s="362"/>
      <c r="E212" s="362"/>
      <c r="F212" s="1053"/>
      <c r="G212" s="827"/>
      <c r="H212" s="827"/>
    </row>
    <row r="213" spans="1:11" s="232" customFormat="1" ht="14.25">
      <c r="A213" s="1041" t="s">
        <v>1470</v>
      </c>
      <c r="B213" s="1087" t="s">
        <v>1854</v>
      </c>
      <c r="C213" s="250" t="s">
        <v>2881</v>
      </c>
      <c r="D213" s="152">
        <v>25.5</v>
      </c>
      <c r="E213" s="250"/>
      <c r="F213" s="250">
        <f>D208*ROUND(E213,2)</f>
        <v>0</v>
      </c>
    </row>
    <row r="214" spans="1:11" s="232" customFormat="1" ht="14.25">
      <c r="A214" s="1041" t="s">
        <v>1472</v>
      </c>
      <c r="B214" s="1087" t="s">
        <v>1855</v>
      </c>
      <c r="C214" s="250" t="s">
        <v>2881</v>
      </c>
      <c r="D214" s="152">
        <v>12.6</v>
      </c>
      <c r="E214" s="250"/>
      <c r="F214" s="250">
        <f>D209*ROUND(E214,2)</f>
        <v>0</v>
      </c>
    </row>
    <row r="215" spans="1:11" s="232" customFormat="1" ht="14.25">
      <c r="A215" s="1041" t="s">
        <v>1474</v>
      </c>
      <c r="B215" s="1087" t="s">
        <v>1856</v>
      </c>
      <c r="C215" s="250" t="s">
        <v>2881</v>
      </c>
      <c r="D215" s="152">
        <v>20.399999999999999</v>
      </c>
      <c r="E215" s="250"/>
      <c r="F215" s="250">
        <f>D210*ROUND(E215,2)</f>
        <v>0</v>
      </c>
    </row>
    <row r="216" spans="1:11" s="232" customFormat="1">
      <c r="A216" s="880"/>
      <c r="B216" s="545"/>
      <c r="C216" s="250"/>
      <c r="D216" s="250"/>
      <c r="E216" s="250"/>
      <c r="F216" s="550"/>
    </row>
    <row r="217" spans="1:11" s="232" customFormat="1" ht="75.599999999999994" customHeight="1">
      <c r="A217" s="880" t="s">
        <v>1475</v>
      </c>
      <c r="B217" s="870" t="s">
        <v>1831</v>
      </c>
      <c r="C217" s="362"/>
      <c r="D217" s="362"/>
      <c r="E217" s="362"/>
      <c r="F217" s="1053"/>
    </row>
    <row r="218" spans="1:11" s="232" customFormat="1" ht="14.25">
      <c r="A218" s="1041" t="s">
        <v>1843</v>
      </c>
      <c r="B218" s="1087" t="s">
        <v>1854</v>
      </c>
      <c r="C218" s="250" t="s">
        <v>2881</v>
      </c>
      <c r="D218" s="250">
        <v>17</v>
      </c>
      <c r="E218" s="250"/>
      <c r="F218" s="250">
        <f>D218*ROUND(E218,2)</f>
        <v>0</v>
      </c>
    </row>
    <row r="219" spans="1:11" s="232" customFormat="1" ht="14.25">
      <c r="A219" s="1041" t="s">
        <v>1844</v>
      </c>
      <c r="B219" s="1087" t="s">
        <v>1855</v>
      </c>
      <c r="C219" s="250" t="s">
        <v>2881</v>
      </c>
      <c r="D219" s="250">
        <v>4.2</v>
      </c>
      <c r="E219" s="250"/>
      <c r="F219" s="250">
        <f>D219*ROUND(E219,2)</f>
        <v>0</v>
      </c>
    </row>
    <row r="220" spans="1:11" s="232" customFormat="1" ht="14.25">
      <c r="A220" s="1041" t="s">
        <v>2911</v>
      </c>
      <c r="B220" s="1087" t="s">
        <v>1856</v>
      </c>
      <c r="C220" s="250" t="s">
        <v>2881</v>
      </c>
      <c r="D220" s="250">
        <v>6.8</v>
      </c>
      <c r="E220" s="250"/>
      <c r="F220" s="250">
        <f>D220*ROUND(E220,2)</f>
        <v>0</v>
      </c>
    </row>
    <row r="221" spans="1:11" s="232" customFormat="1">
      <c r="A221" s="880"/>
      <c r="B221" s="545"/>
      <c r="C221" s="250"/>
      <c r="D221" s="250"/>
      <c r="E221" s="250"/>
      <c r="F221" s="550"/>
    </row>
    <row r="222" spans="1:11" s="232" customFormat="1" ht="44.45" customHeight="1">
      <c r="A222" s="880" t="s">
        <v>1476</v>
      </c>
      <c r="B222" s="870" t="s">
        <v>1833</v>
      </c>
      <c r="C222" s="362"/>
      <c r="D222" s="362"/>
      <c r="E222" s="362"/>
      <c r="F222" s="1053"/>
      <c r="G222" s="827"/>
      <c r="H222" s="827"/>
    </row>
    <row r="223" spans="1:11" s="232" customFormat="1" ht="14.25">
      <c r="A223" s="1041" t="s">
        <v>2912</v>
      </c>
      <c r="B223" s="1087" t="s">
        <v>1854</v>
      </c>
      <c r="C223" s="250" t="s">
        <v>2881</v>
      </c>
      <c r="D223" s="250">
        <v>34</v>
      </c>
      <c r="E223" s="250"/>
      <c r="F223" s="250">
        <f>D223*ROUND(E223,2)</f>
        <v>0</v>
      </c>
    </row>
    <row r="224" spans="1:11" s="232" customFormat="1" ht="14.25">
      <c r="A224" s="1041" t="s">
        <v>2913</v>
      </c>
      <c r="B224" s="1087" t="s">
        <v>1855</v>
      </c>
      <c r="C224" s="250" t="s">
        <v>2881</v>
      </c>
      <c r="D224" s="250">
        <v>16.8</v>
      </c>
      <c r="E224" s="250"/>
      <c r="F224" s="250">
        <f>D224*ROUND(E224,2)</f>
        <v>0</v>
      </c>
    </row>
    <row r="225" spans="1:1025" s="232" customFormat="1" ht="14.25">
      <c r="A225" s="1041" t="s">
        <v>2914</v>
      </c>
      <c r="B225" s="1087" t="s">
        <v>1856</v>
      </c>
      <c r="C225" s="250" t="s">
        <v>2881</v>
      </c>
      <c r="D225" s="250">
        <v>27.2</v>
      </c>
      <c r="E225" s="250"/>
      <c r="F225" s="250">
        <f>D225*ROUND(E225,2)</f>
        <v>0</v>
      </c>
    </row>
    <row r="226" spans="1:1025" s="232" customFormat="1">
      <c r="A226" s="1091"/>
      <c r="B226" s="545"/>
      <c r="C226" s="250"/>
      <c r="D226" s="250"/>
      <c r="E226" s="250"/>
      <c r="F226" s="1043"/>
    </row>
    <row r="227" spans="1:1025" s="232" customFormat="1">
      <c r="A227" s="1081" t="s">
        <v>346</v>
      </c>
      <c r="B227" s="1082" t="s">
        <v>1865</v>
      </c>
      <c r="C227" s="1051"/>
      <c r="D227" s="1051"/>
      <c r="E227" s="1052"/>
      <c r="F227" s="1051">
        <f>SUM(F194:F225)</f>
        <v>0</v>
      </c>
    </row>
    <row r="228" spans="1:1025" s="416" customFormat="1">
      <c r="A228" s="59"/>
      <c r="B228" s="870"/>
      <c r="C228" s="250"/>
      <c r="D228" s="250"/>
      <c r="E228" s="250"/>
      <c r="F228" s="550"/>
      <c r="G228" s="232"/>
      <c r="H228" s="232"/>
      <c r="I228" s="232"/>
      <c r="J228" s="232"/>
      <c r="K228" s="232"/>
      <c r="L228" s="232"/>
      <c r="M228" s="232"/>
      <c r="N228" s="232"/>
      <c r="O228" s="232"/>
      <c r="P228" s="232"/>
      <c r="Q228" s="232"/>
      <c r="R228" s="232"/>
      <c r="S228" s="232"/>
      <c r="T228" s="232"/>
      <c r="U228" s="232"/>
      <c r="V228" s="232"/>
      <c r="W228" s="232"/>
      <c r="X228" s="232"/>
      <c r="Y228" s="232"/>
      <c r="Z228" s="232"/>
      <c r="AA228" s="232"/>
      <c r="AB228" s="232"/>
      <c r="AC228" s="232"/>
      <c r="AD228" s="232"/>
      <c r="AE228" s="232"/>
      <c r="AF228" s="232"/>
      <c r="AG228" s="232"/>
      <c r="AH228" s="232"/>
      <c r="AI228" s="232"/>
      <c r="AJ228" s="232"/>
      <c r="AK228" s="232"/>
      <c r="AL228" s="232"/>
      <c r="AM228" s="232"/>
      <c r="AN228" s="232"/>
      <c r="AO228" s="232"/>
      <c r="AP228" s="232"/>
      <c r="AQ228" s="232"/>
      <c r="AR228" s="232"/>
      <c r="AS228" s="232"/>
      <c r="AT228" s="232"/>
      <c r="AU228" s="232"/>
      <c r="AV228" s="232"/>
      <c r="AW228" s="232"/>
      <c r="AX228" s="232"/>
      <c r="AY228" s="232"/>
      <c r="AZ228" s="232"/>
      <c r="BA228" s="232"/>
      <c r="BB228" s="232"/>
      <c r="BC228" s="232"/>
      <c r="BD228" s="232"/>
      <c r="BE228" s="232"/>
      <c r="BF228" s="232"/>
      <c r="BG228" s="232"/>
      <c r="BH228" s="232"/>
      <c r="BI228" s="232"/>
      <c r="BJ228" s="232"/>
      <c r="BK228" s="232"/>
      <c r="BL228" s="232"/>
      <c r="BM228" s="232"/>
      <c r="BN228" s="232"/>
      <c r="BO228" s="232"/>
      <c r="BP228" s="232"/>
      <c r="BQ228" s="232"/>
      <c r="BR228" s="232"/>
      <c r="BS228" s="232"/>
      <c r="BT228" s="232"/>
      <c r="BU228" s="232"/>
      <c r="BV228" s="232"/>
      <c r="BW228" s="232"/>
      <c r="BX228" s="232"/>
      <c r="BY228" s="232"/>
      <c r="BZ228" s="232"/>
      <c r="CA228" s="232"/>
      <c r="CB228" s="232"/>
      <c r="CC228" s="232"/>
      <c r="CD228" s="232"/>
      <c r="CE228" s="232"/>
      <c r="CF228" s="232"/>
      <c r="CG228" s="232"/>
      <c r="CH228" s="232"/>
      <c r="CI228" s="232"/>
      <c r="CJ228" s="232"/>
      <c r="CK228" s="232"/>
      <c r="CL228" s="232"/>
      <c r="CM228" s="232"/>
      <c r="CN228" s="232"/>
      <c r="CO228" s="232"/>
      <c r="CP228" s="232"/>
      <c r="CQ228" s="232"/>
      <c r="CR228" s="232"/>
      <c r="CS228" s="232"/>
      <c r="CT228" s="232"/>
      <c r="CU228" s="232"/>
      <c r="CV228" s="232"/>
      <c r="CW228" s="232"/>
      <c r="CX228" s="232"/>
      <c r="CY228" s="232"/>
      <c r="CZ228" s="232"/>
      <c r="DA228" s="232"/>
      <c r="DB228" s="232"/>
      <c r="DC228" s="232"/>
      <c r="DD228" s="232"/>
      <c r="DE228" s="232"/>
      <c r="DF228" s="232"/>
      <c r="DG228" s="232"/>
      <c r="DH228" s="232"/>
      <c r="DI228" s="232"/>
      <c r="DJ228" s="232"/>
      <c r="DK228" s="232"/>
      <c r="DL228" s="232"/>
      <c r="DM228" s="232"/>
      <c r="DN228" s="232"/>
      <c r="DO228" s="232"/>
      <c r="DP228" s="232"/>
      <c r="DQ228" s="232"/>
      <c r="DR228" s="232"/>
      <c r="DS228" s="232"/>
      <c r="DT228" s="232"/>
      <c r="DU228" s="232"/>
      <c r="DV228" s="232"/>
      <c r="DW228" s="232"/>
      <c r="DX228" s="232"/>
      <c r="DY228" s="232"/>
      <c r="DZ228" s="232"/>
      <c r="EA228" s="232"/>
      <c r="EB228" s="232"/>
      <c r="EC228" s="232"/>
      <c r="ED228" s="232"/>
      <c r="EE228" s="232"/>
      <c r="EF228" s="232"/>
      <c r="EG228" s="232"/>
      <c r="EH228" s="232"/>
      <c r="EI228" s="232"/>
      <c r="EJ228" s="232"/>
      <c r="EK228" s="232"/>
      <c r="EL228" s="232"/>
      <c r="EM228" s="232"/>
      <c r="EN228" s="232"/>
      <c r="EO228" s="232"/>
      <c r="EP228" s="232"/>
      <c r="EQ228" s="232"/>
      <c r="ER228" s="232"/>
      <c r="ES228" s="232"/>
      <c r="ET228" s="232"/>
      <c r="EU228" s="232"/>
      <c r="EV228" s="232"/>
      <c r="EW228" s="232"/>
      <c r="EX228" s="232"/>
      <c r="EY228" s="232"/>
      <c r="EZ228" s="232"/>
      <c r="FA228" s="232"/>
      <c r="FB228" s="232"/>
      <c r="FC228" s="232"/>
      <c r="FD228" s="232"/>
      <c r="FE228" s="232"/>
      <c r="FF228" s="232"/>
      <c r="FG228" s="232"/>
      <c r="FH228" s="232"/>
      <c r="FI228" s="232"/>
      <c r="FJ228" s="232"/>
      <c r="FK228" s="232"/>
      <c r="FL228" s="232"/>
      <c r="FM228" s="232"/>
      <c r="FN228" s="232"/>
      <c r="FO228" s="232"/>
      <c r="FP228" s="232"/>
      <c r="FQ228" s="232"/>
      <c r="FR228" s="232"/>
      <c r="FS228" s="232"/>
      <c r="FT228" s="232"/>
      <c r="FU228" s="232"/>
      <c r="FV228" s="232"/>
      <c r="FW228" s="232"/>
      <c r="FX228" s="232"/>
      <c r="FY228" s="232"/>
      <c r="FZ228" s="232"/>
      <c r="GA228" s="232"/>
      <c r="GB228" s="232"/>
      <c r="GC228" s="232"/>
      <c r="GD228" s="232"/>
      <c r="GE228" s="232"/>
      <c r="GF228" s="232"/>
      <c r="GG228" s="232"/>
      <c r="GH228" s="232"/>
      <c r="GI228" s="232"/>
      <c r="GJ228" s="232"/>
      <c r="GK228" s="232"/>
      <c r="GL228" s="232"/>
      <c r="GM228" s="232"/>
      <c r="GN228" s="232"/>
      <c r="GO228" s="232"/>
      <c r="GP228" s="232"/>
      <c r="GQ228" s="232"/>
      <c r="GR228" s="232"/>
      <c r="GS228" s="232"/>
      <c r="GT228" s="232"/>
      <c r="GU228" s="232"/>
      <c r="GV228" s="232"/>
      <c r="GW228" s="232"/>
      <c r="GX228" s="232"/>
      <c r="GY228" s="232"/>
      <c r="GZ228" s="232"/>
      <c r="HA228" s="232"/>
      <c r="HB228" s="232"/>
      <c r="HC228" s="232"/>
      <c r="HD228" s="232"/>
      <c r="HE228" s="232"/>
      <c r="HF228" s="232"/>
      <c r="HG228" s="232"/>
      <c r="HH228" s="232"/>
      <c r="HI228" s="232"/>
      <c r="HJ228" s="232"/>
      <c r="HK228" s="232"/>
      <c r="HL228" s="232"/>
      <c r="HM228" s="232"/>
      <c r="HN228" s="232"/>
      <c r="HO228" s="232"/>
      <c r="HP228" s="232"/>
      <c r="HQ228" s="232"/>
      <c r="HR228" s="232"/>
      <c r="HS228" s="232"/>
      <c r="HT228" s="232"/>
      <c r="HU228" s="232"/>
      <c r="HV228" s="232"/>
      <c r="HW228" s="232"/>
      <c r="HX228" s="232"/>
      <c r="HY228" s="232"/>
      <c r="HZ228" s="232"/>
      <c r="IA228" s="232"/>
      <c r="IB228" s="232"/>
      <c r="IC228" s="232"/>
      <c r="ID228" s="232"/>
      <c r="IE228" s="232"/>
      <c r="IF228" s="232"/>
      <c r="IG228" s="232"/>
      <c r="IH228" s="232"/>
      <c r="II228" s="232"/>
      <c r="IJ228" s="232"/>
      <c r="IK228" s="232"/>
      <c r="IL228" s="232"/>
      <c r="IM228" s="232"/>
      <c r="IN228" s="232"/>
      <c r="IO228" s="232"/>
      <c r="IP228" s="232"/>
      <c r="IQ228" s="232"/>
      <c r="IR228" s="232"/>
      <c r="IS228" s="232"/>
      <c r="IT228" s="232"/>
      <c r="IU228" s="232"/>
      <c r="IV228" s="232"/>
      <c r="IW228" s="232"/>
      <c r="IX228" s="232"/>
      <c r="IY228" s="232"/>
      <c r="IZ228" s="232"/>
      <c r="JA228" s="232"/>
      <c r="JB228" s="232"/>
      <c r="JC228" s="232"/>
      <c r="JD228" s="232"/>
      <c r="JE228" s="232"/>
      <c r="JF228" s="232"/>
      <c r="JG228" s="232"/>
      <c r="JH228" s="232"/>
      <c r="JI228" s="232"/>
      <c r="JJ228" s="232"/>
      <c r="JK228" s="232"/>
      <c r="JL228" s="232"/>
      <c r="JM228" s="232"/>
      <c r="JN228" s="232"/>
      <c r="JO228" s="232"/>
      <c r="JP228" s="232"/>
      <c r="JQ228" s="232"/>
      <c r="JR228" s="232"/>
      <c r="JS228" s="232"/>
      <c r="JT228" s="232"/>
      <c r="JU228" s="232"/>
      <c r="JV228" s="232"/>
      <c r="JW228" s="232"/>
      <c r="JX228" s="232"/>
      <c r="JY228" s="232"/>
      <c r="JZ228" s="232"/>
      <c r="KA228" s="232"/>
      <c r="KB228" s="232"/>
      <c r="KC228" s="232"/>
      <c r="KD228" s="232"/>
      <c r="KE228" s="232"/>
      <c r="KF228" s="232"/>
      <c r="KG228" s="232"/>
      <c r="KH228" s="232"/>
      <c r="KI228" s="232"/>
      <c r="KJ228" s="232"/>
      <c r="KK228" s="232"/>
      <c r="KL228" s="232"/>
      <c r="KM228" s="232"/>
      <c r="KN228" s="232"/>
      <c r="KO228" s="232"/>
      <c r="KP228" s="232"/>
      <c r="KQ228" s="232"/>
      <c r="KR228" s="232"/>
      <c r="KS228" s="232"/>
      <c r="KT228" s="232"/>
      <c r="KU228" s="232"/>
      <c r="KV228" s="232"/>
      <c r="KW228" s="232"/>
      <c r="KX228" s="232"/>
      <c r="KY228" s="232"/>
      <c r="KZ228" s="232"/>
      <c r="LA228" s="232"/>
      <c r="LB228" s="232"/>
      <c r="LC228" s="232"/>
      <c r="LD228" s="232"/>
      <c r="LE228" s="232"/>
      <c r="LF228" s="232"/>
      <c r="LG228" s="232"/>
      <c r="LH228" s="232"/>
      <c r="LI228" s="232"/>
      <c r="LJ228" s="232"/>
      <c r="LK228" s="232"/>
      <c r="LL228" s="232"/>
      <c r="LM228" s="232"/>
      <c r="LN228" s="232"/>
      <c r="LO228" s="232"/>
      <c r="LP228" s="232"/>
      <c r="LQ228" s="232"/>
      <c r="LR228" s="232"/>
      <c r="LS228" s="232"/>
      <c r="LT228" s="232"/>
      <c r="LU228" s="232"/>
      <c r="LV228" s="232"/>
      <c r="LW228" s="232"/>
      <c r="LX228" s="232"/>
      <c r="LY228" s="232"/>
      <c r="LZ228" s="232"/>
      <c r="MA228" s="232"/>
      <c r="MB228" s="232"/>
      <c r="MC228" s="232"/>
      <c r="MD228" s="232"/>
      <c r="ME228" s="232"/>
      <c r="MF228" s="232"/>
      <c r="MG228" s="232"/>
      <c r="MH228" s="232"/>
      <c r="MI228" s="232"/>
      <c r="MJ228" s="232"/>
      <c r="MK228" s="232"/>
      <c r="ML228" s="232"/>
      <c r="MM228" s="232"/>
      <c r="MN228" s="232"/>
      <c r="MO228" s="232"/>
      <c r="MP228" s="232"/>
      <c r="MQ228" s="232"/>
      <c r="MR228" s="232"/>
      <c r="MS228" s="232"/>
      <c r="MT228" s="232"/>
      <c r="MU228" s="232"/>
      <c r="MV228" s="232"/>
      <c r="MW228" s="232"/>
      <c r="MX228" s="232"/>
      <c r="MY228" s="232"/>
      <c r="MZ228" s="232"/>
      <c r="NA228" s="232"/>
      <c r="NB228" s="232"/>
      <c r="NC228" s="232"/>
      <c r="ND228" s="232"/>
      <c r="NE228" s="232"/>
      <c r="NF228" s="232"/>
      <c r="NG228" s="232"/>
      <c r="NH228" s="232"/>
      <c r="NI228" s="232"/>
      <c r="NJ228" s="232"/>
      <c r="NK228" s="232"/>
      <c r="NL228" s="232"/>
      <c r="NM228" s="232"/>
      <c r="NN228" s="232"/>
      <c r="NO228" s="232"/>
      <c r="NP228" s="232"/>
      <c r="NQ228" s="232"/>
      <c r="NR228" s="232"/>
      <c r="NS228" s="232"/>
      <c r="NT228" s="232"/>
      <c r="NU228" s="232"/>
      <c r="NV228" s="232"/>
      <c r="NW228" s="232"/>
      <c r="NX228" s="232"/>
      <c r="NY228" s="232"/>
      <c r="NZ228" s="232"/>
      <c r="OA228" s="232"/>
      <c r="OB228" s="232"/>
      <c r="OC228" s="232"/>
      <c r="OD228" s="232"/>
      <c r="OE228" s="232"/>
      <c r="OF228" s="232"/>
      <c r="OG228" s="232"/>
      <c r="OH228" s="232"/>
      <c r="OI228" s="232"/>
      <c r="OJ228" s="232"/>
      <c r="OK228" s="232"/>
      <c r="OL228" s="232"/>
      <c r="OM228" s="232"/>
      <c r="ON228" s="232"/>
      <c r="OO228" s="232"/>
      <c r="OP228" s="232"/>
      <c r="OQ228" s="232"/>
      <c r="OR228" s="232"/>
      <c r="OS228" s="232"/>
      <c r="OT228" s="232"/>
      <c r="OU228" s="232"/>
      <c r="OV228" s="232"/>
      <c r="OW228" s="232"/>
      <c r="OX228" s="232"/>
      <c r="OY228" s="232"/>
      <c r="OZ228" s="232"/>
      <c r="PA228" s="232"/>
      <c r="PB228" s="232"/>
      <c r="PC228" s="232"/>
      <c r="PD228" s="232"/>
      <c r="PE228" s="232"/>
      <c r="PF228" s="232"/>
      <c r="PG228" s="232"/>
      <c r="PH228" s="232"/>
      <c r="PI228" s="232"/>
      <c r="PJ228" s="232"/>
      <c r="PK228" s="232"/>
      <c r="PL228" s="232"/>
      <c r="PM228" s="232"/>
      <c r="PN228" s="232"/>
      <c r="PO228" s="232"/>
      <c r="PP228" s="232"/>
      <c r="PQ228" s="232"/>
      <c r="PR228" s="232"/>
      <c r="PS228" s="232"/>
      <c r="PT228" s="232"/>
      <c r="PU228" s="232"/>
      <c r="PV228" s="232"/>
      <c r="PW228" s="232"/>
      <c r="PX228" s="232"/>
      <c r="PY228" s="232"/>
      <c r="PZ228" s="232"/>
      <c r="QA228" s="232"/>
      <c r="QB228" s="232"/>
      <c r="QC228" s="232"/>
      <c r="QD228" s="232"/>
      <c r="QE228" s="232"/>
      <c r="QF228" s="232"/>
      <c r="QG228" s="232"/>
      <c r="QH228" s="232"/>
      <c r="QI228" s="232"/>
      <c r="QJ228" s="232"/>
      <c r="QK228" s="232"/>
      <c r="QL228" s="232"/>
      <c r="QM228" s="232"/>
      <c r="QN228" s="232"/>
      <c r="QO228" s="232"/>
      <c r="QP228" s="232"/>
      <c r="QQ228" s="232"/>
      <c r="QR228" s="232"/>
      <c r="QS228" s="232"/>
      <c r="QT228" s="232"/>
      <c r="QU228" s="232"/>
      <c r="QV228" s="232"/>
      <c r="QW228" s="232"/>
      <c r="QX228" s="232"/>
      <c r="QY228" s="232"/>
      <c r="QZ228" s="232"/>
      <c r="RA228" s="232"/>
      <c r="RB228" s="232"/>
      <c r="RC228" s="232"/>
      <c r="RD228" s="232"/>
      <c r="RE228" s="232"/>
      <c r="RF228" s="232"/>
      <c r="RG228" s="232"/>
      <c r="RH228" s="232"/>
      <c r="RI228" s="232"/>
      <c r="RJ228" s="232"/>
      <c r="RK228" s="232"/>
      <c r="RL228" s="232"/>
      <c r="RM228" s="232"/>
      <c r="RN228" s="232"/>
      <c r="RO228" s="232"/>
      <c r="RP228" s="232"/>
      <c r="RQ228" s="232"/>
      <c r="RR228" s="232"/>
      <c r="RS228" s="232"/>
      <c r="RT228" s="232"/>
      <c r="RU228" s="232"/>
      <c r="RV228" s="232"/>
      <c r="RW228" s="232"/>
      <c r="RX228" s="232"/>
      <c r="RY228" s="232"/>
      <c r="RZ228" s="232"/>
      <c r="SA228" s="232"/>
      <c r="SB228" s="232"/>
      <c r="SC228" s="232"/>
      <c r="SD228" s="232"/>
      <c r="SE228" s="232"/>
      <c r="SF228" s="232"/>
      <c r="SG228" s="232"/>
      <c r="SH228" s="232"/>
      <c r="SI228" s="232"/>
      <c r="SJ228" s="232"/>
      <c r="SK228" s="232"/>
      <c r="SL228" s="232"/>
      <c r="SM228" s="232"/>
      <c r="SN228" s="232"/>
      <c r="SO228" s="232"/>
      <c r="SP228" s="232"/>
      <c r="SQ228" s="232"/>
      <c r="SR228" s="232"/>
      <c r="SS228" s="232"/>
      <c r="ST228" s="232"/>
      <c r="SU228" s="232"/>
      <c r="SV228" s="232"/>
      <c r="SW228" s="232"/>
      <c r="SX228" s="232"/>
      <c r="SY228" s="232"/>
      <c r="SZ228" s="232"/>
      <c r="TA228" s="232"/>
      <c r="TB228" s="232"/>
      <c r="TC228" s="232"/>
      <c r="TD228" s="232"/>
      <c r="TE228" s="232"/>
      <c r="TF228" s="232"/>
      <c r="TG228" s="232"/>
      <c r="TH228" s="232"/>
      <c r="TI228" s="232"/>
      <c r="TJ228" s="232"/>
      <c r="TK228" s="232"/>
      <c r="TL228" s="232"/>
      <c r="TM228" s="232"/>
      <c r="TN228" s="232"/>
      <c r="TO228" s="232"/>
      <c r="TP228" s="232"/>
      <c r="TQ228" s="232"/>
      <c r="TR228" s="232"/>
      <c r="TS228" s="232"/>
      <c r="TT228" s="232"/>
      <c r="TU228" s="232"/>
      <c r="TV228" s="232"/>
      <c r="TW228" s="232"/>
      <c r="TX228" s="232"/>
      <c r="TY228" s="232"/>
      <c r="TZ228" s="232"/>
      <c r="UA228" s="232"/>
      <c r="UB228" s="232"/>
      <c r="UC228" s="232"/>
      <c r="UD228" s="232"/>
      <c r="UE228" s="232"/>
      <c r="UF228" s="232"/>
      <c r="UG228" s="232"/>
      <c r="UH228" s="232"/>
      <c r="UI228" s="232"/>
      <c r="UJ228" s="232"/>
      <c r="UK228" s="232"/>
      <c r="UL228" s="232"/>
      <c r="UM228" s="232"/>
      <c r="UN228" s="232"/>
      <c r="UO228" s="232"/>
      <c r="UP228" s="232"/>
      <c r="UQ228" s="232"/>
      <c r="UR228" s="232"/>
      <c r="US228" s="232"/>
      <c r="UT228" s="232"/>
      <c r="UU228" s="232"/>
      <c r="UV228" s="232"/>
      <c r="UW228" s="232"/>
      <c r="UX228" s="232"/>
      <c r="UY228" s="232"/>
      <c r="UZ228" s="232"/>
      <c r="VA228" s="232"/>
      <c r="VB228" s="232"/>
      <c r="VC228" s="232"/>
      <c r="VD228" s="232"/>
      <c r="VE228" s="232"/>
      <c r="VF228" s="232"/>
      <c r="VG228" s="232"/>
      <c r="VH228" s="232"/>
      <c r="VI228" s="232"/>
      <c r="VJ228" s="232"/>
      <c r="VK228" s="232"/>
      <c r="VL228" s="232"/>
      <c r="VM228" s="232"/>
      <c r="VN228" s="232"/>
      <c r="VO228" s="232"/>
      <c r="VP228" s="232"/>
      <c r="VQ228" s="232"/>
      <c r="VR228" s="232"/>
      <c r="VS228" s="232"/>
      <c r="VT228" s="232"/>
      <c r="VU228" s="232"/>
      <c r="VV228" s="232"/>
      <c r="VW228" s="232"/>
      <c r="VX228" s="232"/>
      <c r="VY228" s="232"/>
      <c r="VZ228" s="232"/>
      <c r="WA228" s="232"/>
      <c r="WB228" s="232"/>
      <c r="WC228" s="232"/>
      <c r="WD228" s="232"/>
      <c r="WE228" s="232"/>
      <c r="WF228" s="232"/>
      <c r="WG228" s="232"/>
      <c r="WH228" s="232"/>
      <c r="WI228" s="232"/>
      <c r="WJ228" s="232"/>
      <c r="WK228" s="232"/>
      <c r="WL228" s="232"/>
      <c r="WM228" s="232"/>
      <c r="WN228" s="232"/>
      <c r="WO228" s="232"/>
      <c r="WP228" s="232"/>
      <c r="WQ228" s="232"/>
      <c r="WR228" s="232"/>
      <c r="WS228" s="232"/>
      <c r="WT228" s="232"/>
      <c r="WU228" s="232"/>
      <c r="WV228" s="232"/>
      <c r="WW228" s="232"/>
      <c r="WX228" s="232"/>
      <c r="WY228" s="232"/>
      <c r="WZ228" s="232"/>
      <c r="XA228" s="232"/>
      <c r="XB228" s="232"/>
      <c r="XC228" s="232"/>
      <c r="XD228" s="232"/>
      <c r="XE228" s="232"/>
      <c r="XF228" s="232"/>
      <c r="XG228" s="232"/>
      <c r="XH228" s="232"/>
      <c r="XI228" s="232"/>
      <c r="XJ228" s="232"/>
      <c r="XK228" s="232"/>
      <c r="XL228" s="232"/>
      <c r="XM228" s="232"/>
      <c r="XN228" s="232"/>
      <c r="XO228" s="232"/>
      <c r="XP228" s="232"/>
      <c r="XQ228" s="232"/>
      <c r="XR228" s="232"/>
      <c r="XS228" s="232"/>
      <c r="XT228" s="232"/>
      <c r="XU228" s="232"/>
      <c r="XV228" s="232"/>
      <c r="XW228" s="232"/>
      <c r="XX228" s="232"/>
      <c r="XY228" s="232"/>
      <c r="XZ228" s="232"/>
      <c r="YA228" s="232"/>
      <c r="YB228" s="232"/>
      <c r="YC228" s="232"/>
      <c r="YD228" s="232"/>
      <c r="YE228" s="232"/>
      <c r="YF228" s="232"/>
      <c r="YG228" s="232"/>
      <c r="YH228" s="232"/>
      <c r="YI228" s="232"/>
      <c r="YJ228" s="232"/>
      <c r="YK228" s="232"/>
      <c r="YL228" s="232"/>
      <c r="YM228" s="232"/>
      <c r="YN228" s="232"/>
      <c r="YO228" s="232"/>
      <c r="YP228" s="232"/>
      <c r="YQ228" s="232"/>
      <c r="YR228" s="232"/>
      <c r="YS228" s="232"/>
      <c r="YT228" s="232"/>
      <c r="YU228" s="232"/>
      <c r="YV228" s="232"/>
      <c r="YW228" s="232"/>
      <c r="YX228" s="232"/>
      <c r="YY228" s="232"/>
      <c r="YZ228" s="232"/>
      <c r="ZA228" s="232"/>
      <c r="ZB228" s="232"/>
      <c r="ZC228" s="232"/>
      <c r="ZD228" s="232"/>
      <c r="ZE228" s="232"/>
      <c r="ZF228" s="232"/>
      <c r="ZG228" s="232"/>
      <c r="ZH228" s="232"/>
      <c r="ZI228" s="232"/>
      <c r="ZJ228" s="232"/>
      <c r="ZK228" s="232"/>
      <c r="ZL228" s="232"/>
      <c r="ZM228" s="232"/>
      <c r="ZN228" s="232"/>
      <c r="ZO228" s="232"/>
      <c r="ZP228" s="232"/>
      <c r="ZQ228" s="232"/>
      <c r="ZR228" s="232"/>
      <c r="ZS228" s="232"/>
      <c r="ZT228" s="232"/>
      <c r="ZU228" s="232"/>
      <c r="ZV228" s="232"/>
      <c r="ZW228" s="232"/>
      <c r="ZX228" s="232"/>
      <c r="ZY228" s="232"/>
      <c r="ZZ228" s="232"/>
      <c r="AAA228" s="232"/>
      <c r="AAB228" s="232"/>
      <c r="AAC228" s="232"/>
      <c r="AAD228" s="232"/>
      <c r="AAE228" s="232"/>
      <c r="AAF228" s="232"/>
      <c r="AAG228" s="232"/>
      <c r="AAH228" s="232"/>
      <c r="AAI228" s="232"/>
      <c r="AAJ228" s="232"/>
      <c r="AAK228" s="232"/>
      <c r="AAL228" s="232"/>
      <c r="AAM228" s="232"/>
      <c r="AAN228" s="232"/>
      <c r="AAO228" s="232"/>
      <c r="AAP228" s="232"/>
      <c r="AAQ228" s="232"/>
      <c r="AAR228" s="232"/>
      <c r="AAS228" s="232"/>
      <c r="AAT228" s="232"/>
      <c r="AAU228" s="232"/>
      <c r="AAV228" s="232"/>
      <c r="AAW228" s="232"/>
      <c r="AAX228" s="232"/>
      <c r="AAY228" s="232"/>
      <c r="AAZ228" s="232"/>
      <c r="ABA228" s="232"/>
      <c r="ABB228" s="232"/>
      <c r="ABC228" s="232"/>
      <c r="ABD228" s="232"/>
      <c r="ABE228" s="232"/>
      <c r="ABF228" s="232"/>
      <c r="ABG228" s="232"/>
      <c r="ABH228" s="232"/>
      <c r="ABI228" s="232"/>
      <c r="ABJ228" s="232"/>
      <c r="ABK228" s="232"/>
      <c r="ABL228" s="232"/>
      <c r="ABM228" s="232"/>
      <c r="ABN228" s="232"/>
      <c r="ABO228" s="232"/>
      <c r="ABP228" s="232"/>
      <c r="ABQ228" s="232"/>
      <c r="ABR228" s="232"/>
      <c r="ABS228" s="232"/>
      <c r="ABT228" s="232"/>
      <c r="ABU228" s="232"/>
      <c r="ABV228" s="232"/>
      <c r="ABW228" s="232"/>
      <c r="ABX228" s="232"/>
      <c r="ABY228" s="232"/>
      <c r="ABZ228" s="232"/>
      <c r="ACA228" s="232"/>
      <c r="ACB228" s="232"/>
      <c r="ACC228" s="232"/>
      <c r="ACD228" s="232"/>
      <c r="ACE228" s="232"/>
      <c r="ACF228" s="232"/>
      <c r="ACG228" s="232"/>
      <c r="ACH228" s="232"/>
      <c r="ACI228" s="232"/>
      <c r="ACJ228" s="232"/>
      <c r="ACK228" s="232"/>
      <c r="ACL228" s="232"/>
      <c r="ACM228" s="232"/>
      <c r="ACN228" s="232"/>
      <c r="ACO228" s="232"/>
      <c r="ACP228" s="232"/>
      <c r="ACQ228" s="232"/>
      <c r="ACR228" s="232"/>
      <c r="ACS228" s="232"/>
      <c r="ACT228" s="232"/>
      <c r="ACU228" s="232"/>
      <c r="ACV228" s="232"/>
      <c r="ACW228" s="232"/>
      <c r="ACX228" s="232"/>
      <c r="ACY228" s="232"/>
      <c r="ACZ228" s="232"/>
      <c r="ADA228" s="232"/>
      <c r="ADB228" s="232"/>
      <c r="ADC228" s="232"/>
      <c r="ADD228" s="232"/>
      <c r="ADE228" s="232"/>
      <c r="ADF228" s="232"/>
      <c r="ADG228" s="232"/>
      <c r="ADH228" s="232"/>
      <c r="ADI228" s="232"/>
      <c r="ADJ228" s="232"/>
      <c r="ADK228" s="232"/>
      <c r="ADL228" s="232"/>
      <c r="ADM228" s="232"/>
      <c r="ADN228" s="232"/>
      <c r="ADO228" s="232"/>
      <c r="ADP228" s="232"/>
      <c r="ADQ228" s="232"/>
      <c r="ADR228" s="232"/>
      <c r="ADS228" s="232"/>
      <c r="ADT228" s="232"/>
      <c r="ADU228" s="232"/>
      <c r="ADV228" s="232"/>
      <c r="ADW228" s="232"/>
      <c r="ADX228" s="232"/>
      <c r="ADY228" s="232"/>
      <c r="ADZ228" s="232"/>
      <c r="AEA228" s="232"/>
      <c r="AEB228" s="232"/>
      <c r="AEC228" s="232"/>
      <c r="AED228" s="232"/>
      <c r="AEE228" s="232"/>
      <c r="AEF228" s="232"/>
      <c r="AEG228" s="232"/>
      <c r="AEH228" s="232"/>
      <c r="AEI228" s="232"/>
      <c r="AEJ228" s="232"/>
      <c r="AEK228" s="232"/>
      <c r="AEL228" s="232"/>
      <c r="AEM228" s="232"/>
      <c r="AEN228" s="232"/>
      <c r="AEO228" s="232"/>
      <c r="AEP228" s="232"/>
      <c r="AEQ228" s="232"/>
      <c r="AER228" s="232"/>
      <c r="AES228" s="232"/>
      <c r="AET228" s="232"/>
      <c r="AEU228" s="232"/>
      <c r="AEV228" s="232"/>
      <c r="AEW228" s="232"/>
      <c r="AEX228" s="232"/>
      <c r="AEY228" s="232"/>
      <c r="AEZ228" s="232"/>
      <c r="AFA228" s="232"/>
      <c r="AFB228" s="232"/>
      <c r="AFC228" s="232"/>
      <c r="AFD228" s="232"/>
      <c r="AFE228" s="232"/>
      <c r="AFF228" s="232"/>
      <c r="AFG228" s="232"/>
      <c r="AFH228" s="232"/>
      <c r="AFI228" s="232"/>
      <c r="AFJ228" s="232"/>
      <c r="AFK228" s="232"/>
      <c r="AFL228" s="232"/>
      <c r="AFM228" s="232"/>
      <c r="AFN228" s="232"/>
      <c r="AFO228" s="232"/>
      <c r="AFP228" s="232"/>
      <c r="AFQ228" s="232"/>
      <c r="AFR228" s="232"/>
      <c r="AFS228" s="232"/>
      <c r="AFT228" s="232"/>
      <c r="AFU228" s="232"/>
      <c r="AFV228" s="232"/>
      <c r="AFW228" s="232"/>
      <c r="AFX228" s="232"/>
      <c r="AFY228" s="232"/>
      <c r="AFZ228" s="232"/>
      <c r="AGA228" s="232"/>
      <c r="AGB228" s="232"/>
      <c r="AGC228" s="232"/>
      <c r="AGD228" s="232"/>
      <c r="AGE228" s="232"/>
      <c r="AGF228" s="232"/>
      <c r="AGG228" s="232"/>
      <c r="AGH228" s="232"/>
      <c r="AGI228" s="232"/>
      <c r="AGJ228" s="232"/>
      <c r="AGK228" s="232"/>
      <c r="AGL228" s="232"/>
      <c r="AGM228" s="232"/>
      <c r="AGN228" s="232"/>
      <c r="AGO228" s="232"/>
      <c r="AGP228" s="232"/>
      <c r="AGQ228" s="232"/>
      <c r="AGR228" s="232"/>
      <c r="AGS228" s="232"/>
      <c r="AGT228" s="232"/>
      <c r="AGU228" s="232"/>
      <c r="AGV228" s="232"/>
      <c r="AGW228" s="232"/>
      <c r="AGX228" s="232"/>
      <c r="AGY228" s="232"/>
      <c r="AGZ228" s="232"/>
      <c r="AHA228" s="232"/>
      <c r="AHB228" s="232"/>
      <c r="AHC228" s="232"/>
      <c r="AHD228" s="232"/>
      <c r="AHE228" s="232"/>
      <c r="AHF228" s="232"/>
      <c r="AHG228" s="232"/>
      <c r="AHH228" s="232"/>
      <c r="AHI228" s="232"/>
      <c r="AHJ228" s="232"/>
      <c r="AHK228" s="232"/>
      <c r="AHL228" s="232"/>
      <c r="AHM228" s="232"/>
      <c r="AHN228" s="232"/>
      <c r="AHO228" s="232"/>
      <c r="AHP228" s="232"/>
      <c r="AHQ228" s="232"/>
      <c r="AHR228" s="232"/>
      <c r="AHS228" s="232"/>
      <c r="AHT228" s="232"/>
      <c r="AHU228" s="232"/>
      <c r="AHV228" s="232"/>
      <c r="AHW228" s="232"/>
      <c r="AHX228" s="232"/>
      <c r="AHY228" s="232"/>
      <c r="AHZ228" s="232"/>
      <c r="AIA228" s="232"/>
      <c r="AIB228" s="232"/>
      <c r="AIC228" s="232"/>
      <c r="AID228" s="232"/>
      <c r="AIE228" s="232"/>
      <c r="AIF228" s="232"/>
      <c r="AIG228" s="232"/>
      <c r="AIH228" s="232"/>
      <c r="AII228" s="232"/>
      <c r="AIJ228" s="232"/>
      <c r="AIK228" s="232"/>
      <c r="AIL228" s="232"/>
      <c r="AIM228" s="232"/>
      <c r="AIN228" s="232"/>
      <c r="AIO228" s="232"/>
      <c r="AIP228" s="232"/>
      <c r="AIQ228" s="232"/>
      <c r="AIR228" s="232"/>
      <c r="AIS228" s="232"/>
      <c r="AIT228" s="232"/>
      <c r="AIU228" s="232"/>
      <c r="AIV228" s="232"/>
      <c r="AIW228" s="232"/>
      <c r="AIX228" s="232"/>
      <c r="AIY228" s="232"/>
      <c r="AIZ228" s="232"/>
      <c r="AJA228" s="232"/>
      <c r="AJB228" s="232"/>
      <c r="AJC228" s="232"/>
      <c r="AJD228" s="232"/>
      <c r="AJE228" s="232"/>
      <c r="AJF228" s="232"/>
      <c r="AJG228" s="232"/>
      <c r="AJH228" s="232"/>
      <c r="AJI228" s="232"/>
      <c r="AJJ228" s="232"/>
      <c r="AJK228" s="232"/>
      <c r="AJL228" s="232"/>
      <c r="AJM228" s="232"/>
      <c r="AJN228" s="232"/>
      <c r="AJO228" s="232"/>
      <c r="AJP228" s="232"/>
      <c r="AJQ228" s="232"/>
      <c r="AJR228" s="232"/>
      <c r="AJS228" s="232"/>
      <c r="AJT228" s="232"/>
      <c r="AJU228" s="232"/>
      <c r="AJV228" s="232"/>
      <c r="AJW228" s="232"/>
      <c r="AJX228" s="232"/>
      <c r="AJY228" s="232"/>
      <c r="AJZ228" s="232"/>
      <c r="AKA228" s="232"/>
      <c r="AKB228" s="232"/>
      <c r="AKC228" s="232"/>
      <c r="AKD228" s="232"/>
      <c r="AKE228" s="232"/>
      <c r="AKF228" s="232"/>
      <c r="AKG228" s="232"/>
      <c r="AKH228" s="232"/>
      <c r="AKI228" s="232"/>
      <c r="AKJ228" s="232"/>
      <c r="AKK228" s="232"/>
      <c r="AKL228" s="232"/>
      <c r="AKM228" s="232"/>
      <c r="AKN228" s="232"/>
      <c r="AKO228" s="232"/>
      <c r="AKP228" s="232"/>
      <c r="AKQ228" s="232"/>
      <c r="AKR228" s="232"/>
      <c r="AKS228" s="232"/>
      <c r="AKT228" s="232"/>
      <c r="AKU228" s="232"/>
      <c r="AKV228" s="232"/>
      <c r="AKW228" s="232"/>
      <c r="AKX228" s="232"/>
      <c r="AKY228" s="232"/>
      <c r="AKZ228" s="232"/>
      <c r="ALA228" s="232"/>
      <c r="ALB228" s="232"/>
      <c r="ALC228" s="232"/>
      <c r="ALD228" s="232"/>
      <c r="ALE228" s="232"/>
      <c r="ALF228" s="232"/>
      <c r="ALG228" s="232"/>
      <c r="ALH228" s="232"/>
      <c r="ALI228" s="232"/>
      <c r="ALJ228" s="232"/>
      <c r="ALK228" s="232"/>
      <c r="ALL228" s="232"/>
      <c r="ALM228" s="232"/>
      <c r="ALN228" s="232"/>
      <c r="ALO228" s="232"/>
      <c r="ALP228" s="232"/>
      <c r="ALQ228" s="232"/>
      <c r="ALR228" s="232"/>
      <c r="ALS228" s="232"/>
      <c r="ALT228" s="232"/>
      <c r="ALU228" s="232"/>
      <c r="ALV228" s="232"/>
      <c r="ALW228" s="232"/>
      <c r="ALX228" s="232"/>
      <c r="ALY228" s="232"/>
      <c r="ALZ228" s="232"/>
      <c r="AMA228" s="232"/>
      <c r="AMB228" s="232"/>
      <c r="AMC228" s="232"/>
      <c r="AMD228" s="232"/>
      <c r="AME228" s="232"/>
      <c r="AMF228" s="232"/>
      <c r="AMG228" s="232"/>
      <c r="AMH228" s="232"/>
      <c r="AMI228" s="232"/>
      <c r="AMJ228" s="232"/>
      <c r="AMK228" s="232"/>
    </row>
    <row r="229" spans="1:1025" s="416" customFormat="1">
      <c r="A229" s="59"/>
      <c r="B229" s="870"/>
      <c r="C229" s="250"/>
      <c r="D229" s="250"/>
      <c r="E229" s="250"/>
      <c r="F229" s="550"/>
      <c r="G229" s="232"/>
      <c r="H229" s="232"/>
      <c r="I229" s="232"/>
      <c r="J229" s="232"/>
      <c r="K229" s="232"/>
      <c r="L229" s="232"/>
      <c r="M229" s="232"/>
      <c r="N229" s="232"/>
      <c r="O229" s="232"/>
      <c r="P229" s="232"/>
      <c r="Q229" s="232"/>
      <c r="R229" s="232"/>
      <c r="S229" s="232"/>
      <c r="T229" s="232"/>
      <c r="U229" s="232"/>
      <c r="V229" s="232"/>
      <c r="W229" s="232"/>
      <c r="X229" s="232"/>
      <c r="Y229" s="232"/>
      <c r="Z229" s="232"/>
      <c r="AA229" s="232"/>
      <c r="AB229" s="232"/>
      <c r="AC229" s="232"/>
      <c r="AD229" s="232"/>
      <c r="AE229" s="232"/>
      <c r="AF229" s="232"/>
      <c r="AG229" s="232"/>
      <c r="AH229" s="232"/>
      <c r="AI229" s="232"/>
      <c r="AJ229" s="232"/>
      <c r="AK229" s="232"/>
      <c r="AL229" s="232"/>
      <c r="AM229" s="232"/>
      <c r="AN229" s="232"/>
      <c r="AO229" s="232"/>
      <c r="AP229" s="232"/>
      <c r="AQ229" s="232"/>
      <c r="AR229" s="232"/>
      <c r="AS229" s="232"/>
      <c r="AT229" s="232"/>
      <c r="AU229" s="232"/>
      <c r="AV229" s="232"/>
      <c r="AW229" s="232"/>
      <c r="AX229" s="232"/>
      <c r="AY229" s="232"/>
      <c r="AZ229" s="232"/>
      <c r="BA229" s="232"/>
      <c r="BB229" s="232"/>
      <c r="BC229" s="232"/>
      <c r="BD229" s="232"/>
      <c r="BE229" s="232"/>
      <c r="BF229" s="232"/>
      <c r="BG229" s="232"/>
      <c r="BH229" s="232"/>
      <c r="BI229" s="232"/>
      <c r="BJ229" s="232"/>
      <c r="BK229" s="232"/>
      <c r="BL229" s="232"/>
      <c r="BM229" s="232"/>
      <c r="BN229" s="232"/>
      <c r="BO229" s="232"/>
      <c r="BP229" s="232"/>
      <c r="BQ229" s="232"/>
      <c r="BR229" s="232"/>
      <c r="BS229" s="232"/>
      <c r="BT229" s="232"/>
      <c r="BU229" s="232"/>
      <c r="BV229" s="232"/>
      <c r="BW229" s="232"/>
      <c r="BX229" s="232"/>
      <c r="BY229" s="232"/>
      <c r="BZ229" s="232"/>
      <c r="CA229" s="232"/>
      <c r="CB229" s="232"/>
      <c r="CC229" s="232"/>
      <c r="CD229" s="232"/>
      <c r="CE229" s="232"/>
      <c r="CF229" s="232"/>
      <c r="CG229" s="232"/>
      <c r="CH229" s="232"/>
      <c r="CI229" s="232"/>
      <c r="CJ229" s="232"/>
      <c r="CK229" s="232"/>
      <c r="CL229" s="232"/>
      <c r="CM229" s="232"/>
      <c r="CN229" s="232"/>
      <c r="CO229" s="232"/>
      <c r="CP229" s="232"/>
      <c r="CQ229" s="232"/>
      <c r="CR229" s="232"/>
      <c r="CS229" s="232"/>
      <c r="CT229" s="232"/>
      <c r="CU229" s="232"/>
      <c r="CV229" s="232"/>
      <c r="CW229" s="232"/>
      <c r="CX229" s="232"/>
      <c r="CY229" s="232"/>
      <c r="CZ229" s="232"/>
      <c r="DA229" s="232"/>
      <c r="DB229" s="232"/>
      <c r="DC229" s="232"/>
      <c r="DD229" s="232"/>
      <c r="DE229" s="232"/>
      <c r="DF229" s="232"/>
      <c r="DG229" s="232"/>
      <c r="DH229" s="232"/>
      <c r="DI229" s="232"/>
      <c r="DJ229" s="232"/>
      <c r="DK229" s="232"/>
      <c r="DL229" s="232"/>
      <c r="DM229" s="232"/>
      <c r="DN229" s="232"/>
      <c r="DO229" s="232"/>
      <c r="DP229" s="232"/>
      <c r="DQ229" s="232"/>
      <c r="DR229" s="232"/>
      <c r="DS229" s="232"/>
      <c r="DT229" s="232"/>
      <c r="DU229" s="232"/>
      <c r="DV229" s="232"/>
      <c r="DW229" s="232"/>
      <c r="DX229" s="232"/>
      <c r="DY229" s="232"/>
      <c r="DZ229" s="232"/>
      <c r="EA229" s="232"/>
      <c r="EB229" s="232"/>
      <c r="EC229" s="232"/>
      <c r="ED229" s="232"/>
      <c r="EE229" s="232"/>
      <c r="EF229" s="232"/>
      <c r="EG229" s="232"/>
      <c r="EH229" s="232"/>
      <c r="EI229" s="232"/>
      <c r="EJ229" s="232"/>
      <c r="EK229" s="232"/>
      <c r="EL229" s="232"/>
      <c r="EM229" s="232"/>
      <c r="EN229" s="232"/>
      <c r="EO229" s="232"/>
      <c r="EP229" s="232"/>
      <c r="EQ229" s="232"/>
      <c r="ER229" s="232"/>
      <c r="ES229" s="232"/>
      <c r="ET229" s="232"/>
      <c r="EU229" s="232"/>
      <c r="EV229" s="232"/>
      <c r="EW229" s="232"/>
      <c r="EX229" s="232"/>
      <c r="EY229" s="232"/>
      <c r="EZ229" s="232"/>
      <c r="FA229" s="232"/>
      <c r="FB229" s="232"/>
      <c r="FC229" s="232"/>
      <c r="FD229" s="232"/>
      <c r="FE229" s="232"/>
      <c r="FF229" s="232"/>
      <c r="FG229" s="232"/>
      <c r="FH229" s="232"/>
      <c r="FI229" s="232"/>
      <c r="FJ229" s="232"/>
      <c r="FK229" s="232"/>
      <c r="FL229" s="232"/>
      <c r="FM229" s="232"/>
      <c r="FN229" s="232"/>
      <c r="FO229" s="232"/>
      <c r="FP229" s="232"/>
      <c r="FQ229" s="232"/>
      <c r="FR229" s="232"/>
      <c r="FS229" s="232"/>
      <c r="FT229" s="232"/>
      <c r="FU229" s="232"/>
      <c r="FV229" s="232"/>
      <c r="FW229" s="232"/>
      <c r="FX229" s="232"/>
      <c r="FY229" s="232"/>
      <c r="FZ229" s="232"/>
      <c r="GA229" s="232"/>
      <c r="GB229" s="232"/>
      <c r="GC229" s="232"/>
      <c r="GD229" s="232"/>
      <c r="GE229" s="232"/>
      <c r="GF229" s="232"/>
      <c r="GG229" s="232"/>
      <c r="GH229" s="232"/>
      <c r="GI229" s="232"/>
      <c r="GJ229" s="232"/>
      <c r="GK229" s="232"/>
      <c r="GL229" s="232"/>
      <c r="GM229" s="232"/>
      <c r="GN229" s="232"/>
      <c r="GO229" s="232"/>
      <c r="GP229" s="232"/>
      <c r="GQ229" s="232"/>
      <c r="GR229" s="232"/>
      <c r="GS229" s="232"/>
      <c r="GT229" s="232"/>
      <c r="GU229" s="232"/>
      <c r="GV229" s="232"/>
      <c r="GW229" s="232"/>
      <c r="GX229" s="232"/>
      <c r="GY229" s="232"/>
      <c r="GZ229" s="232"/>
      <c r="HA229" s="232"/>
      <c r="HB229" s="232"/>
      <c r="HC229" s="232"/>
      <c r="HD229" s="232"/>
      <c r="HE229" s="232"/>
      <c r="HF229" s="232"/>
      <c r="HG229" s="232"/>
      <c r="HH229" s="232"/>
      <c r="HI229" s="232"/>
      <c r="HJ229" s="232"/>
      <c r="HK229" s="232"/>
      <c r="HL229" s="232"/>
      <c r="HM229" s="232"/>
      <c r="HN229" s="232"/>
      <c r="HO229" s="232"/>
      <c r="HP229" s="232"/>
      <c r="HQ229" s="232"/>
      <c r="HR229" s="232"/>
      <c r="HS229" s="232"/>
      <c r="HT229" s="232"/>
      <c r="HU229" s="232"/>
      <c r="HV229" s="232"/>
      <c r="HW229" s="232"/>
      <c r="HX229" s="232"/>
      <c r="HY229" s="232"/>
      <c r="HZ229" s="232"/>
      <c r="IA229" s="232"/>
      <c r="IB229" s="232"/>
      <c r="IC229" s="232"/>
      <c r="ID229" s="232"/>
      <c r="IE229" s="232"/>
      <c r="IF229" s="232"/>
      <c r="IG229" s="232"/>
      <c r="IH229" s="232"/>
      <c r="II229" s="232"/>
      <c r="IJ229" s="232"/>
      <c r="IK229" s="232"/>
      <c r="IL229" s="232"/>
      <c r="IM229" s="232"/>
      <c r="IN229" s="232"/>
      <c r="IO229" s="232"/>
      <c r="IP229" s="232"/>
      <c r="IQ229" s="232"/>
      <c r="IR229" s="232"/>
      <c r="IS229" s="232"/>
      <c r="IT229" s="232"/>
      <c r="IU229" s="232"/>
      <c r="IV229" s="232"/>
      <c r="IW229" s="232"/>
      <c r="IX229" s="232"/>
      <c r="IY229" s="232"/>
      <c r="IZ229" s="232"/>
      <c r="JA229" s="232"/>
      <c r="JB229" s="232"/>
      <c r="JC229" s="232"/>
      <c r="JD229" s="232"/>
      <c r="JE229" s="232"/>
      <c r="JF229" s="232"/>
      <c r="JG229" s="232"/>
      <c r="JH229" s="232"/>
      <c r="JI229" s="232"/>
      <c r="JJ229" s="232"/>
      <c r="JK229" s="232"/>
      <c r="JL229" s="232"/>
      <c r="JM229" s="232"/>
      <c r="JN229" s="232"/>
      <c r="JO229" s="232"/>
      <c r="JP229" s="232"/>
      <c r="JQ229" s="232"/>
      <c r="JR229" s="232"/>
      <c r="JS229" s="232"/>
      <c r="JT229" s="232"/>
      <c r="JU229" s="232"/>
      <c r="JV229" s="232"/>
      <c r="JW229" s="232"/>
      <c r="JX229" s="232"/>
      <c r="JY229" s="232"/>
      <c r="JZ229" s="232"/>
      <c r="KA229" s="232"/>
      <c r="KB229" s="232"/>
      <c r="KC229" s="232"/>
      <c r="KD229" s="232"/>
      <c r="KE229" s="232"/>
      <c r="KF229" s="232"/>
      <c r="KG229" s="232"/>
      <c r="KH229" s="232"/>
      <c r="KI229" s="232"/>
      <c r="KJ229" s="232"/>
      <c r="KK229" s="232"/>
      <c r="KL229" s="232"/>
      <c r="KM229" s="232"/>
      <c r="KN229" s="232"/>
      <c r="KO229" s="232"/>
      <c r="KP229" s="232"/>
      <c r="KQ229" s="232"/>
      <c r="KR229" s="232"/>
      <c r="KS229" s="232"/>
      <c r="KT229" s="232"/>
      <c r="KU229" s="232"/>
      <c r="KV229" s="232"/>
      <c r="KW229" s="232"/>
      <c r="KX229" s="232"/>
      <c r="KY229" s="232"/>
      <c r="KZ229" s="232"/>
      <c r="LA229" s="232"/>
      <c r="LB229" s="232"/>
      <c r="LC229" s="232"/>
      <c r="LD229" s="232"/>
      <c r="LE229" s="232"/>
      <c r="LF229" s="232"/>
      <c r="LG229" s="232"/>
      <c r="LH229" s="232"/>
      <c r="LI229" s="232"/>
      <c r="LJ229" s="232"/>
      <c r="LK229" s="232"/>
      <c r="LL229" s="232"/>
      <c r="LM229" s="232"/>
      <c r="LN229" s="232"/>
      <c r="LO229" s="232"/>
      <c r="LP229" s="232"/>
      <c r="LQ229" s="232"/>
      <c r="LR229" s="232"/>
      <c r="LS229" s="232"/>
      <c r="LT229" s="232"/>
      <c r="LU229" s="232"/>
      <c r="LV229" s="232"/>
      <c r="LW229" s="232"/>
      <c r="LX229" s="232"/>
      <c r="LY229" s="232"/>
      <c r="LZ229" s="232"/>
      <c r="MA229" s="232"/>
      <c r="MB229" s="232"/>
      <c r="MC229" s="232"/>
      <c r="MD229" s="232"/>
      <c r="ME229" s="232"/>
      <c r="MF229" s="232"/>
      <c r="MG229" s="232"/>
      <c r="MH229" s="232"/>
      <c r="MI229" s="232"/>
      <c r="MJ229" s="232"/>
      <c r="MK229" s="232"/>
      <c r="ML229" s="232"/>
      <c r="MM229" s="232"/>
      <c r="MN229" s="232"/>
      <c r="MO229" s="232"/>
      <c r="MP229" s="232"/>
      <c r="MQ229" s="232"/>
      <c r="MR229" s="232"/>
      <c r="MS229" s="232"/>
      <c r="MT229" s="232"/>
      <c r="MU229" s="232"/>
      <c r="MV229" s="232"/>
      <c r="MW229" s="232"/>
      <c r="MX229" s="232"/>
      <c r="MY229" s="232"/>
      <c r="MZ229" s="232"/>
      <c r="NA229" s="232"/>
      <c r="NB229" s="232"/>
      <c r="NC229" s="232"/>
      <c r="ND229" s="232"/>
      <c r="NE229" s="232"/>
      <c r="NF229" s="232"/>
      <c r="NG229" s="232"/>
      <c r="NH229" s="232"/>
      <c r="NI229" s="232"/>
      <c r="NJ229" s="232"/>
      <c r="NK229" s="232"/>
      <c r="NL229" s="232"/>
      <c r="NM229" s="232"/>
      <c r="NN229" s="232"/>
      <c r="NO229" s="232"/>
      <c r="NP229" s="232"/>
      <c r="NQ229" s="232"/>
      <c r="NR229" s="232"/>
      <c r="NS229" s="232"/>
      <c r="NT229" s="232"/>
      <c r="NU229" s="232"/>
      <c r="NV229" s="232"/>
      <c r="NW229" s="232"/>
      <c r="NX229" s="232"/>
      <c r="NY229" s="232"/>
      <c r="NZ229" s="232"/>
      <c r="OA229" s="232"/>
      <c r="OB229" s="232"/>
      <c r="OC229" s="232"/>
      <c r="OD229" s="232"/>
      <c r="OE229" s="232"/>
      <c r="OF229" s="232"/>
      <c r="OG229" s="232"/>
      <c r="OH229" s="232"/>
      <c r="OI229" s="232"/>
      <c r="OJ229" s="232"/>
      <c r="OK229" s="232"/>
      <c r="OL229" s="232"/>
      <c r="OM229" s="232"/>
      <c r="ON229" s="232"/>
      <c r="OO229" s="232"/>
      <c r="OP229" s="232"/>
      <c r="OQ229" s="232"/>
      <c r="OR229" s="232"/>
      <c r="OS229" s="232"/>
      <c r="OT229" s="232"/>
      <c r="OU229" s="232"/>
      <c r="OV229" s="232"/>
      <c r="OW229" s="232"/>
      <c r="OX229" s="232"/>
      <c r="OY229" s="232"/>
      <c r="OZ229" s="232"/>
      <c r="PA229" s="232"/>
      <c r="PB229" s="232"/>
      <c r="PC229" s="232"/>
      <c r="PD229" s="232"/>
      <c r="PE229" s="232"/>
      <c r="PF229" s="232"/>
      <c r="PG229" s="232"/>
      <c r="PH229" s="232"/>
      <c r="PI229" s="232"/>
      <c r="PJ229" s="232"/>
      <c r="PK229" s="232"/>
      <c r="PL229" s="232"/>
      <c r="PM229" s="232"/>
      <c r="PN229" s="232"/>
      <c r="PO229" s="232"/>
      <c r="PP229" s="232"/>
      <c r="PQ229" s="232"/>
      <c r="PR229" s="232"/>
      <c r="PS229" s="232"/>
      <c r="PT229" s="232"/>
      <c r="PU229" s="232"/>
      <c r="PV229" s="232"/>
      <c r="PW229" s="232"/>
      <c r="PX229" s="232"/>
      <c r="PY229" s="232"/>
      <c r="PZ229" s="232"/>
      <c r="QA229" s="232"/>
      <c r="QB229" s="232"/>
      <c r="QC229" s="232"/>
      <c r="QD229" s="232"/>
      <c r="QE229" s="232"/>
      <c r="QF229" s="232"/>
      <c r="QG229" s="232"/>
      <c r="QH229" s="232"/>
      <c r="QI229" s="232"/>
      <c r="QJ229" s="232"/>
      <c r="QK229" s="232"/>
      <c r="QL229" s="232"/>
      <c r="QM229" s="232"/>
      <c r="QN229" s="232"/>
      <c r="QO229" s="232"/>
      <c r="QP229" s="232"/>
      <c r="QQ229" s="232"/>
      <c r="QR229" s="232"/>
      <c r="QS229" s="232"/>
      <c r="QT229" s="232"/>
      <c r="QU229" s="232"/>
      <c r="QV229" s="232"/>
      <c r="QW229" s="232"/>
      <c r="QX229" s="232"/>
      <c r="QY229" s="232"/>
      <c r="QZ229" s="232"/>
      <c r="RA229" s="232"/>
      <c r="RB229" s="232"/>
      <c r="RC229" s="232"/>
      <c r="RD229" s="232"/>
      <c r="RE229" s="232"/>
      <c r="RF229" s="232"/>
      <c r="RG229" s="232"/>
      <c r="RH229" s="232"/>
      <c r="RI229" s="232"/>
      <c r="RJ229" s="232"/>
      <c r="RK229" s="232"/>
      <c r="RL229" s="232"/>
      <c r="RM229" s="232"/>
      <c r="RN229" s="232"/>
      <c r="RO229" s="232"/>
      <c r="RP229" s="232"/>
      <c r="RQ229" s="232"/>
      <c r="RR229" s="232"/>
      <c r="RS229" s="232"/>
      <c r="RT229" s="232"/>
      <c r="RU229" s="232"/>
      <c r="RV229" s="232"/>
      <c r="RW229" s="232"/>
      <c r="RX229" s="232"/>
      <c r="RY229" s="232"/>
      <c r="RZ229" s="232"/>
      <c r="SA229" s="232"/>
      <c r="SB229" s="232"/>
      <c r="SC229" s="232"/>
      <c r="SD229" s="232"/>
      <c r="SE229" s="232"/>
      <c r="SF229" s="232"/>
      <c r="SG229" s="232"/>
      <c r="SH229" s="232"/>
      <c r="SI229" s="232"/>
      <c r="SJ229" s="232"/>
      <c r="SK229" s="232"/>
      <c r="SL229" s="232"/>
      <c r="SM229" s="232"/>
      <c r="SN229" s="232"/>
      <c r="SO229" s="232"/>
      <c r="SP229" s="232"/>
      <c r="SQ229" s="232"/>
      <c r="SR229" s="232"/>
      <c r="SS229" s="232"/>
      <c r="ST229" s="232"/>
      <c r="SU229" s="232"/>
      <c r="SV229" s="232"/>
      <c r="SW229" s="232"/>
      <c r="SX229" s="232"/>
      <c r="SY229" s="232"/>
      <c r="SZ229" s="232"/>
      <c r="TA229" s="232"/>
      <c r="TB229" s="232"/>
      <c r="TC229" s="232"/>
      <c r="TD229" s="232"/>
      <c r="TE229" s="232"/>
      <c r="TF229" s="232"/>
      <c r="TG229" s="232"/>
      <c r="TH229" s="232"/>
      <c r="TI229" s="232"/>
      <c r="TJ229" s="232"/>
      <c r="TK229" s="232"/>
      <c r="TL229" s="232"/>
      <c r="TM229" s="232"/>
      <c r="TN229" s="232"/>
      <c r="TO229" s="232"/>
      <c r="TP229" s="232"/>
      <c r="TQ229" s="232"/>
      <c r="TR229" s="232"/>
      <c r="TS229" s="232"/>
      <c r="TT229" s="232"/>
      <c r="TU229" s="232"/>
      <c r="TV229" s="232"/>
      <c r="TW229" s="232"/>
      <c r="TX229" s="232"/>
      <c r="TY229" s="232"/>
      <c r="TZ229" s="232"/>
      <c r="UA229" s="232"/>
      <c r="UB229" s="232"/>
      <c r="UC229" s="232"/>
      <c r="UD229" s="232"/>
      <c r="UE229" s="232"/>
      <c r="UF229" s="232"/>
      <c r="UG229" s="232"/>
      <c r="UH229" s="232"/>
      <c r="UI229" s="232"/>
      <c r="UJ229" s="232"/>
      <c r="UK229" s="232"/>
      <c r="UL229" s="232"/>
      <c r="UM229" s="232"/>
      <c r="UN229" s="232"/>
      <c r="UO229" s="232"/>
      <c r="UP229" s="232"/>
      <c r="UQ229" s="232"/>
      <c r="UR229" s="232"/>
      <c r="US229" s="232"/>
      <c r="UT229" s="232"/>
      <c r="UU229" s="232"/>
      <c r="UV229" s="232"/>
      <c r="UW229" s="232"/>
      <c r="UX229" s="232"/>
      <c r="UY229" s="232"/>
      <c r="UZ229" s="232"/>
      <c r="VA229" s="232"/>
      <c r="VB229" s="232"/>
      <c r="VC229" s="232"/>
      <c r="VD229" s="232"/>
      <c r="VE229" s="232"/>
      <c r="VF229" s="232"/>
      <c r="VG229" s="232"/>
      <c r="VH229" s="232"/>
      <c r="VI229" s="232"/>
      <c r="VJ229" s="232"/>
      <c r="VK229" s="232"/>
      <c r="VL229" s="232"/>
      <c r="VM229" s="232"/>
      <c r="VN229" s="232"/>
      <c r="VO229" s="232"/>
      <c r="VP229" s="232"/>
      <c r="VQ229" s="232"/>
      <c r="VR229" s="232"/>
      <c r="VS229" s="232"/>
      <c r="VT229" s="232"/>
      <c r="VU229" s="232"/>
      <c r="VV229" s="232"/>
      <c r="VW229" s="232"/>
      <c r="VX229" s="232"/>
      <c r="VY229" s="232"/>
      <c r="VZ229" s="232"/>
      <c r="WA229" s="232"/>
      <c r="WB229" s="232"/>
      <c r="WC229" s="232"/>
      <c r="WD229" s="232"/>
      <c r="WE229" s="232"/>
      <c r="WF229" s="232"/>
      <c r="WG229" s="232"/>
      <c r="WH229" s="232"/>
      <c r="WI229" s="232"/>
      <c r="WJ229" s="232"/>
      <c r="WK229" s="232"/>
      <c r="WL229" s="232"/>
      <c r="WM229" s="232"/>
      <c r="WN229" s="232"/>
      <c r="WO229" s="232"/>
      <c r="WP229" s="232"/>
      <c r="WQ229" s="232"/>
      <c r="WR229" s="232"/>
      <c r="WS229" s="232"/>
      <c r="WT229" s="232"/>
      <c r="WU229" s="232"/>
      <c r="WV229" s="232"/>
      <c r="WW229" s="232"/>
      <c r="WX229" s="232"/>
      <c r="WY229" s="232"/>
      <c r="WZ229" s="232"/>
      <c r="XA229" s="232"/>
      <c r="XB229" s="232"/>
      <c r="XC229" s="232"/>
      <c r="XD229" s="232"/>
      <c r="XE229" s="232"/>
      <c r="XF229" s="232"/>
      <c r="XG229" s="232"/>
      <c r="XH229" s="232"/>
      <c r="XI229" s="232"/>
      <c r="XJ229" s="232"/>
      <c r="XK229" s="232"/>
      <c r="XL229" s="232"/>
      <c r="XM229" s="232"/>
      <c r="XN229" s="232"/>
      <c r="XO229" s="232"/>
      <c r="XP229" s="232"/>
      <c r="XQ229" s="232"/>
      <c r="XR229" s="232"/>
      <c r="XS229" s="232"/>
      <c r="XT229" s="232"/>
      <c r="XU229" s="232"/>
      <c r="XV229" s="232"/>
      <c r="XW229" s="232"/>
      <c r="XX229" s="232"/>
      <c r="XY229" s="232"/>
      <c r="XZ229" s="232"/>
      <c r="YA229" s="232"/>
      <c r="YB229" s="232"/>
      <c r="YC229" s="232"/>
      <c r="YD229" s="232"/>
      <c r="YE229" s="232"/>
      <c r="YF229" s="232"/>
      <c r="YG229" s="232"/>
      <c r="YH229" s="232"/>
      <c r="YI229" s="232"/>
      <c r="YJ229" s="232"/>
      <c r="YK229" s="232"/>
      <c r="YL229" s="232"/>
      <c r="YM229" s="232"/>
      <c r="YN229" s="232"/>
      <c r="YO229" s="232"/>
      <c r="YP229" s="232"/>
      <c r="YQ229" s="232"/>
      <c r="YR229" s="232"/>
      <c r="YS229" s="232"/>
      <c r="YT229" s="232"/>
      <c r="YU229" s="232"/>
      <c r="YV229" s="232"/>
      <c r="YW229" s="232"/>
      <c r="YX229" s="232"/>
      <c r="YY229" s="232"/>
      <c r="YZ229" s="232"/>
      <c r="ZA229" s="232"/>
      <c r="ZB229" s="232"/>
      <c r="ZC229" s="232"/>
      <c r="ZD229" s="232"/>
      <c r="ZE229" s="232"/>
      <c r="ZF229" s="232"/>
      <c r="ZG229" s="232"/>
      <c r="ZH229" s="232"/>
      <c r="ZI229" s="232"/>
      <c r="ZJ229" s="232"/>
      <c r="ZK229" s="232"/>
      <c r="ZL229" s="232"/>
      <c r="ZM229" s="232"/>
      <c r="ZN229" s="232"/>
      <c r="ZO229" s="232"/>
      <c r="ZP229" s="232"/>
      <c r="ZQ229" s="232"/>
      <c r="ZR229" s="232"/>
      <c r="ZS229" s="232"/>
      <c r="ZT229" s="232"/>
      <c r="ZU229" s="232"/>
      <c r="ZV229" s="232"/>
      <c r="ZW229" s="232"/>
      <c r="ZX229" s="232"/>
      <c r="ZY229" s="232"/>
      <c r="ZZ229" s="232"/>
      <c r="AAA229" s="232"/>
      <c r="AAB229" s="232"/>
      <c r="AAC229" s="232"/>
      <c r="AAD229" s="232"/>
      <c r="AAE229" s="232"/>
      <c r="AAF229" s="232"/>
      <c r="AAG229" s="232"/>
      <c r="AAH229" s="232"/>
      <c r="AAI229" s="232"/>
      <c r="AAJ229" s="232"/>
      <c r="AAK229" s="232"/>
      <c r="AAL229" s="232"/>
      <c r="AAM229" s="232"/>
      <c r="AAN229" s="232"/>
      <c r="AAO229" s="232"/>
      <c r="AAP229" s="232"/>
      <c r="AAQ229" s="232"/>
      <c r="AAR229" s="232"/>
      <c r="AAS229" s="232"/>
      <c r="AAT229" s="232"/>
      <c r="AAU229" s="232"/>
      <c r="AAV229" s="232"/>
      <c r="AAW229" s="232"/>
      <c r="AAX229" s="232"/>
      <c r="AAY229" s="232"/>
      <c r="AAZ229" s="232"/>
      <c r="ABA229" s="232"/>
      <c r="ABB229" s="232"/>
      <c r="ABC229" s="232"/>
      <c r="ABD229" s="232"/>
      <c r="ABE229" s="232"/>
      <c r="ABF229" s="232"/>
      <c r="ABG229" s="232"/>
      <c r="ABH229" s="232"/>
      <c r="ABI229" s="232"/>
      <c r="ABJ229" s="232"/>
      <c r="ABK229" s="232"/>
      <c r="ABL229" s="232"/>
      <c r="ABM229" s="232"/>
      <c r="ABN229" s="232"/>
      <c r="ABO229" s="232"/>
      <c r="ABP229" s="232"/>
      <c r="ABQ229" s="232"/>
      <c r="ABR229" s="232"/>
      <c r="ABS229" s="232"/>
      <c r="ABT229" s="232"/>
      <c r="ABU229" s="232"/>
      <c r="ABV229" s="232"/>
      <c r="ABW229" s="232"/>
      <c r="ABX229" s="232"/>
      <c r="ABY229" s="232"/>
      <c r="ABZ229" s="232"/>
      <c r="ACA229" s="232"/>
      <c r="ACB229" s="232"/>
      <c r="ACC229" s="232"/>
      <c r="ACD229" s="232"/>
      <c r="ACE229" s="232"/>
      <c r="ACF229" s="232"/>
      <c r="ACG229" s="232"/>
      <c r="ACH229" s="232"/>
      <c r="ACI229" s="232"/>
      <c r="ACJ229" s="232"/>
      <c r="ACK229" s="232"/>
      <c r="ACL229" s="232"/>
      <c r="ACM229" s="232"/>
      <c r="ACN229" s="232"/>
      <c r="ACO229" s="232"/>
      <c r="ACP229" s="232"/>
      <c r="ACQ229" s="232"/>
      <c r="ACR229" s="232"/>
      <c r="ACS229" s="232"/>
      <c r="ACT229" s="232"/>
      <c r="ACU229" s="232"/>
      <c r="ACV229" s="232"/>
      <c r="ACW229" s="232"/>
      <c r="ACX229" s="232"/>
      <c r="ACY229" s="232"/>
      <c r="ACZ229" s="232"/>
      <c r="ADA229" s="232"/>
      <c r="ADB229" s="232"/>
      <c r="ADC229" s="232"/>
      <c r="ADD229" s="232"/>
      <c r="ADE229" s="232"/>
      <c r="ADF229" s="232"/>
      <c r="ADG229" s="232"/>
      <c r="ADH229" s="232"/>
      <c r="ADI229" s="232"/>
      <c r="ADJ229" s="232"/>
      <c r="ADK229" s="232"/>
      <c r="ADL229" s="232"/>
      <c r="ADM229" s="232"/>
      <c r="ADN229" s="232"/>
      <c r="ADO229" s="232"/>
      <c r="ADP229" s="232"/>
      <c r="ADQ229" s="232"/>
      <c r="ADR229" s="232"/>
      <c r="ADS229" s="232"/>
      <c r="ADT229" s="232"/>
      <c r="ADU229" s="232"/>
      <c r="ADV229" s="232"/>
      <c r="ADW229" s="232"/>
      <c r="ADX229" s="232"/>
      <c r="ADY229" s="232"/>
      <c r="ADZ229" s="232"/>
      <c r="AEA229" s="232"/>
      <c r="AEB229" s="232"/>
      <c r="AEC229" s="232"/>
      <c r="AED229" s="232"/>
      <c r="AEE229" s="232"/>
      <c r="AEF229" s="232"/>
      <c r="AEG229" s="232"/>
      <c r="AEH229" s="232"/>
      <c r="AEI229" s="232"/>
      <c r="AEJ229" s="232"/>
      <c r="AEK229" s="232"/>
      <c r="AEL229" s="232"/>
      <c r="AEM229" s="232"/>
      <c r="AEN229" s="232"/>
      <c r="AEO229" s="232"/>
      <c r="AEP229" s="232"/>
      <c r="AEQ229" s="232"/>
      <c r="AER229" s="232"/>
      <c r="AES229" s="232"/>
      <c r="AET229" s="232"/>
      <c r="AEU229" s="232"/>
      <c r="AEV229" s="232"/>
      <c r="AEW229" s="232"/>
      <c r="AEX229" s="232"/>
      <c r="AEY229" s="232"/>
      <c r="AEZ229" s="232"/>
      <c r="AFA229" s="232"/>
      <c r="AFB229" s="232"/>
      <c r="AFC229" s="232"/>
      <c r="AFD229" s="232"/>
      <c r="AFE229" s="232"/>
      <c r="AFF229" s="232"/>
      <c r="AFG229" s="232"/>
      <c r="AFH229" s="232"/>
      <c r="AFI229" s="232"/>
      <c r="AFJ229" s="232"/>
      <c r="AFK229" s="232"/>
      <c r="AFL229" s="232"/>
      <c r="AFM229" s="232"/>
      <c r="AFN229" s="232"/>
      <c r="AFO229" s="232"/>
      <c r="AFP229" s="232"/>
      <c r="AFQ229" s="232"/>
      <c r="AFR229" s="232"/>
      <c r="AFS229" s="232"/>
      <c r="AFT229" s="232"/>
      <c r="AFU229" s="232"/>
      <c r="AFV229" s="232"/>
      <c r="AFW229" s="232"/>
      <c r="AFX229" s="232"/>
      <c r="AFY229" s="232"/>
      <c r="AFZ229" s="232"/>
      <c r="AGA229" s="232"/>
      <c r="AGB229" s="232"/>
      <c r="AGC229" s="232"/>
      <c r="AGD229" s="232"/>
      <c r="AGE229" s="232"/>
      <c r="AGF229" s="232"/>
      <c r="AGG229" s="232"/>
      <c r="AGH229" s="232"/>
      <c r="AGI229" s="232"/>
      <c r="AGJ229" s="232"/>
      <c r="AGK229" s="232"/>
      <c r="AGL229" s="232"/>
      <c r="AGM229" s="232"/>
      <c r="AGN229" s="232"/>
      <c r="AGO229" s="232"/>
      <c r="AGP229" s="232"/>
      <c r="AGQ229" s="232"/>
      <c r="AGR229" s="232"/>
      <c r="AGS229" s="232"/>
      <c r="AGT229" s="232"/>
      <c r="AGU229" s="232"/>
      <c r="AGV229" s="232"/>
      <c r="AGW229" s="232"/>
      <c r="AGX229" s="232"/>
      <c r="AGY229" s="232"/>
      <c r="AGZ229" s="232"/>
      <c r="AHA229" s="232"/>
      <c r="AHB229" s="232"/>
      <c r="AHC229" s="232"/>
      <c r="AHD229" s="232"/>
      <c r="AHE229" s="232"/>
      <c r="AHF229" s="232"/>
      <c r="AHG229" s="232"/>
      <c r="AHH229" s="232"/>
      <c r="AHI229" s="232"/>
      <c r="AHJ229" s="232"/>
      <c r="AHK229" s="232"/>
      <c r="AHL229" s="232"/>
      <c r="AHM229" s="232"/>
      <c r="AHN229" s="232"/>
      <c r="AHO229" s="232"/>
      <c r="AHP229" s="232"/>
      <c r="AHQ229" s="232"/>
      <c r="AHR229" s="232"/>
      <c r="AHS229" s="232"/>
      <c r="AHT229" s="232"/>
      <c r="AHU229" s="232"/>
      <c r="AHV229" s="232"/>
      <c r="AHW229" s="232"/>
      <c r="AHX229" s="232"/>
      <c r="AHY229" s="232"/>
      <c r="AHZ229" s="232"/>
      <c r="AIA229" s="232"/>
      <c r="AIB229" s="232"/>
      <c r="AIC229" s="232"/>
      <c r="AID229" s="232"/>
      <c r="AIE229" s="232"/>
      <c r="AIF229" s="232"/>
      <c r="AIG229" s="232"/>
      <c r="AIH229" s="232"/>
      <c r="AII229" s="232"/>
      <c r="AIJ229" s="232"/>
      <c r="AIK229" s="232"/>
      <c r="AIL229" s="232"/>
      <c r="AIM229" s="232"/>
      <c r="AIN229" s="232"/>
      <c r="AIO229" s="232"/>
      <c r="AIP229" s="232"/>
      <c r="AIQ229" s="232"/>
      <c r="AIR229" s="232"/>
      <c r="AIS229" s="232"/>
      <c r="AIT229" s="232"/>
      <c r="AIU229" s="232"/>
      <c r="AIV229" s="232"/>
      <c r="AIW229" s="232"/>
      <c r="AIX229" s="232"/>
      <c r="AIY229" s="232"/>
      <c r="AIZ229" s="232"/>
      <c r="AJA229" s="232"/>
      <c r="AJB229" s="232"/>
      <c r="AJC229" s="232"/>
      <c r="AJD229" s="232"/>
      <c r="AJE229" s="232"/>
      <c r="AJF229" s="232"/>
      <c r="AJG229" s="232"/>
      <c r="AJH229" s="232"/>
      <c r="AJI229" s="232"/>
      <c r="AJJ229" s="232"/>
      <c r="AJK229" s="232"/>
      <c r="AJL229" s="232"/>
      <c r="AJM229" s="232"/>
      <c r="AJN229" s="232"/>
      <c r="AJO229" s="232"/>
      <c r="AJP229" s="232"/>
      <c r="AJQ229" s="232"/>
      <c r="AJR229" s="232"/>
      <c r="AJS229" s="232"/>
      <c r="AJT229" s="232"/>
      <c r="AJU229" s="232"/>
      <c r="AJV229" s="232"/>
      <c r="AJW229" s="232"/>
      <c r="AJX229" s="232"/>
      <c r="AJY229" s="232"/>
      <c r="AJZ229" s="232"/>
      <c r="AKA229" s="232"/>
      <c r="AKB229" s="232"/>
      <c r="AKC229" s="232"/>
      <c r="AKD229" s="232"/>
      <c r="AKE229" s="232"/>
      <c r="AKF229" s="232"/>
      <c r="AKG229" s="232"/>
      <c r="AKH229" s="232"/>
      <c r="AKI229" s="232"/>
      <c r="AKJ229" s="232"/>
      <c r="AKK229" s="232"/>
      <c r="AKL229" s="232"/>
      <c r="AKM229" s="232"/>
      <c r="AKN229" s="232"/>
      <c r="AKO229" s="232"/>
      <c r="AKP229" s="232"/>
      <c r="AKQ229" s="232"/>
      <c r="AKR229" s="232"/>
      <c r="AKS229" s="232"/>
      <c r="AKT229" s="232"/>
      <c r="AKU229" s="232"/>
      <c r="AKV229" s="232"/>
      <c r="AKW229" s="232"/>
      <c r="AKX229" s="232"/>
      <c r="AKY229" s="232"/>
      <c r="AKZ229" s="232"/>
      <c r="ALA229" s="232"/>
      <c r="ALB229" s="232"/>
      <c r="ALC229" s="232"/>
      <c r="ALD229" s="232"/>
      <c r="ALE229" s="232"/>
      <c r="ALF229" s="232"/>
      <c r="ALG229" s="232"/>
      <c r="ALH229" s="232"/>
      <c r="ALI229" s="232"/>
      <c r="ALJ229" s="232"/>
      <c r="ALK229" s="232"/>
      <c r="ALL229" s="232"/>
      <c r="ALM229" s="232"/>
      <c r="ALN229" s="232"/>
      <c r="ALO229" s="232"/>
      <c r="ALP229" s="232"/>
      <c r="ALQ229" s="232"/>
      <c r="ALR229" s="232"/>
      <c r="ALS229" s="232"/>
      <c r="ALT229" s="232"/>
      <c r="ALU229" s="232"/>
      <c r="ALV229" s="232"/>
      <c r="ALW229" s="232"/>
      <c r="ALX229" s="232"/>
      <c r="ALY229" s="232"/>
      <c r="ALZ229" s="232"/>
      <c r="AMA229" s="232"/>
      <c r="AMB229" s="232"/>
      <c r="AMC229" s="232"/>
      <c r="AMD229" s="232"/>
      <c r="AME229" s="232"/>
      <c r="AMF229" s="232"/>
      <c r="AMG229" s="232"/>
      <c r="AMH229" s="232"/>
      <c r="AMI229" s="232"/>
      <c r="AMJ229" s="232"/>
      <c r="AMK229" s="232"/>
    </row>
    <row r="230" spans="1:1025" s="826" customFormat="1">
      <c r="A230" s="1092" t="s">
        <v>3095</v>
      </c>
      <c r="B230" s="1093" t="s">
        <v>1422</v>
      </c>
      <c r="C230" s="325"/>
      <c r="D230" s="325"/>
      <c r="E230" s="325"/>
      <c r="F230" s="1094"/>
    </row>
    <row r="231" spans="1:1025" s="826" customFormat="1">
      <c r="A231" s="1095"/>
      <c r="B231" s="11"/>
      <c r="C231" s="325"/>
      <c r="D231" s="325"/>
      <c r="E231" s="325"/>
      <c r="F231" s="1094"/>
    </row>
    <row r="232" spans="1:1025" s="826" customFormat="1" ht="186.75" customHeight="1">
      <c r="A232" s="1096" t="s">
        <v>1482</v>
      </c>
      <c r="B232" s="11" t="s">
        <v>2915</v>
      </c>
      <c r="C232" s="325"/>
      <c r="D232" s="325"/>
      <c r="E232" s="325"/>
      <c r="F232" s="1094"/>
    </row>
    <row r="233" spans="1:1025" s="826" customFormat="1" ht="21.4" customHeight="1">
      <c r="A233" s="1096" t="s">
        <v>2916</v>
      </c>
      <c r="B233" s="11" t="s">
        <v>2917</v>
      </c>
      <c r="C233" s="325" t="s">
        <v>258</v>
      </c>
      <c r="D233" s="1097">
        <v>3</v>
      </c>
      <c r="E233" s="325"/>
      <c r="F233" s="325">
        <f t="shared" ref="F233:F236" si="3">D233*ROUND(E233,2)</f>
        <v>0</v>
      </c>
    </row>
    <row r="234" spans="1:1025" s="826" customFormat="1" ht="21.4" customHeight="1">
      <c r="A234" s="1096" t="s">
        <v>2918</v>
      </c>
      <c r="B234" s="11" t="s">
        <v>2919</v>
      </c>
      <c r="C234" s="325" t="s">
        <v>258</v>
      </c>
      <c r="D234" s="1097">
        <v>1</v>
      </c>
      <c r="E234" s="325"/>
      <c r="F234" s="325">
        <f t="shared" si="3"/>
        <v>0</v>
      </c>
    </row>
    <row r="235" spans="1:1025" s="826" customFormat="1" ht="18" customHeight="1">
      <c r="A235" s="1096" t="s">
        <v>2920</v>
      </c>
      <c r="B235" s="11" t="s">
        <v>1866</v>
      </c>
      <c r="C235" s="325" t="s">
        <v>258</v>
      </c>
      <c r="D235" s="1097">
        <v>10</v>
      </c>
      <c r="E235" s="325"/>
      <c r="F235" s="325">
        <f t="shared" si="3"/>
        <v>0</v>
      </c>
    </row>
    <row r="236" spans="1:1025" s="826" customFormat="1" ht="17.25" customHeight="1">
      <c r="A236" s="1096" t="s">
        <v>2921</v>
      </c>
      <c r="B236" s="11" t="s">
        <v>1867</v>
      </c>
      <c r="C236" s="325" t="s">
        <v>258</v>
      </c>
      <c r="D236" s="1097">
        <v>4</v>
      </c>
      <c r="E236" s="325"/>
      <c r="F236" s="325">
        <f t="shared" si="3"/>
        <v>0</v>
      </c>
    </row>
    <row r="237" spans="1:1025" s="826" customFormat="1">
      <c r="A237" s="1098"/>
      <c r="B237" s="266"/>
      <c r="C237" s="1099"/>
      <c r="D237" s="1097"/>
      <c r="E237" s="1094"/>
      <c r="F237" s="325"/>
    </row>
    <row r="238" spans="1:1025" s="826" customFormat="1" ht="118.5" customHeight="1">
      <c r="A238" s="1096" t="s">
        <v>1483</v>
      </c>
      <c r="B238" s="11" t="s">
        <v>2922</v>
      </c>
      <c r="C238" s="849"/>
      <c r="D238" s="1100"/>
      <c r="E238" s="849"/>
      <c r="F238" s="1101"/>
    </row>
    <row r="239" spans="1:1025" s="826" customFormat="1">
      <c r="A239" s="1098" t="s">
        <v>2923</v>
      </c>
      <c r="B239" s="266" t="s">
        <v>2924</v>
      </c>
      <c r="C239" s="325" t="s">
        <v>258</v>
      </c>
      <c r="D239" s="325">
        <v>1</v>
      </c>
      <c r="E239" s="325"/>
      <c r="F239" s="325">
        <f t="shared" ref="F239:F246" si="4">D239*ROUND(E239,2)</f>
        <v>0</v>
      </c>
    </row>
    <row r="240" spans="1:1025" s="826" customFormat="1" ht="14.25">
      <c r="A240" s="1098" t="s">
        <v>2925</v>
      </c>
      <c r="B240" s="266" t="s">
        <v>1438</v>
      </c>
      <c r="C240" s="325" t="s">
        <v>2926</v>
      </c>
      <c r="D240" s="325">
        <v>3</v>
      </c>
      <c r="E240" s="325"/>
      <c r="F240" s="325">
        <f t="shared" si="4"/>
        <v>0</v>
      </c>
    </row>
    <row r="241" spans="1:1025" s="826" customFormat="1" ht="14.25">
      <c r="A241" s="1098" t="s">
        <v>2927</v>
      </c>
      <c r="B241" s="266" t="s">
        <v>1439</v>
      </c>
      <c r="C241" s="325" t="s">
        <v>2926</v>
      </c>
      <c r="D241" s="325">
        <v>2</v>
      </c>
      <c r="E241" s="325"/>
      <c r="F241" s="325">
        <f t="shared" si="4"/>
        <v>0</v>
      </c>
    </row>
    <row r="242" spans="1:1025" s="826" customFormat="1">
      <c r="A242" s="1096" t="s">
        <v>2928</v>
      </c>
      <c r="B242" s="11" t="s">
        <v>1868</v>
      </c>
      <c r="C242" s="849" t="s">
        <v>1403</v>
      </c>
      <c r="D242" s="849">
        <v>1</v>
      </c>
      <c r="E242" s="1101"/>
      <c r="F242" s="325">
        <f t="shared" si="4"/>
        <v>0</v>
      </c>
    </row>
    <row r="243" spans="1:1025" s="826" customFormat="1" ht="14.25">
      <c r="A243" s="1098" t="s">
        <v>2929</v>
      </c>
      <c r="B243" s="266" t="s">
        <v>1869</v>
      </c>
      <c r="C243" s="325" t="s">
        <v>2926</v>
      </c>
      <c r="D243" s="325">
        <v>1</v>
      </c>
      <c r="E243" s="325"/>
      <c r="F243" s="325">
        <f t="shared" si="4"/>
        <v>0</v>
      </c>
    </row>
    <row r="244" spans="1:1025" s="826" customFormat="1" ht="14.25">
      <c r="A244" s="1098" t="s">
        <v>2930</v>
      </c>
      <c r="B244" s="266" t="s">
        <v>1870</v>
      </c>
      <c r="C244" s="325" t="s">
        <v>2926</v>
      </c>
      <c r="D244" s="325">
        <v>1.25</v>
      </c>
      <c r="E244" s="325"/>
      <c r="F244" s="325">
        <f t="shared" si="4"/>
        <v>0</v>
      </c>
    </row>
    <row r="245" spans="1:1025" s="826" customFormat="1" ht="14.25">
      <c r="A245" s="1098" t="s">
        <v>2931</v>
      </c>
      <c r="B245" s="266" t="s">
        <v>1871</v>
      </c>
      <c r="C245" s="325" t="s">
        <v>2926</v>
      </c>
      <c r="D245" s="325">
        <v>0.1</v>
      </c>
      <c r="E245" s="325"/>
      <c r="F245" s="325">
        <f t="shared" si="4"/>
        <v>0</v>
      </c>
    </row>
    <row r="246" spans="1:1025" s="826" customFormat="1">
      <c r="A246" s="1098" t="s">
        <v>2932</v>
      </c>
      <c r="B246" s="266" t="s">
        <v>2933</v>
      </c>
      <c r="C246" s="325" t="s">
        <v>258</v>
      </c>
      <c r="D246" s="325">
        <v>2</v>
      </c>
      <c r="E246" s="325"/>
      <c r="F246" s="325">
        <f t="shared" si="4"/>
        <v>0</v>
      </c>
    </row>
    <row r="247" spans="1:1025" s="232" customFormat="1">
      <c r="A247" s="1041"/>
      <c r="B247" s="1026"/>
      <c r="C247" s="250"/>
      <c r="D247" s="250"/>
      <c r="E247" s="250"/>
      <c r="F247" s="250"/>
    </row>
    <row r="248" spans="1:1025" s="826" customFormat="1" ht="43.5" customHeight="1">
      <c r="A248" s="1096" t="s">
        <v>2934</v>
      </c>
      <c r="B248" s="11" t="s">
        <v>2935</v>
      </c>
      <c r="C248" s="325"/>
      <c r="D248" s="325"/>
      <c r="E248" s="325"/>
      <c r="F248" s="1094"/>
    </row>
    <row r="249" spans="1:1025" s="826" customFormat="1">
      <c r="A249" s="1098" t="s">
        <v>2936</v>
      </c>
      <c r="B249" s="266" t="s">
        <v>2937</v>
      </c>
      <c r="C249" s="325" t="s">
        <v>258</v>
      </c>
      <c r="D249" s="325">
        <v>8</v>
      </c>
      <c r="E249" s="325"/>
      <c r="F249" s="325">
        <f t="shared" ref="F249" si="5">D249*ROUND(E249,2)</f>
        <v>0</v>
      </c>
    </row>
    <row r="250" spans="1:1025" s="232" customFormat="1">
      <c r="A250" s="1041"/>
      <c r="B250" s="1026"/>
      <c r="C250" s="250"/>
      <c r="D250" s="250"/>
      <c r="E250" s="250"/>
      <c r="F250" s="250"/>
    </row>
    <row r="251" spans="1:1025" s="232" customFormat="1">
      <c r="A251" s="1081" t="s">
        <v>3095</v>
      </c>
      <c r="B251" s="1082" t="s">
        <v>1872</v>
      </c>
      <c r="C251" s="1068"/>
      <c r="D251" s="1068"/>
      <c r="E251" s="1069"/>
      <c r="F251" s="1068">
        <f>SUM(F233:F249)</f>
        <v>0</v>
      </c>
    </row>
    <row r="252" spans="1:1025" s="416" customFormat="1">
      <c r="A252" s="59"/>
      <c r="B252" s="870"/>
      <c r="C252" s="1102"/>
      <c r="D252" s="362"/>
      <c r="E252" s="362"/>
      <c r="F252" s="1053"/>
      <c r="G252" s="232"/>
      <c r="H252" s="232"/>
      <c r="I252" s="232"/>
      <c r="J252" s="232"/>
      <c r="K252" s="232"/>
      <c r="L252" s="232"/>
      <c r="M252" s="232"/>
      <c r="N252" s="232"/>
      <c r="O252" s="232"/>
      <c r="P252" s="232"/>
      <c r="Q252" s="232"/>
      <c r="R252" s="232"/>
      <c r="S252" s="232"/>
      <c r="T252" s="232"/>
      <c r="U252" s="232"/>
      <c r="V252" s="232"/>
      <c r="W252" s="232"/>
      <c r="X252" s="232"/>
      <c r="Y252" s="232"/>
      <c r="Z252" s="232"/>
      <c r="AA252" s="232"/>
      <c r="AB252" s="232"/>
      <c r="AC252" s="232"/>
      <c r="AD252" s="232"/>
      <c r="AE252" s="232"/>
      <c r="AF252" s="232"/>
      <c r="AG252" s="232"/>
      <c r="AH252" s="232"/>
      <c r="AI252" s="232"/>
      <c r="AJ252" s="232"/>
      <c r="AK252" s="232"/>
      <c r="AL252" s="232"/>
      <c r="AM252" s="232"/>
      <c r="AN252" s="232"/>
      <c r="AO252" s="232"/>
      <c r="AP252" s="232"/>
      <c r="AQ252" s="232"/>
      <c r="AR252" s="232"/>
      <c r="AS252" s="232"/>
      <c r="AT252" s="232"/>
      <c r="AU252" s="232"/>
      <c r="AV252" s="232"/>
      <c r="AW252" s="232"/>
      <c r="AX252" s="232"/>
      <c r="AY252" s="232"/>
      <c r="AZ252" s="232"/>
      <c r="BA252" s="232"/>
      <c r="BB252" s="232"/>
      <c r="BC252" s="232"/>
      <c r="BD252" s="232"/>
      <c r="BE252" s="232"/>
      <c r="BF252" s="232"/>
      <c r="BG252" s="232"/>
      <c r="BH252" s="232"/>
      <c r="BI252" s="232"/>
      <c r="BJ252" s="232"/>
      <c r="BK252" s="232"/>
      <c r="BL252" s="232"/>
      <c r="BM252" s="232"/>
      <c r="BN252" s="232"/>
      <c r="BO252" s="232"/>
      <c r="BP252" s="232"/>
      <c r="BQ252" s="232"/>
      <c r="BR252" s="232"/>
      <c r="BS252" s="232"/>
      <c r="BT252" s="232"/>
      <c r="BU252" s="232"/>
      <c r="BV252" s="232"/>
      <c r="BW252" s="232"/>
      <c r="BX252" s="232"/>
      <c r="BY252" s="232"/>
      <c r="BZ252" s="232"/>
      <c r="CA252" s="232"/>
      <c r="CB252" s="232"/>
      <c r="CC252" s="232"/>
      <c r="CD252" s="232"/>
      <c r="CE252" s="232"/>
      <c r="CF252" s="232"/>
      <c r="CG252" s="232"/>
      <c r="CH252" s="232"/>
      <c r="CI252" s="232"/>
      <c r="CJ252" s="232"/>
      <c r="CK252" s="232"/>
      <c r="CL252" s="232"/>
      <c r="CM252" s="232"/>
      <c r="CN252" s="232"/>
      <c r="CO252" s="232"/>
      <c r="CP252" s="232"/>
      <c r="CQ252" s="232"/>
      <c r="CR252" s="232"/>
      <c r="CS252" s="232"/>
      <c r="CT252" s="232"/>
      <c r="CU252" s="232"/>
      <c r="CV252" s="232"/>
      <c r="CW252" s="232"/>
      <c r="CX252" s="232"/>
      <c r="CY252" s="232"/>
      <c r="CZ252" s="232"/>
      <c r="DA252" s="232"/>
      <c r="DB252" s="232"/>
      <c r="DC252" s="232"/>
      <c r="DD252" s="232"/>
      <c r="DE252" s="232"/>
      <c r="DF252" s="232"/>
      <c r="DG252" s="232"/>
      <c r="DH252" s="232"/>
      <c r="DI252" s="232"/>
      <c r="DJ252" s="232"/>
      <c r="DK252" s="232"/>
      <c r="DL252" s="232"/>
      <c r="DM252" s="232"/>
      <c r="DN252" s="232"/>
      <c r="DO252" s="232"/>
      <c r="DP252" s="232"/>
      <c r="DQ252" s="232"/>
      <c r="DR252" s="232"/>
      <c r="DS252" s="232"/>
      <c r="DT252" s="232"/>
      <c r="DU252" s="232"/>
      <c r="DV252" s="232"/>
      <c r="DW252" s="232"/>
      <c r="DX252" s="232"/>
      <c r="DY252" s="232"/>
      <c r="DZ252" s="232"/>
      <c r="EA252" s="232"/>
      <c r="EB252" s="232"/>
      <c r="EC252" s="232"/>
      <c r="ED252" s="232"/>
      <c r="EE252" s="232"/>
      <c r="EF252" s="232"/>
      <c r="EG252" s="232"/>
      <c r="EH252" s="232"/>
      <c r="EI252" s="232"/>
      <c r="EJ252" s="232"/>
      <c r="EK252" s="232"/>
      <c r="EL252" s="232"/>
      <c r="EM252" s="232"/>
      <c r="EN252" s="232"/>
      <c r="EO252" s="232"/>
      <c r="EP252" s="232"/>
      <c r="EQ252" s="232"/>
      <c r="ER252" s="232"/>
      <c r="ES252" s="232"/>
      <c r="ET252" s="232"/>
      <c r="EU252" s="232"/>
      <c r="EV252" s="232"/>
      <c r="EW252" s="232"/>
      <c r="EX252" s="232"/>
      <c r="EY252" s="232"/>
      <c r="EZ252" s="232"/>
      <c r="FA252" s="232"/>
      <c r="FB252" s="232"/>
      <c r="FC252" s="232"/>
      <c r="FD252" s="232"/>
      <c r="FE252" s="232"/>
      <c r="FF252" s="232"/>
      <c r="FG252" s="232"/>
      <c r="FH252" s="232"/>
      <c r="FI252" s="232"/>
      <c r="FJ252" s="232"/>
      <c r="FK252" s="232"/>
      <c r="FL252" s="232"/>
      <c r="FM252" s="232"/>
      <c r="FN252" s="232"/>
      <c r="FO252" s="232"/>
      <c r="FP252" s="232"/>
      <c r="FQ252" s="232"/>
      <c r="FR252" s="232"/>
      <c r="FS252" s="232"/>
      <c r="FT252" s="232"/>
      <c r="FU252" s="232"/>
      <c r="FV252" s="232"/>
      <c r="FW252" s="232"/>
      <c r="FX252" s="232"/>
      <c r="FY252" s="232"/>
      <c r="FZ252" s="232"/>
      <c r="GA252" s="232"/>
      <c r="GB252" s="232"/>
      <c r="GC252" s="232"/>
      <c r="GD252" s="232"/>
      <c r="GE252" s="232"/>
      <c r="GF252" s="232"/>
      <c r="GG252" s="232"/>
      <c r="GH252" s="232"/>
      <c r="GI252" s="232"/>
      <c r="GJ252" s="232"/>
      <c r="GK252" s="232"/>
      <c r="GL252" s="232"/>
      <c r="GM252" s="232"/>
      <c r="GN252" s="232"/>
      <c r="GO252" s="232"/>
      <c r="GP252" s="232"/>
      <c r="GQ252" s="232"/>
      <c r="GR252" s="232"/>
      <c r="GS252" s="232"/>
      <c r="GT252" s="232"/>
      <c r="GU252" s="232"/>
      <c r="GV252" s="232"/>
      <c r="GW252" s="232"/>
      <c r="GX252" s="232"/>
      <c r="GY252" s="232"/>
      <c r="GZ252" s="232"/>
      <c r="HA252" s="232"/>
      <c r="HB252" s="232"/>
      <c r="HC252" s="232"/>
      <c r="HD252" s="232"/>
      <c r="HE252" s="232"/>
      <c r="HF252" s="232"/>
      <c r="HG252" s="232"/>
      <c r="HH252" s="232"/>
      <c r="HI252" s="232"/>
      <c r="HJ252" s="232"/>
      <c r="HK252" s="232"/>
      <c r="HL252" s="232"/>
      <c r="HM252" s="232"/>
      <c r="HN252" s="232"/>
      <c r="HO252" s="232"/>
      <c r="HP252" s="232"/>
      <c r="HQ252" s="232"/>
      <c r="HR252" s="232"/>
      <c r="HS252" s="232"/>
      <c r="HT252" s="232"/>
      <c r="HU252" s="232"/>
      <c r="HV252" s="232"/>
      <c r="HW252" s="232"/>
      <c r="HX252" s="232"/>
      <c r="HY252" s="232"/>
      <c r="HZ252" s="232"/>
      <c r="IA252" s="232"/>
      <c r="IB252" s="232"/>
      <c r="IC252" s="232"/>
      <c r="ID252" s="232"/>
      <c r="IE252" s="232"/>
      <c r="IF252" s="232"/>
      <c r="IG252" s="232"/>
      <c r="IH252" s="232"/>
      <c r="II252" s="232"/>
      <c r="IJ252" s="232"/>
      <c r="IK252" s="232"/>
      <c r="IL252" s="232"/>
      <c r="IM252" s="232"/>
      <c r="IN252" s="232"/>
      <c r="IO252" s="232"/>
      <c r="IP252" s="232"/>
      <c r="IQ252" s="232"/>
      <c r="IR252" s="232"/>
      <c r="IS252" s="232"/>
      <c r="IT252" s="232"/>
      <c r="IU252" s="232"/>
      <c r="IV252" s="232"/>
      <c r="IW252" s="232"/>
      <c r="IX252" s="232"/>
      <c r="IY252" s="232"/>
      <c r="IZ252" s="232"/>
      <c r="JA252" s="232"/>
      <c r="JB252" s="232"/>
      <c r="JC252" s="232"/>
      <c r="JD252" s="232"/>
      <c r="JE252" s="232"/>
      <c r="JF252" s="232"/>
      <c r="JG252" s="232"/>
      <c r="JH252" s="232"/>
      <c r="JI252" s="232"/>
      <c r="JJ252" s="232"/>
      <c r="JK252" s="232"/>
      <c r="JL252" s="232"/>
      <c r="JM252" s="232"/>
      <c r="JN252" s="232"/>
      <c r="JO252" s="232"/>
      <c r="JP252" s="232"/>
      <c r="JQ252" s="232"/>
      <c r="JR252" s="232"/>
      <c r="JS252" s="232"/>
      <c r="JT252" s="232"/>
      <c r="JU252" s="232"/>
      <c r="JV252" s="232"/>
      <c r="JW252" s="232"/>
      <c r="JX252" s="232"/>
      <c r="JY252" s="232"/>
      <c r="JZ252" s="232"/>
      <c r="KA252" s="232"/>
      <c r="KB252" s="232"/>
      <c r="KC252" s="232"/>
      <c r="KD252" s="232"/>
      <c r="KE252" s="232"/>
      <c r="KF252" s="232"/>
      <c r="KG252" s="232"/>
      <c r="KH252" s="232"/>
      <c r="KI252" s="232"/>
      <c r="KJ252" s="232"/>
      <c r="KK252" s="232"/>
      <c r="KL252" s="232"/>
      <c r="KM252" s="232"/>
      <c r="KN252" s="232"/>
      <c r="KO252" s="232"/>
      <c r="KP252" s="232"/>
      <c r="KQ252" s="232"/>
      <c r="KR252" s="232"/>
      <c r="KS252" s="232"/>
      <c r="KT252" s="232"/>
      <c r="KU252" s="232"/>
      <c r="KV252" s="232"/>
      <c r="KW252" s="232"/>
      <c r="KX252" s="232"/>
      <c r="KY252" s="232"/>
      <c r="KZ252" s="232"/>
      <c r="LA252" s="232"/>
      <c r="LB252" s="232"/>
      <c r="LC252" s="232"/>
      <c r="LD252" s="232"/>
      <c r="LE252" s="232"/>
      <c r="LF252" s="232"/>
      <c r="LG252" s="232"/>
      <c r="LH252" s="232"/>
      <c r="LI252" s="232"/>
      <c r="LJ252" s="232"/>
      <c r="LK252" s="232"/>
      <c r="LL252" s="232"/>
      <c r="LM252" s="232"/>
      <c r="LN252" s="232"/>
      <c r="LO252" s="232"/>
      <c r="LP252" s="232"/>
      <c r="LQ252" s="232"/>
      <c r="LR252" s="232"/>
      <c r="LS252" s="232"/>
      <c r="LT252" s="232"/>
      <c r="LU252" s="232"/>
      <c r="LV252" s="232"/>
      <c r="LW252" s="232"/>
      <c r="LX252" s="232"/>
      <c r="LY252" s="232"/>
      <c r="LZ252" s="232"/>
      <c r="MA252" s="232"/>
      <c r="MB252" s="232"/>
      <c r="MC252" s="232"/>
      <c r="MD252" s="232"/>
      <c r="ME252" s="232"/>
      <c r="MF252" s="232"/>
      <c r="MG252" s="232"/>
      <c r="MH252" s="232"/>
      <c r="MI252" s="232"/>
      <c r="MJ252" s="232"/>
      <c r="MK252" s="232"/>
      <c r="ML252" s="232"/>
      <c r="MM252" s="232"/>
      <c r="MN252" s="232"/>
      <c r="MO252" s="232"/>
      <c r="MP252" s="232"/>
      <c r="MQ252" s="232"/>
      <c r="MR252" s="232"/>
      <c r="MS252" s="232"/>
      <c r="MT252" s="232"/>
      <c r="MU252" s="232"/>
      <c r="MV252" s="232"/>
      <c r="MW252" s="232"/>
      <c r="MX252" s="232"/>
      <c r="MY252" s="232"/>
      <c r="MZ252" s="232"/>
      <c r="NA252" s="232"/>
      <c r="NB252" s="232"/>
      <c r="NC252" s="232"/>
      <c r="ND252" s="232"/>
      <c r="NE252" s="232"/>
      <c r="NF252" s="232"/>
      <c r="NG252" s="232"/>
      <c r="NH252" s="232"/>
      <c r="NI252" s="232"/>
      <c r="NJ252" s="232"/>
      <c r="NK252" s="232"/>
      <c r="NL252" s="232"/>
      <c r="NM252" s="232"/>
      <c r="NN252" s="232"/>
      <c r="NO252" s="232"/>
      <c r="NP252" s="232"/>
      <c r="NQ252" s="232"/>
      <c r="NR252" s="232"/>
      <c r="NS252" s="232"/>
      <c r="NT252" s="232"/>
      <c r="NU252" s="232"/>
      <c r="NV252" s="232"/>
      <c r="NW252" s="232"/>
      <c r="NX252" s="232"/>
      <c r="NY252" s="232"/>
      <c r="NZ252" s="232"/>
      <c r="OA252" s="232"/>
      <c r="OB252" s="232"/>
      <c r="OC252" s="232"/>
      <c r="OD252" s="232"/>
      <c r="OE252" s="232"/>
      <c r="OF252" s="232"/>
      <c r="OG252" s="232"/>
      <c r="OH252" s="232"/>
      <c r="OI252" s="232"/>
      <c r="OJ252" s="232"/>
      <c r="OK252" s="232"/>
      <c r="OL252" s="232"/>
      <c r="OM252" s="232"/>
      <c r="ON252" s="232"/>
      <c r="OO252" s="232"/>
      <c r="OP252" s="232"/>
      <c r="OQ252" s="232"/>
      <c r="OR252" s="232"/>
      <c r="OS252" s="232"/>
      <c r="OT252" s="232"/>
      <c r="OU252" s="232"/>
      <c r="OV252" s="232"/>
      <c r="OW252" s="232"/>
      <c r="OX252" s="232"/>
      <c r="OY252" s="232"/>
      <c r="OZ252" s="232"/>
      <c r="PA252" s="232"/>
      <c r="PB252" s="232"/>
      <c r="PC252" s="232"/>
      <c r="PD252" s="232"/>
      <c r="PE252" s="232"/>
      <c r="PF252" s="232"/>
      <c r="PG252" s="232"/>
      <c r="PH252" s="232"/>
      <c r="PI252" s="232"/>
      <c r="PJ252" s="232"/>
      <c r="PK252" s="232"/>
      <c r="PL252" s="232"/>
      <c r="PM252" s="232"/>
      <c r="PN252" s="232"/>
      <c r="PO252" s="232"/>
      <c r="PP252" s="232"/>
      <c r="PQ252" s="232"/>
      <c r="PR252" s="232"/>
      <c r="PS252" s="232"/>
      <c r="PT252" s="232"/>
      <c r="PU252" s="232"/>
      <c r="PV252" s="232"/>
      <c r="PW252" s="232"/>
      <c r="PX252" s="232"/>
      <c r="PY252" s="232"/>
      <c r="PZ252" s="232"/>
      <c r="QA252" s="232"/>
      <c r="QB252" s="232"/>
      <c r="QC252" s="232"/>
      <c r="QD252" s="232"/>
      <c r="QE252" s="232"/>
      <c r="QF252" s="232"/>
      <c r="QG252" s="232"/>
      <c r="QH252" s="232"/>
      <c r="QI252" s="232"/>
      <c r="QJ252" s="232"/>
      <c r="QK252" s="232"/>
      <c r="QL252" s="232"/>
      <c r="QM252" s="232"/>
      <c r="QN252" s="232"/>
      <c r="QO252" s="232"/>
      <c r="QP252" s="232"/>
      <c r="QQ252" s="232"/>
      <c r="QR252" s="232"/>
      <c r="QS252" s="232"/>
      <c r="QT252" s="232"/>
      <c r="QU252" s="232"/>
      <c r="QV252" s="232"/>
      <c r="QW252" s="232"/>
      <c r="QX252" s="232"/>
      <c r="QY252" s="232"/>
      <c r="QZ252" s="232"/>
      <c r="RA252" s="232"/>
      <c r="RB252" s="232"/>
      <c r="RC252" s="232"/>
      <c r="RD252" s="232"/>
      <c r="RE252" s="232"/>
      <c r="RF252" s="232"/>
      <c r="RG252" s="232"/>
      <c r="RH252" s="232"/>
      <c r="RI252" s="232"/>
      <c r="RJ252" s="232"/>
      <c r="RK252" s="232"/>
      <c r="RL252" s="232"/>
      <c r="RM252" s="232"/>
      <c r="RN252" s="232"/>
      <c r="RO252" s="232"/>
      <c r="RP252" s="232"/>
      <c r="RQ252" s="232"/>
      <c r="RR252" s="232"/>
      <c r="RS252" s="232"/>
      <c r="RT252" s="232"/>
      <c r="RU252" s="232"/>
      <c r="RV252" s="232"/>
      <c r="RW252" s="232"/>
      <c r="RX252" s="232"/>
      <c r="RY252" s="232"/>
      <c r="RZ252" s="232"/>
      <c r="SA252" s="232"/>
      <c r="SB252" s="232"/>
      <c r="SC252" s="232"/>
      <c r="SD252" s="232"/>
      <c r="SE252" s="232"/>
      <c r="SF252" s="232"/>
      <c r="SG252" s="232"/>
      <c r="SH252" s="232"/>
      <c r="SI252" s="232"/>
      <c r="SJ252" s="232"/>
      <c r="SK252" s="232"/>
      <c r="SL252" s="232"/>
      <c r="SM252" s="232"/>
      <c r="SN252" s="232"/>
      <c r="SO252" s="232"/>
      <c r="SP252" s="232"/>
      <c r="SQ252" s="232"/>
      <c r="SR252" s="232"/>
      <c r="SS252" s="232"/>
      <c r="ST252" s="232"/>
      <c r="SU252" s="232"/>
      <c r="SV252" s="232"/>
      <c r="SW252" s="232"/>
      <c r="SX252" s="232"/>
      <c r="SY252" s="232"/>
      <c r="SZ252" s="232"/>
      <c r="TA252" s="232"/>
      <c r="TB252" s="232"/>
      <c r="TC252" s="232"/>
      <c r="TD252" s="232"/>
      <c r="TE252" s="232"/>
      <c r="TF252" s="232"/>
      <c r="TG252" s="232"/>
      <c r="TH252" s="232"/>
      <c r="TI252" s="232"/>
      <c r="TJ252" s="232"/>
      <c r="TK252" s="232"/>
      <c r="TL252" s="232"/>
      <c r="TM252" s="232"/>
      <c r="TN252" s="232"/>
      <c r="TO252" s="232"/>
      <c r="TP252" s="232"/>
      <c r="TQ252" s="232"/>
      <c r="TR252" s="232"/>
      <c r="TS252" s="232"/>
      <c r="TT252" s="232"/>
      <c r="TU252" s="232"/>
      <c r="TV252" s="232"/>
      <c r="TW252" s="232"/>
      <c r="TX252" s="232"/>
      <c r="TY252" s="232"/>
      <c r="TZ252" s="232"/>
      <c r="UA252" s="232"/>
      <c r="UB252" s="232"/>
      <c r="UC252" s="232"/>
      <c r="UD252" s="232"/>
      <c r="UE252" s="232"/>
      <c r="UF252" s="232"/>
      <c r="UG252" s="232"/>
      <c r="UH252" s="232"/>
      <c r="UI252" s="232"/>
      <c r="UJ252" s="232"/>
      <c r="UK252" s="232"/>
      <c r="UL252" s="232"/>
      <c r="UM252" s="232"/>
      <c r="UN252" s="232"/>
      <c r="UO252" s="232"/>
      <c r="UP252" s="232"/>
      <c r="UQ252" s="232"/>
      <c r="UR252" s="232"/>
      <c r="US252" s="232"/>
      <c r="UT252" s="232"/>
      <c r="UU252" s="232"/>
      <c r="UV252" s="232"/>
      <c r="UW252" s="232"/>
      <c r="UX252" s="232"/>
      <c r="UY252" s="232"/>
      <c r="UZ252" s="232"/>
      <c r="VA252" s="232"/>
      <c r="VB252" s="232"/>
      <c r="VC252" s="232"/>
      <c r="VD252" s="232"/>
      <c r="VE252" s="232"/>
      <c r="VF252" s="232"/>
      <c r="VG252" s="232"/>
      <c r="VH252" s="232"/>
      <c r="VI252" s="232"/>
      <c r="VJ252" s="232"/>
      <c r="VK252" s="232"/>
      <c r="VL252" s="232"/>
      <c r="VM252" s="232"/>
      <c r="VN252" s="232"/>
      <c r="VO252" s="232"/>
      <c r="VP252" s="232"/>
      <c r="VQ252" s="232"/>
      <c r="VR252" s="232"/>
      <c r="VS252" s="232"/>
      <c r="VT252" s="232"/>
      <c r="VU252" s="232"/>
      <c r="VV252" s="232"/>
      <c r="VW252" s="232"/>
      <c r="VX252" s="232"/>
      <c r="VY252" s="232"/>
      <c r="VZ252" s="232"/>
      <c r="WA252" s="232"/>
      <c r="WB252" s="232"/>
      <c r="WC252" s="232"/>
      <c r="WD252" s="232"/>
      <c r="WE252" s="232"/>
      <c r="WF252" s="232"/>
      <c r="WG252" s="232"/>
      <c r="WH252" s="232"/>
      <c r="WI252" s="232"/>
      <c r="WJ252" s="232"/>
      <c r="WK252" s="232"/>
      <c r="WL252" s="232"/>
      <c r="WM252" s="232"/>
      <c r="WN252" s="232"/>
      <c r="WO252" s="232"/>
      <c r="WP252" s="232"/>
      <c r="WQ252" s="232"/>
      <c r="WR252" s="232"/>
      <c r="WS252" s="232"/>
      <c r="WT252" s="232"/>
      <c r="WU252" s="232"/>
      <c r="WV252" s="232"/>
      <c r="WW252" s="232"/>
      <c r="WX252" s="232"/>
      <c r="WY252" s="232"/>
      <c r="WZ252" s="232"/>
      <c r="XA252" s="232"/>
      <c r="XB252" s="232"/>
      <c r="XC252" s="232"/>
      <c r="XD252" s="232"/>
      <c r="XE252" s="232"/>
      <c r="XF252" s="232"/>
      <c r="XG252" s="232"/>
      <c r="XH252" s="232"/>
      <c r="XI252" s="232"/>
      <c r="XJ252" s="232"/>
      <c r="XK252" s="232"/>
      <c r="XL252" s="232"/>
      <c r="XM252" s="232"/>
      <c r="XN252" s="232"/>
      <c r="XO252" s="232"/>
      <c r="XP252" s="232"/>
      <c r="XQ252" s="232"/>
      <c r="XR252" s="232"/>
      <c r="XS252" s="232"/>
      <c r="XT252" s="232"/>
      <c r="XU252" s="232"/>
      <c r="XV252" s="232"/>
      <c r="XW252" s="232"/>
      <c r="XX252" s="232"/>
      <c r="XY252" s="232"/>
      <c r="XZ252" s="232"/>
      <c r="YA252" s="232"/>
      <c r="YB252" s="232"/>
      <c r="YC252" s="232"/>
      <c r="YD252" s="232"/>
      <c r="YE252" s="232"/>
      <c r="YF252" s="232"/>
      <c r="YG252" s="232"/>
      <c r="YH252" s="232"/>
      <c r="YI252" s="232"/>
      <c r="YJ252" s="232"/>
      <c r="YK252" s="232"/>
      <c r="YL252" s="232"/>
      <c r="YM252" s="232"/>
      <c r="YN252" s="232"/>
      <c r="YO252" s="232"/>
      <c r="YP252" s="232"/>
      <c r="YQ252" s="232"/>
      <c r="YR252" s="232"/>
      <c r="YS252" s="232"/>
      <c r="YT252" s="232"/>
      <c r="YU252" s="232"/>
      <c r="YV252" s="232"/>
      <c r="YW252" s="232"/>
      <c r="YX252" s="232"/>
      <c r="YY252" s="232"/>
      <c r="YZ252" s="232"/>
      <c r="ZA252" s="232"/>
      <c r="ZB252" s="232"/>
      <c r="ZC252" s="232"/>
      <c r="ZD252" s="232"/>
      <c r="ZE252" s="232"/>
      <c r="ZF252" s="232"/>
      <c r="ZG252" s="232"/>
      <c r="ZH252" s="232"/>
      <c r="ZI252" s="232"/>
      <c r="ZJ252" s="232"/>
      <c r="ZK252" s="232"/>
      <c r="ZL252" s="232"/>
      <c r="ZM252" s="232"/>
      <c r="ZN252" s="232"/>
      <c r="ZO252" s="232"/>
      <c r="ZP252" s="232"/>
      <c r="ZQ252" s="232"/>
      <c r="ZR252" s="232"/>
      <c r="ZS252" s="232"/>
      <c r="ZT252" s="232"/>
      <c r="ZU252" s="232"/>
      <c r="ZV252" s="232"/>
      <c r="ZW252" s="232"/>
      <c r="ZX252" s="232"/>
      <c r="ZY252" s="232"/>
      <c r="ZZ252" s="232"/>
      <c r="AAA252" s="232"/>
      <c r="AAB252" s="232"/>
      <c r="AAC252" s="232"/>
      <c r="AAD252" s="232"/>
      <c r="AAE252" s="232"/>
      <c r="AAF252" s="232"/>
      <c r="AAG252" s="232"/>
      <c r="AAH252" s="232"/>
      <c r="AAI252" s="232"/>
      <c r="AAJ252" s="232"/>
      <c r="AAK252" s="232"/>
      <c r="AAL252" s="232"/>
      <c r="AAM252" s="232"/>
      <c r="AAN252" s="232"/>
      <c r="AAO252" s="232"/>
      <c r="AAP252" s="232"/>
      <c r="AAQ252" s="232"/>
      <c r="AAR252" s="232"/>
      <c r="AAS252" s="232"/>
      <c r="AAT252" s="232"/>
      <c r="AAU252" s="232"/>
      <c r="AAV252" s="232"/>
      <c r="AAW252" s="232"/>
      <c r="AAX252" s="232"/>
      <c r="AAY252" s="232"/>
      <c r="AAZ252" s="232"/>
      <c r="ABA252" s="232"/>
      <c r="ABB252" s="232"/>
      <c r="ABC252" s="232"/>
      <c r="ABD252" s="232"/>
      <c r="ABE252" s="232"/>
      <c r="ABF252" s="232"/>
      <c r="ABG252" s="232"/>
      <c r="ABH252" s="232"/>
      <c r="ABI252" s="232"/>
      <c r="ABJ252" s="232"/>
      <c r="ABK252" s="232"/>
      <c r="ABL252" s="232"/>
      <c r="ABM252" s="232"/>
      <c r="ABN252" s="232"/>
      <c r="ABO252" s="232"/>
      <c r="ABP252" s="232"/>
      <c r="ABQ252" s="232"/>
      <c r="ABR252" s="232"/>
      <c r="ABS252" s="232"/>
      <c r="ABT252" s="232"/>
      <c r="ABU252" s="232"/>
      <c r="ABV252" s="232"/>
      <c r="ABW252" s="232"/>
      <c r="ABX252" s="232"/>
      <c r="ABY252" s="232"/>
      <c r="ABZ252" s="232"/>
      <c r="ACA252" s="232"/>
      <c r="ACB252" s="232"/>
      <c r="ACC252" s="232"/>
      <c r="ACD252" s="232"/>
      <c r="ACE252" s="232"/>
      <c r="ACF252" s="232"/>
      <c r="ACG252" s="232"/>
      <c r="ACH252" s="232"/>
      <c r="ACI252" s="232"/>
      <c r="ACJ252" s="232"/>
      <c r="ACK252" s="232"/>
      <c r="ACL252" s="232"/>
      <c r="ACM252" s="232"/>
      <c r="ACN252" s="232"/>
      <c r="ACO252" s="232"/>
      <c r="ACP252" s="232"/>
      <c r="ACQ252" s="232"/>
      <c r="ACR252" s="232"/>
      <c r="ACS252" s="232"/>
      <c r="ACT252" s="232"/>
      <c r="ACU252" s="232"/>
      <c r="ACV252" s="232"/>
      <c r="ACW252" s="232"/>
      <c r="ACX252" s="232"/>
      <c r="ACY252" s="232"/>
      <c r="ACZ252" s="232"/>
      <c r="ADA252" s="232"/>
      <c r="ADB252" s="232"/>
      <c r="ADC252" s="232"/>
      <c r="ADD252" s="232"/>
      <c r="ADE252" s="232"/>
      <c r="ADF252" s="232"/>
      <c r="ADG252" s="232"/>
      <c r="ADH252" s="232"/>
      <c r="ADI252" s="232"/>
      <c r="ADJ252" s="232"/>
      <c r="ADK252" s="232"/>
      <c r="ADL252" s="232"/>
      <c r="ADM252" s="232"/>
      <c r="ADN252" s="232"/>
      <c r="ADO252" s="232"/>
      <c r="ADP252" s="232"/>
      <c r="ADQ252" s="232"/>
      <c r="ADR252" s="232"/>
      <c r="ADS252" s="232"/>
      <c r="ADT252" s="232"/>
      <c r="ADU252" s="232"/>
      <c r="ADV252" s="232"/>
      <c r="ADW252" s="232"/>
      <c r="ADX252" s="232"/>
      <c r="ADY252" s="232"/>
      <c r="ADZ252" s="232"/>
      <c r="AEA252" s="232"/>
      <c r="AEB252" s="232"/>
      <c r="AEC252" s="232"/>
      <c r="AED252" s="232"/>
      <c r="AEE252" s="232"/>
      <c r="AEF252" s="232"/>
      <c r="AEG252" s="232"/>
      <c r="AEH252" s="232"/>
      <c r="AEI252" s="232"/>
      <c r="AEJ252" s="232"/>
      <c r="AEK252" s="232"/>
      <c r="AEL252" s="232"/>
      <c r="AEM252" s="232"/>
      <c r="AEN252" s="232"/>
      <c r="AEO252" s="232"/>
      <c r="AEP252" s="232"/>
      <c r="AEQ252" s="232"/>
      <c r="AER252" s="232"/>
      <c r="AES252" s="232"/>
      <c r="AET252" s="232"/>
      <c r="AEU252" s="232"/>
      <c r="AEV252" s="232"/>
      <c r="AEW252" s="232"/>
      <c r="AEX252" s="232"/>
      <c r="AEY252" s="232"/>
      <c r="AEZ252" s="232"/>
      <c r="AFA252" s="232"/>
      <c r="AFB252" s="232"/>
      <c r="AFC252" s="232"/>
      <c r="AFD252" s="232"/>
      <c r="AFE252" s="232"/>
      <c r="AFF252" s="232"/>
      <c r="AFG252" s="232"/>
      <c r="AFH252" s="232"/>
      <c r="AFI252" s="232"/>
      <c r="AFJ252" s="232"/>
      <c r="AFK252" s="232"/>
      <c r="AFL252" s="232"/>
      <c r="AFM252" s="232"/>
      <c r="AFN252" s="232"/>
      <c r="AFO252" s="232"/>
      <c r="AFP252" s="232"/>
      <c r="AFQ252" s="232"/>
      <c r="AFR252" s="232"/>
      <c r="AFS252" s="232"/>
      <c r="AFT252" s="232"/>
      <c r="AFU252" s="232"/>
      <c r="AFV252" s="232"/>
      <c r="AFW252" s="232"/>
      <c r="AFX252" s="232"/>
      <c r="AFY252" s="232"/>
      <c r="AFZ252" s="232"/>
      <c r="AGA252" s="232"/>
      <c r="AGB252" s="232"/>
      <c r="AGC252" s="232"/>
      <c r="AGD252" s="232"/>
      <c r="AGE252" s="232"/>
      <c r="AGF252" s="232"/>
      <c r="AGG252" s="232"/>
      <c r="AGH252" s="232"/>
      <c r="AGI252" s="232"/>
      <c r="AGJ252" s="232"/>
      <c r="AGK252" s="232"/>
      <c r="AGL252" s="232"/>
      <c r="AGM252" s="232"/>
      <c r="AGN252" s="232"/>
      <c r="AGO252" s="232"/>
      <c r="AGP252" s="232"/>
      <c r="AGQ252" s="232"/>
      <c r="AGR252" s="232"/>
      <c r="AGS252" s="232"/>
      <c r="AGT252" s="232"/>
      <c r="AGU252" s="232"/>
      <c r="AGV252" s="232"/>
      <c r="AGW252" s="232"/>
      <c r="AGX252" s="232"/>
      <c r="AGY252" s="232"/>
      <c r="AGZ252" s="232"/>
      <c r="AHA252" s="232"/>
      <c r="AHB252" s="232"/>
      <c r="AHC252" s="232"/>
      <c r="AHD252" s="232"/>
      <c r="AHE252" s="232"/>
      <c r="AHF252" s="232"/>
      <c r="AHG252" s="232"/>
      <c r="AHH252" s="232"/>
      <c r="AHI252" s="232"/>
      <c r="AHJ252" s="232"/>
      <c r="AHK252" s="232"/>
      <c r="AHL252" s="232"/>
      <c r="AHM252" s="232"/>
      <c r="AHN252" s="232"/>
      <c r="AHO252" s="232"/>
      <c r="AHP252" s="232"/>
      <c r="AHQ252" s="232"/>
      <c r="AHR252" s="232"/>
      <c r="AHS252" s="232"/>
      <c r="AHT252" s="232"/>
      <c r="AHU252" s="232"/>
      <c r="AHV252" s="232"/>
      <c r="AHW252" s="232"/>
      <c r="AHX252" s="232"/>
      <c r="AHY252" s="232"/>
      <c r="AHZ252" s="232"/>
      <c r="AIA252" s="232"/>
      <c r="AIB252" s="232"/>
      <c r="AIC252" s="232"/>
      <c r="AID252" s="232"/>
      <c r="AIE252" s="232"/>
      <c r="AIF252" s="232"/>
      <c r="AIG252" s="232"/>
      <c r="AIH252" s="232"/>
      <c r="AII252" s="232"/>
      <c r="AIJ252" s="232"/>
      <c r="AIK252" s="232"/>
      <c r="AIL252" s="232"/>
      <c r="AIM252" s="232"/>
      <c r="AIN252" s="232"/>
      <c r="AIO252" s="232"/>
      <c r="AIP252" s="232"/>
      <c r="AIQ252" s="232"/>
      <c r="AIR252" s="232"/>
      <c r="AIS252" s="232"/>
      <c r="AIT252" s="232"/>
      <c r="AIU252" s="232"/>
      <c r="AIV252" s="232"/>
      <c r="AIW252" s="232"/>
      <c r="AIX252" s="232"/>
      <c r="AIY252" s="232"/>
      <c r="AIZ252" s="232"/>
      <c r="AJA252" s="232"/>
      <c r="AJB252" s="232"/>
      <c r="AJC252" s="232"/>
      <c r="AJD252" s="232"/>
      <c r="AJE252" s="232"/>
      <c r="AJF252" s="232"/>
      <c r="AJG252" s="232"/>
      <c r="AJH252" s="232"/>
      <c r="AJI252" s="232"/>
      <c r="AJJ252" s="232"/>
      <c r="AJK252" s="232"/>
      <c r="AJL252" s="232"/>
      <c r="AJM252" s="232"/>
      <c r="AJN252" s="232"/>
      <c r="AJO252" s="232"/>
      <c r="AJP252" s="232"/>
      <c r="AJQ252" s="232"/>
      <c r="AJR252" s="232"/>
      <c r="AJS252" s="232"/>
      <c r="AJT252" s="232"/>
      <c r="AJU252" s="232"/>
      <c r="AJV252" s="232"/>
      <c r="AJW252" s="232"/>
      <c r="AJX252" s="232"/>
      <c r="AJY252" s="232"/>
      <c r="AJZ252" s="232"/>
      <c r="AKA252" s="232"/>
      <c r="AKB252" s="232"/>
      <c r="AKC252" s="232"/>
      <c r="AKD252" s="232"/>
      <c r="AKE252" s="232"/>
      <c r="AKF252" s="232"/>
      <c r="AKG252" s="232"/>
      <c r="AKH252" s="232"/>
      <c r="AKI252" s="232"/>
      <c r="AKJ252" s="232"/>
      <c r="AKK252" s="232"/>
      <c r="AKL252" s="232"/>
      <c r="AKM252" s="232"/>
      <c r="AKN252" s="232"/>
      <c r="AKO252" s="232"/>
      <c r="AKP252" s="232"/>
      <c r="AKQ252" s="232"/>
      <c r="AKR252" s="232"/>
      <c r="AKS252" s="232"/>
      <c r="AKT252" s="232"/>
      <c r="AKU252" s="232"/>
      <c r="AKV252" s="232"/>
      <c r="AKW252" s="232"/>
      <c r="AKX252" s="232"/>
      <c r="AKY252" s="232"/>
      <c r="AKZ252" s="232"/>
      <c r="ALA252" s="232"/>
      <c r="ALB252" s="232"/>
      <c r="ALC252" s="232"/>
      <c r="ALD252" s="232"/>
      <c r="ALE252" s="232"/>
      <c r="ALF252" s="232"/>
      <c r="ALG252" s="232"/>
      <c r="ALH252" s="232"/>
      <c r="ALI252" s="232"/>
      <c r="ALJ252" s="232"/>
      <c r="ALK252" s="232"/>
      <c r="ALL252" s="232"/>
      <c r="ALM252" s="232"/>
      <c r="ALN252" s="232"/>
      <c r="ALO252" s="232"/>
      <c r="ALP252" s="232"/>
      <c r="ALQ252" s="232"/>
      <c r="ALR252" s="232"/>
      <c r="ALS252" s="232"/>
      <c r="ALT252" s="232"/>
      <c r="ALU252" s="232"/>
      <c r="ALV252" s="232"/>
      <c r="ALW252" s="232"/>
      <c r="ALX252" s="232"/>
      <c r="ALY252" s="232"/>
      <c r="ALZ252" s="232"/>
      <c r="AMA252" s="232"/>
      <c r="AMB252" s="232"/>
      <c r="AMC252" s="232"/>
      <c r="AMD252" s="232"/>
      <c r="AME252" s="232"/>
      <c r="AMF252" s="232"/>
      <c r="AMG252" s="232"/>
      <c r="AMH252" s="232"/>
      <c r="AMI252" s="232"/>
      <c r="AMJ252" s="232"/>
      <c r="AMK252" s="232"/>
    </row>
    <row r="253" spans="1:1025" s="416" customFormat="1">
      <c r="A253" s="59"/>
      <c r="B253" s="870"/>
      <c r="C253" s="1102"/>
      <c r="D253" s="362"/>
      <c r="E253" s="362"/>
      <c r="F253" s="1053"/>
      <c r="G253" s="232"/>
      <c r="H253" s="232"/>
      <c r="I253" s="232"/>
      <c r="J253" s="232"/>
      <c r="K253" s="232"/>
      <c r="L253" s="232"/>
      <c r="M253" s="232"/>
      <c r="N253" s="232"/>
      <c r="O253" s="232"/>
      <c r="P253" s="232"/>
      <c r="Q253" s="232"/>
      <c r="R253" s="232"/>
      <c r="S253" s="232"/>
      <c r="T253" s="232"/>
      <c r="U253" s="232"/>
      <c r="V253" s="232"/>
      <c r="W253" s="232"/>
      <c r="X253" s="232"/>
      <c r="Y253" s="232"/>
      <c r="Z253" s="232"/>
      <c r="AA253" s="232"/>
      <c r="AB253" s="232"/>
      <c r="AC253" s="232"/>
      <c r="AD253" s="232"/>
      <c r="AE253" s="232"/>
      <c r="AF253" s="232"/>
      <c r="AG253" s="232"/>
      <c r="AH253" s="232"/>
      <c r="AI253" s="232"/>
      <c r="AJ253" s="232"/>
      <c r="AK253" s="232"/>
      <c r="AL253" s="232"/>
      <c r="AM253" s="232"/>
      <c r="AN253" s="232"/>
      <c r="AO253" s="232"/>
      <c r="AP253" s="232"/>
      <c r="AQ253" s="232"/>
      <c r="AR253" s="232"/>
      <c r="AS253" s="232"/>
      <c r="AT253" s="232"/>
      <c r="AU253" s="232"/>
      <c r="AV253" s="232"/>
      <c r="AW253" s="232"/>
      <c r="AX253" s="232"/>
      <c r="AY253" s="232"/>
      <c r="AZ253" s="232"/>
      <c r="BA253" s="232"/>
      <c r="BB253" s="232"/>
      <c r="BC253" s="232"/>
      <c r="BD253" s="232"/>
      <c r="BE253" s="232"/>
      <c r="BF253" s="232"/>
      <c r="BG253" s="232"/>
      <c r="BH253" s="232"/>
      <c r="BI253" s="232"/>
      <c r="BJ253" s="232"/>
      <c r="BK253" s="232"/>
      <c r="BL253" s="232"/>
      <c r="BM253" s="232"/>
      <c r="BN253" s="232"/>
      <c r="BO253" s="232"/>
      <c r="BP253" s="232"/>
      <c r="BQ253" s="232"/>
      <c r="BR253" s="232"/>
      <c r="BS253" s="232"/>
      <c r="BT253" s="232"/>
      <c r="BU253" s="232"/>
      <c r="BV253" s="232"/>
      <c r="BW253" s="232"/>
      <c r="BX253" s="232"/>
      <c r="BY253" s="232"/>
      <c r="BZ253" s="232"/>
      <c r="CA253" s="232"/>
      <c r="CB253" s="232"/>
      <c r="CC253" s="232"/>
      <c r="CD253" s="232"/>
      <c r="CE253" s="232"/>
      <c r="CF253" s="232"/>
      <c r="CG253" s="232"/>
      <c r="CH253" s="232"/>
      <c r="CI253" s="232"/>
      <c r="CJ253" s="232"/>
      <c r="CK253" s="232"/>
      <c r="CL253" s="232"/>
      <c r="CM253" s="232"/>
      <c r="CN253" s="232"/>
      <c r="CO253" s="232"/>
      <c r="CP253" s="232"/>
      <c r="CQ253" s="232"/>
      <c r="CR253" s="232"/>
      <c r="CS253" s="232"/>
      <c r="CT253" s="232"/>
      <c r="CU253" s="232"/>
      <c r="CV253" s="232"/>
      <c r="CW253" s="232"/>
      <c r="CX253" s="232"/>
      <c r="CY253" s="232"/>
      <c r="CZ253" s="232"/>
      <c r="DA253" s="232"/>
      <c r="DB253" s="232"/>
      <c r="DC253" s="232"/>
      <c r="DD253" s="232"/>
      <c r="DE253" s="232"/>
      <c r="DF253" s="232"/>
      <c r="DG253" s="232"/>
      <c r="DH253" s="232"/>
      <c r="DI253" s="232"/>
      <c r="DJ253" s="232"/>
      <c r="DK253" s="232"/>
      <c r="DL253" s="232"/>
      <c r="DM253" s="232"/>
      <c r="DN253" s="232"/>
      <c r="DO253" s="232"/>
      <c r="DP253" s="232"/>
      <c r="DQ253" s="232"/>
      <c r="DR253" s="232"/>
      <c r="DS253" s="232"/>
      <c r="DT253" s="232"/>
      <c r="DU253" s="232"/>
      <c r="DV253" s="232"/>
      <c r="DW253" s="232"/>
      <c r="DX253" s="232"/>
      <c r="DY253" s="232"/>
      <c r="DZ253" s="232"/>
      <c r="EA253" s="232"/>
      <c r="EB253" s="232"/>
      <c r="EC253" s="232"/>
      <c r="ED253" s="232"/>
      <c r="EE253" s="232"/>
      <c r="EF253" s="232"/>
      <c r="EG253" s="232"/>
      <c r="EH253" s="232"/>
      <c r="EI253" s="232"/>
      <c r="EJ253" s="232"/>
      <c r="EK253" s="232"/>
      <c r="EL253" s="232"/>
      <c r="EM253" s="232"/>
      <c r="EN253" s="232"/>
      <c r="EO253" s="232"/>
      <c r="EP253" s="232"/>
      <c r="EQ253" s="232"/>
      <c r="ER253" s="232"/>
      <c r="ES253" s="232"/>
      <c r="ET253" s="232"/>
      <c r="EU253" s="232"/>
      <c r="EV253" s="232"/>
      <c r="EW253" s="232"/>
      <c r="EX253" s="232"/>
      <c r="EY253" s="232"/>
      <c r="EZ253" s="232"/>
      <c r="FA253" s="232"/>
      <c r="FB253" s="232"/>
      <c r="FC253" s="232"/>
      <c r="FD253" s="232"/>
      <c r="FE253" s="232"/>
      <c r="FF253" s="232"/>
      <c r="FG253" s="232"/>
      <c r="FH253" s="232"/>
      <c r="FI253" s="232"/>
      <c r="FJ253" s="232"/>
      <c r="FK253" s="232"/>
      <c r="FL253" s="232"/>
      <c r="FM253" s="232"/>
      <c r="FN253" s="232"/>
      <c r="FO253" s="232"/>
      <c r="FP253" s="232"/>
      <c r="FQ253" s="232"/>
      <c r="FR253" s="232"/>
      <c r="FS253" s="232"/>
      <c r="FT253" s="232"/>
      <c r="FU253" s="232"/>
      <c r="FV253" s="232"/>
      <c r="FW253" s="232"/>
      <c r="FX253" s="232"/>
      <c r="FY253" s="232"/>
      <c r="FZ253" s="232"/>
      <c r="GA253" s="232"/>
      <c r="GB253" s="232"/>
      <c r="GC253" s="232"/>
      <c r="GD253" s="232"/>
      <c r="GE253" s="232"/>
      <c r="GF253" s="232"/>
      <c r="GG253" s="232"/>
      <c r="GH253" s="232"/>
      <c r="GI253" s="232"/>
      <c r="GJ253" s="232"/>
      <c r="GK253" s="232"/>
      <c r="GL253" s="232"/>
      <c r="GM253" s="232"/>
      <c r="GN253" s="232"/>
      <c r="GO253" s="232"/>
      <c r="GP253" s="232"/>
      <c r="GQ253" s="232"/>
      <c r="GR253" s="232"/>
      <c r="GS253" s="232"/>
      <c r="GT253" s="232"/>
      <c r="GU253" s="232"/>
      <c r="GV253" s="232"/>
      <c r="GW253" s="232"/>
      <c r="GX253" s="232"/>
      <c r="GY253" s="232"/>
      <c r="GZ253" s="232"/>
      <c r="HA253" s="232"/>
      <c r="HB253" s="232"/>
      <c r="HC253" s="232"/>
      <c r="HD253" s="232"/>
      <c r="HE253" s="232"/>
      <c r="HF253" s="232"/>
      <c r="HG253" s="232"/>
      <c r="HH253" s="232"/>
      <c r="HI253" s="232"/>
      <c r="HJ253" s="232"/>
      <c r="HK253" s="232"/>
      <c r="HL253" s="232"/>
      <c r="HM253" s="232"/>
      <c r="HN253" s="232"/>
      <c r="HO253" s="232"/>
      <c r="HP253" s="232"/>
      <c r="HQ253" s="232"/>
      <c r="HR253" s="232"/>
      <c r="HS253" s="232"/>
      <c r="HT253" s="232"/>
      <c r="HU253" s="232"/>
      <c r="HV253" s="232"/>
      <c r="HW253" s="232"/>
      <c r="HX253" s="232"/>
      <c r="HY253" s="232"/>
      <c r="HZ253" s="232"/>
      <c r="IA253" s="232"/>
      <c r="IB253" s="232"/>
      <c r="IC253" s="232"/>
      <c r="ID253" s="232"/>
      <c r="IE253" s="232"/>
      <c r="IF253" s="232"/>
      <c r="IG253" s="232"/>
      <c r="IH253" s="232"/>
      <c r="II253" s="232"/>
      <c r="IJ253" s="232"/>
      <c r="IK253" s="232"/>
      <c r="IL253" s="232"/>
      <c r="IM253" s="232"/>
      <c r="IN253" s="232"/>
      <c r="IO253" s="232"/>
      <c r="IP253" s="232"/>
      <c r="IQ253" s="232"/>
      <c r="IR253" s="232"/>
      <c r="IS253" s="232"/>
      <c r="IT253" s="232"/>
      <c r="IU253" s="232"/>
      <c r="IV253" s="232"/>
      <c r="IW253" s="232"/>
      <c r="IX253" s="232"/>
      <c r="IY253" s="232"/>
      <c r="IZ253" s="232"/>
      <c r="JA253" s="232"/>
      <c r="JB253" s="232"/>
      <c r="JC253" s="232"/>
      <c r="JD253" s="232"/>
      <c r="JE253" s="232"/>
      <c r="JF253" s="232"/>
      <c r="JG253" s="232"/>
      <c r="JH253" s="232"/>
      <c r="JI253" s="232"/>
      <c r="JJ253" s="232"/>
      <c r="JK253" s="232"/>
      <c r="JL253" s="232"/>
      <c r="JM253" s="232"/>
      <c r="JN253" s="232"/>
      <c r="JO253" s="232"/>
      <c r="JP253" s="232"/>
      <c r="JQ253" s="232"/>
      <c r="JR253" s="232"/>
      <c r="JS253" s="232"/>
      <c r="JT253" s="232"/>
      <c r="JU253" s="232"/>
      <c r="JV253" s="232"/>
      <c r="JW253" s="232"/>
      <c r="JX253" s="232"/>
      <c r="JY253" s="232"/>
      <c r="JZ253" s="232"/>
      <c r="KA253" s="232"/>
      <c r="KB253" s="232"/>
      <c r="KC253" s="232"/>
      <c r="KD253" s="232"/>
      <c r="KE253" s="232"/>
      <c r="KF253" s="232"/>
      <c r="KG253" s="232"/>
      <c r="KH253" s="232"/>
      <c r="KI253" s="232"/>
      <c r="KJ253" s="232"/>
      <c r="KK253" s="232"/>
      <c r="KL253" s="232"/>
      <c r="KM253" s="232"/>
      <c r="KN253" s="232"/>
      <c r="KO253" s="232"/>
      <c r="KP253" s="232"/>
      <c r="KQ253" s="232"/>
      <c r="KR253" s="232"/>
      <c r="KS253" s="232"/>
      <c r="KT253" s="232"/>
      <c r="KU253" s="232"/>
      <c r="KV253" s="232"/>
      <c r="KW253" s="232"/>
      <c r="KX253" s="232"/>
      <c r="KY253" s="232"/>
      <c r="KZ253" s="232"/>
      <c r="LA253" s="232"/>
      <c r="LB253" s="232"/>
      <c r="LC253" s="232"/>
      <c r="LD253" s="232"/>
      <c r="LE253" s="232"/>
      <c r="LF253" s="232"/>
      <c r="LG253" s="232"/>
      <c r="LH253" s="232"/>
      <c r="LI253" s="232"/>
      <c r="LJ253" s="232"/>
      <c r="LK253" s="232"/>
      <c r="LL253" s="232"/>
      <c r="LM253" s="232"/>
      <c r="LN253" s="232"/>
      <c r="LO253" s="232"/>
      <c r="LP253" s="232"/>
      <c r="LQ253" s="232"/>
      <c r="LR253" s="232"/>
      <c r="LS253" s="232"/>
      <c r="LT253" s="232"/>
      <c r="LU253" s="232"/>
      <c r="LV253" s="232"/>
      <c r="LW253" s="232"/>
      <c r="LX253" s="232"/>
      <c r="LY253" s="232"/>
      <c r="LZ253" s="232"/>
      <c r="MA253" s="232"/>
      <c r="MB253" s="232"/>
      <c r="MC253" s="232"/>
      <c r="MD253" s="232"/>
      <c r="ME253" s="232"/>
      <c r="MF253" s="232"/>
      <c r="MG253" s="232"/>
      <c r="MH253" s="232"/>
      <c r="MI253" s="232"/>
      <c r="MJ253" s="232"/>
      <c r="MK253" s="232"/>
      <c r="ML253" s="232"/>
      <c r="MM253" s="232"/>
      <c r="MN253" s="232"/>
      <c r="MO253" s="232"/>
      <c r="MP253" s="232"/>
      <c r="MQ253" s="232"/>
      <c r="MR253" s="232"/>
      <c r="MS253" s="232"/>
      <c r="MT253" s="232"/>
      <c r="MU253" s="232"/>
      <c r="MV253" s="232"/>
      <c r="MW253" s="232"/>
      <c r="MX253" s="232"/>
      <c r="MY253" s="232"/>
      <c r="MZ253" s="232"/>
      <c r="NA253" s="232"/>
      <c r="NB253" s="232"/>
      <c r="NC253" s="232"/>
      <c r="ND253" s="232"/>
      <c r="NE253" s="232"/>
      <c r="NF253" s="232"/>
      <c r="NG253" s="232"/>
      <c r="NH253" s="232"/>
      <c r="NI253" s="232"/>
      <c r="NJ253" s="232"/>
      <c r="NK253" s="232"/>
      <c r="NL253" s="232"/>
      <c r="NM253" s="232"/>
      <c r="NN253" s="232"/>
      <c r="NO253" s="232"/>
      <c r="NP253" s="232"/>
      <c r="NQ253" s="232"/>
      <c r="NR253" s="232"/>
      <c r="NS253" s="232"/>
      <c r="NT253" s="232"/>
      <c r="NU253" s="232"/>
      <c r="NV253" s="232"/>
      <c r="NW253" s="232"/>
      <c r="NX253" s="232"/>
      <c r="NY253" s="232"/>
      <c r="NZ253" s="232"/>
      <c r="OA253" s="232"/>
      <c r="OB253" s="232"/>
      <c r="OC253" s="232"/>
      <c r="OD253" s="232"/>
      <c r="OE253" s="232"/>
      <c r="OF253" s="232"/>
      <c r="OG253" s="232"/>
      <c r="OH253" s="232"/>
      <c r="OI253" s="232"/>
      <c r="OJ253" s="232"/>
      <c r="OK253" s="232"/>
      <c r="OL253" s="232"/>
      <c r="OM253" s="232"/>
      <c r="ON253" s="232"/>
      <c r="OO253" s="232"/>
      <c r="OP253" s="232"/>
      <c r="OQ253" s="232"/>
      <c r="OR253" s="232"/>
      <c r="OS253" s="232"/>
      <c r="OT253" s="232"/>
      <c r="OU253" s="232"/>
      <c r="OV253" s="232"/>
      <c r="OW253" s="232"/>
      <c r="OX253" s="232"/>
      <c r="OY253" s="232"/>
      <c r="OZ253" s="232"/>
      <c r="PA253" s="232"/>
      <c r="PB253" s="232"/>
      <c r="PC253" s="232"/>
      <c r="PD253" s="232"/>
      <c r="PE253" s="232"/>
      <c r="PF253" s="232"/>
      <c r="PG253" s="232"/>
      <c r="PH253" s="232"/>
      <c r="PI253" s="232"/>
      <c r="PJ253" s="232"/>
      <c r="PK253" s="232"/>
      <c r="PL253" s="232"/>
      <c r="PM253" s="232"/>
      <c r="PN253" s="232"/>
      <c r="PO253" s="232"/>
      <c r="PP253" s="232"/>
      <c r="PQ253" s="232"/>
      <c r="PR253" s="232"/>
      <c r="PS253" s="232"/>
      <c r="PT253" s="232"/>
      <c r="PU253" s="232"/>
      <c r="PV253" s="232"/>
      <c r="PW253" s="232"/>
      <c r="PX253" s="232"/>
      <c r="PY253" s="232"/>
      <c r="PZ253" s="232"/>
      <c r="QA253" s="232"/>
      <c r="QB253" s="232"/>
      <c r="QC253" s="232"/>
      <c r="QD253" s="232"/>
      <c r="QE253" s="232"/>
      <c r="QF253" s="232"/>
      <c r="QG253" s="232"/>
      <c r="QH253" s="232"/>
      <c r="QI253" s="232"/>
      <c r="QJ253" s="232"/>
      <c r="QK253" s="232"/>
      <c r="QL253" s="232"/>
      <c r="QM253" s="232"/>
      <c r="QN253" s="232"/>
      <c r="QO253" s="232"/>
      <c r="QP253" s="232"/>
      <c r="QQ253" s="232"/>
      <c r="QR253" s="232"/>
      <c r="QS253" s="232"/>
      <c r="QT253" s="232"/>
      <c r="QU253" s="232"/>
      <c r="QV253" s="232"/>
      <c r="QW253" s="232"/>
      <c r="QX253" s="232"/>
      <c r="QY253" s="232"/>
      <c r="QZ253" s="232"/>
      <c r="RA253" s="232"/>
      <c r="RB253" s="232"/>
      <c r="RC253" s="232"/>
      <c r="RD253" s="232"/>
      <c r="RE253" s="232"/>
      <c r="RF253" s="232"/>
      <c r="RG253" s="232"/>
      <c r="RH253" s="232"/>
      <c r="RI253" s="232"/>
      <c r="RJ253" s="232"/>
      <c r="RK253" s="232"/>
      <c r="RL253" s="232"/>
      <c r="RM253" s="232"/>
      <c r="RN253" s="232"/>
      <c r="RO253" s="232"/>
      <c r="RP253" s="232"/>
      <c r="RQ253" s="232"/>
      <c r="RR253" s="232"/>
      <c r="RS253" s="232"/>
      <c r="RT253" s="232"/>
      <c r="RU253" s="232"/>
      <c r="RV253" s="232"/>
      <c r="RW253" s="232"/>
      <c r="RX253" s="232"/>
      <c r="RY253" s="232"/>
      <c r="RZ253" s="232"/>
      <c r="SA253" s="232"/>
      <c r="SB253" s="232"/>
      <c r="SC253" s="232"/>
      <c r="SD253" s="232"/>
      <c r="SE253" s="232"/>
      <c r="SF253" s="232"/>
      <c r="SG253" s="232"/>
      <c r="SH253" s="232"/>
      <c r="SI253" s="232"/>
      <c r="SJ253" s="232"/>
      <c r="SK253" s="232"/>
      <c r="SL253" s="232"/>
      <c r="SM253" s="232"/>
      <c r="SN253" s="232"/>
      <c r="SO253" s="232"/>
      <c r="SP253" s="232"/>
      <c r="SQ253" s="232"/>
      <c r="SR253" s="232"/>
      <c r="SS253" s="232"/>
      <c r="ST253" s="232"/>
      <c r="SU253" s="232"/>
      <c r="SV253" s="232"/>
      <c r="SW253" s="232"/>
      <c r="SX253" s="232"/>
      <c r="SY253" s="232"/>
      <c r="SZ253" s="232"/>
      <c r="TA253" s="232"/>
      <c r="TB253" s="232"/>
      <c r="TC253" s="232"/>
      <c r="TD253" s="232"/>
      <c r="TE253" s="232"/>
      <c r="TF253" s="232"/>
      <c r="TG253" s="232"/>
      <c r="TH253" s="232"/>
      <c r="TI253" s="232"/>
      <c r="TJ253" s="232"/>
      <c r="TK253" s="232"/>
      <c r="TL253" s="232"/>
      <c r="TM253" s="232"/>
      <c r="TN253" s="232"/>
      <c r="TO253" s="232"/>
      <c r="TP253" s="232"/>
      <c r="TQ253" s="232"/>
      <c r="TR253" s="232"/>
      <c r="TS253" s="232"/>
      <c r="TT253" s="232"/>
      <c r="TU253" s="232"/>
      <c r="TV253" s="232"/>
      <c r="TW253" s="232"/>
      <c r="TX253" s="232"/>
      <c r="TY253" s="232"/>
      <c r="TZ253" s="232"/>
      <c r="UA253" s="232"/>
      <c r="UB253" s="232"/>
      <c r="UC253" s="232"/>
      <c r="UD253" s="232"/>
      <c r="UE253" s="232"/>
      <c r="UF253" s="232"/>
      <c r="UG253" s="232"/>
      <c r="UH253" s="232"/>
      <c r="UI253" s="232"/>
      <c r="UJ253" s="232"/>
      <c r="UK253" s="232"/>
      <c r="UL253" s="232"/>
      <c r="UM253" s="232"/>
      <c r="UN253" s="232"/>
      <c r="UO253" s="232"/>
      <c r="UP253" s="232"/>
      <c r="UQ253" s="232"/>
      <c r="UR253" s="232"/>
      <c r="US253" s="232"/>
      <c r="UT253" s="232"/>
      <c r="UU253" s="232"/>
      <c r="UV253" s="232"/>
      <c r="UW253" s="232"/>
      <c r="UX253" s="232"/>
      <c r="UY253" s="232"/>
      <c r="UZ253" s="232"/>
      <c r="VA253" s="232"/>
      <c r="VB253" s="232"/>
      <c r="VC253" s="232"/>
      <c r="VD253" s="232"/>
      <c r="VE253" s="232"/>
      <c r="VF253" s="232"/>
      <c r="VG253" s="232"/>
      <c r="VH253" s="232"/>
      <c r="VI253" s="232"/>
      <c r="VJ253" s="232"/>
      <c r="VK253" s="232"/>
      <c r="VL253" s="232"/>
      <c r="VM253" s="232"/>
      <c r="VN253" s="232"/>
      <c r="VO253" s="232"/>
      <c r="VP253" s="232"/>
      <c r="VQ253" s="232"/>
      <c r="VR253" s="232"/>
      <c r="VS253" s="232"/>
      <c r="VT253" s="232"/>
      <c r="VU253" s="232"/>
      <c r="VV253" s="232"/>
      <c r="VW253" s="232"/>
      <c r="VX253" s="232"/>
      <c r="VY253" s="232"/>
      <c r="VZ253" s="232"/>
      <c r="WA253" s="232"/>
      <c r="WB253" s="232"/>
      <c r="WC253" s="232"/>
      <c r="WD253" s="232"/>
      <c r="WE253" s="232"/>
      <c r="WF253" s="232"/>
      <c r="WG253" s="232"/>
      <c r="WH253" s="232"/>
      <c r="WI253" s="232"/>
      <c r="WJ253" s="232"/>
      <c r="WK253" s="232"/>
      <c r="WL253" s="232"/>
      <c r="WM253" s="232"/>
      <c r="WN253" s="232"/>
      <c r="WO253" s="232"/>
      <c r="WP253" s="232"/>
      <c r="WQ253" s="232"/>
      <c r="WR253" s="232"/>
      <c r="WS253" s="232"/>
      <c r="WT253" s="232"/>
      <c r="WU253" s="232"/>
      <c r="WV253" s="232"/>
      <c r="WW253" s="232"/>
      <c r="WX253" s="232"/>
      <c r="WY253" s="232"/>
      <c r="WZ253" s="232"/>
      <c r="XA253" s="232"/>
      <c r="XB253" s="232"/>
      <c r="XC253" s="232"/>
      <c r="XD253" s="232"/>
      <c r="XE253" s="232"/>
      <c r="XF253" s="232"/>
      <c r="XG253" s="232"/>
      <c r="XH253" s="232"/>
      <c r="XI253" s="232"/>
      <c r="XJ253" s="232"/>
      <c r="XK253" s="232"/>
      <c r="XL253" s="232"/>
      <c r="XM253" s="232"/>
      <c r="XN253" s="232"/>
      <c r="XO253" s="232"/>
      <c r="XP253" s="232"/>
      <c r="XQ253" s="232"/>
      <c r="XR253" s="232"/>
      <c r="XS253" s="232"/>
      <c r="XT253" s="232"/>
      <c r="XU253" s="232"/>
      <c r="XV253" s="232"/>
      <c r="XW253" s="232"/>
      <c r="XX253" s="232"/>
      <c r="XY253" s="232"/>
      <c r="XZ253" s="232"/>
      <c r="YA253" s="232"/>
      <c r="YB253" s="232"/>
      <c r="YC253" s="232"/>
      <c r="YD253" s="232"/>
      <c r="YE253" s="232"/>
      <c r="YF253" s="232"/>
      <c r="YG253" s="232"/>
      <c r="YH253" s="232"/>
      <c r="YI253" s="232"/>
      <c r="YJ253" s="232"/>
      <c r="YK253" s="232"/>
      <c r="YL253" s="232"/>
      <c r="YM253" s="232"/>
      <c r="YN253" s="232"/>
      <c r="YO253" s="232"/>
      <c r="YP253" s="232"/>
      <c r="YQ253" s="232"/>
      <c r="YR253" s="232"/>
      <c r="YS253" s="232"/>
      <c r="YT253" s="232"/>
      <c r="YU253" s="232"/>
      <c r="YV253" s="232"/>
      <c r="YW253" s="232"/>
      <c r="YX253" s="232"/>
      <c r="YY253" s="232"/>
      <c r="YZ253" s="232"/>
      <c r="ZA253" s="232"/>
      <c r="ZB253" s="232"/>
      <c r="ZC253" s="232"/>
      <c r="ZD253" s="232"/>
      <c r="ZE253" s="232"/>
      <c r="ZF253" s="232"/>
      <c r="ZG253" s="232"/>
      <c r="ZH253" s="232"/>
      <c r="ZI253" s="232"/>
      <c r="ZJ253" s="232"/>
      <c r="ZK253" s="232"/>
      <c r="ZL253" s="232"/>
      <c r="ZM253" s="232"/>
      <c r="ZN253" s="232"/>
      <c r="ZO253" s="232"/>
      <c r="ZP253" s="232"/>
      <c r="ZQ253" s="232"/>
      <c r="ZR253" s="232"/>
      <c r="ZS253" s="232"/>
      <c r="ZT253" s="232"/>
      <c r="ZU253" s="232"/>
      <c r="ZV253" s="232"/>
      <c r="ZW253" s="232"/>
      <c r="ZX253" s="232"/>
      <c r="ZY253" s="232"/>
      <c r="ZZ253" s="232"/>
      <c r="AAA253" s="232"/>
      <c r="AAB253" s="232"/>
      <c r="AAC253" s="232"/>
      <c r="AAD253" s="232"/>
      <c r="AAE253" s="232"/>
      <c r="AAF253" s="232"/>
      <c r="AAG253" s="232"/>
      <c r="AAH253" s="232"/>
      <c r="AAI253" s="232"/>
      <c r="AAJ253" s="232"/>
      <c r="AAK253" s="232"/>
      <c r="AAL253" s="232"/>
      <c r="AAM253" s="232"/>
      <c r="AAN253" s="232"/>
      <c r="AAO253" s="232"/>
      <c r="AAP253" s="232"/>
      <c r="AAQ253" s="232"/>
      <c r="AAR253" s="232"/>
      <c r="AAS253" s="232"/>
      <c r="AAT253" s="232"/>
      <c r="AAU253" s="232"/>
      <c r="AAV253" s="232"/>
      <c r="AAW253" s="232"/>
      <c r="AAX253" s="232"/>
      <c r="AAY253" s="232"/>
      <c r="AAZ253" s="232"/>
      <c r="ABA253" s="232"/>
      <c r="ABB253" s="232"/>
      <c r="ABC253" s="232"/>
      <c r="ABD253" s="232"/>
      <c r="ABE253" s="232"/>
      <c r="ABF253" s="232"/>
      <c r="ABG253" s="232"/>
      <c r="ABH253" s="232"/>
      <c r="ABI253" s="232"/>
      <c r="ABJ253" s="232"/>
      <c r="ABK253" s="232"/>
      <c r="ABL253" s="232"/>
      <c r="ABM253" s="232"/>
      <c r="ABN253" s="232"/>
      <c r="ABO253" s="232"/>
      <c r="ABP253" s="232"/>
      <c r="ABQ253" s="232"/>
      <c r="ABR253" s="232"/>
      <c r="ABS253" s="232"/>
      <c r="ABT253" s="232"/>
      <c r="ABU253" s="232"/>
      <c r="ABV253" s="232"/>
      <c r="ABW253" s="232"/>
      <c r="ABX253" s="232"/>
      <c r="ABY253" s="232"/>
      <c r="ABZ253" s="232"/>
      <c r="ACA253" s="232"/>
      <c r="ACB253" s="232"/>
      <c r="ACC253" s="232"/>
      <c r="ACD253" s="232"/>
      <c r="ACE253" s="232"/>
      <c r="ACF253" s="232"/>
      <c r="ACG253" s="232"/>
      <c r="ACH253" s="232"/>
      <c r="ACI253" s="232"/>
      <c r="ACJ253" s="232"/>
      <c r="ACK253" s="232"/>
      <c r="ACL253" s="232"/>
      <c r="ACM253" s="232"/>
      <c r="ACN253" s="232"/>
      <c r="ACO253" s="232"/>
      <c r="ACP253" s="232"/>
      <c r="ACQ253" s="232"/>
      <c r="ACR253" s="232"/>
      <c r="ACS253" s="232"/>
      <c r="ACT253" s="232"/>
      <c r="ACU253" s="232"/>
      <c r="ACV253" s="232"/>
      <c r="ACW253" s="232"/>
      <c r="ACX253" s="232"/>
      <c r="ACY253" s="232"/>
      <c r="ACZ253" s="232"/>
      <c r="ADA253" s="232"/>
      <c r="ADB253" s="232"/>
      <c r="ADC253" s="232"/>
      <c r="ADD253" s="232"/>
      <c r="ADE253" s="232"/>
      <c r="ADF253" s="232"/>
      <c r="ADG253" s="232"/>
      <c r="ADH253" s="232"/>
      <c r="ADI253" s="232"/>
      <c r="ADJ253" s="232"/>
      <c r="ADK253" s="232"/>
      <c r="ADL253" s="232"/>
      <c r="ADM253" s="232"/>
      <c r="ADN253" s="232"/>
      <c r="ADO253" s="232"/>
      <c r="ADP253" s="232"/>
      <c r="ADQ253" s="232"/>
      <c r="ADR253" s="232"/>
      <c r="ADS253" s="232"/>
      <c r="ADT253" s="232"/>
      <c r="ADU253" s="232"/>
      <c r="ADV253" s="232"/>
      <c r="ADW253" s="232"/>
      <c r="ADX253" s="232"/>
      <c r="ADY253" s="232"/>
      <c r="ADZ253" s="232"/>
      <c r="AEA253" s="232"/>
      <c r="AEB253" s="232"/>
      <c r="AEC253" s="232"/>
      <c r="AED253" s="232"/>
      <c r="AEE253" s="232"/>
      <c r="AEF253" s="232"/>
      <c r="AEG253" s="232"/>
      <c r="AEH253" s="232"/>
      <c r="AEI253" s="232"/>
      <c r="AEJ253" s="232"/>
      <c r="AEK253" s="232"/>
      <c r="AEL253" s="232"/>
      <c r="AEM253" s="232"/>
      <c r="AEN253" s="232"/>
      <c r="AEO253" s="232"/>
      <c r="AEP253" s="232"/>
      <c r="AEQ253" s="232"/>
      <c r="AER253" s="232"/>
      <c r="AES253" s="232"/>
      <c r="AET253" s="232"/>
      <c r="AEU253" s="232"/>
      <c r="AEV253" s="232"/>
      <c r="AEW253" s="232"/>
      <c r="AEX253" s="232"/>
      <c r="AEY253" s="232"/>
      <c r="AEZ253" s="232"/>
      <c r="AFA253" s="232"/>
      <c r="AFB253" s="232"/>
      <c r="AFC253" s="232"/>
      <c r="AFD253" s="232"/>
      <c r="AFE253" s="232"/>
      <c r="AFF253" s="232"/>
      <c r="AFG253" s="232"/>
      <c r="AFH253" s="232"/>
      <c r="AFI253" s="232"/>
      <c r="AFJ253" s="232"/>
      <c r="AFK253" s="232"/>
      <c r="AFL253" s="232"/>
      <c r="AFM253" s="232"/>
      <c r="AFN253" s="232"/>
      <c r="AFO253" s="232"/>
      <c r="AFP253" s="232"/>
      <c r="AFQ253" s="232"/>
      <c r="AFR253" s="232"/>
      <c r="AFS253" s="232"/>
      <c r="AFT253" s="232"/>
      <c r="AFU253" s="232"/>
      <c r="AFV253" s="232"/>
      <c r="AFW253" s="232"/>
      <c r="AFX253" s="232"/>
      <c r="AFY253" s="232"/>
      <c r="AFZ253" s="232"/>
      <c r="AGA253" s="232"/>
      <c r="AGB253" s="232"/>
      <c r="AGC253" s="232"/>
      <c r="AGD253" s="232"/>
      <c r="AGE253" s="232"/>
      <c r="AGF253" s="232"/>
      <c r="AGG253" s="232"/>
      <c r="AGH253" s="232"/>
      <c r="AGI253" s="232"/>
      <c r="AGJ253" s="232"/>
      <c r="AGK253" s="232"/>
      <c r="AGL253" s="232"/>
      <c r="AGM253" s="232"/>
      <c r="AGN253" s="232"/>
      <c r="AGO253" s="232"/>
      <c r="AGP253" s="232"/>
      <c r="AGQ253" s="232"/>
      <c r="AGR253" s="232"/>
      <c r="AGS253" s="232"/>
      <c r="AGT253" s="232"/>
      <c r="AGU253" s="232"/>
      <c r="AGV253" s="232"/>
      <c r="AGW253" s="232"/>
      <c r="AGX253" s="232"/>
      <c r="AGY253" s="232"/>
      <c r="AGZ253" s="232"/>
      <c r="AHA253" s="232"/>
      <c r="AHB253" s="232"/>
      <c r="AHC253" s="232"/>
      <c r="AHD253" s="232"/>
      <c r="AHE253" s="232"/>
      <c r="AHF253" s="232"/>
      <c r="AHG253" s="232"/>
      <c r="AHH253" s="232"/>
      <c r="AHI253" s="232"/>
      <c r="AHJ253" s="232"/>
      <c r="AHK253" s="232"/>
      <c r="AHL253" s="232"/>
      <c r="AHM253" s="232"/>
      <c r="AHN253" s="232"/>
      <c r="AHO253" s="232"/>
      <c r="AHP253" s="232"/>
      <c r="AHQ253" s="232"/>
      <c r="AHR253" s="232"/>
      <c r="AHS253" s="232"/>
      <c r="AHT253" s="232"/>
      <c r="AHU253" s="232"/>
      <c r="AHV253" s="232"/>
      <c r="AHW253" s="232"/>
      <c r="AHX253" s="232"/>
      <c r="AHY253" s="232"/>
      <c r="AHZ253" s="232"/>
      <c r="AIA253" s="232"/>
      <c r="AIB253" s="232"/>
      <c r="AIC253" s="232"/>
      <c r="AID253" s="232"/>
      <c r="AIE253" s="232"/>
      <c r="AIF253" s="232"/>
      <c r="AIG253" s="232"/>
      <c r="AIH253" s="232"/>
      <c r="AII253" s="232"/>
      <c r="AIJ253" s="232"/>
      <c r="AIK253" s="232"/>
      <c r="AIL253" s="232"/>
      <c r="AIM253" s="232"/>
      <c r="AIN253" s="232"/>
      <c r="AIO253" s="232"/>
      <c r="AIP253" s="232"/>
      <c r="AIQ253" s="232"/>
      <c r="AIR253" s="232"/>
      <c r="AIS253" s="232"/>
      <c r="AIT253" s="232"/>
      <c r="AIU253" s="232"/>
      <c r="AIV253" s="232"/>
      <c r="AIW253" s="232"/>
      <c r="AIX253" s="232"/>
      <c r="AIY253" s="232"/>
      <c r="AIZ253" s="232"/>
      <c r="AJA253" s="232"/>
      <c r="AJB253" s="232"/>
      <c r="AJC253" s="232"/>
      <c r="AJD253" s="232"/>
      <c r="AJE253" s="232"/>
      <c r="AJF253" s="232"/>
      <c r="AJG253" s="232"/>
      <c r="AJH253" s="232"/>
      <c r="AJI253" s="232"/>
      <c r="AJJ253" s="232"/>
      <c r="AJK253" s="232"/>
      <c r="AJL253" s="232"/>
      <c r="AJM253" s="232"/>
      <c r="AJN253" s="232"/>
      <c r="AJO253" s="232"/>
      <c r="AJP253" s="232"/>
      <c r="AJQ253" s="232"/>
      <c r="AJR253" s="232"/>
      <c r="AJS253" s="232"/>
      <c r="AJT253" s="232"/>
      <c r="AJU253" s="232"/>
      <c r="AJV253" s="232"/>
      <c r="AJW253" s="232"/>
      <c r="AJX253" s="232"/>
      <c r="AJY253" s="232"/>
      <c r="AJZ253" s="232"/>
      <c r="AKA253" s="232"/>
      <c r="AKB253" s="232"/>
      <c r="AKC253" s="232"/>
      <c r="AKD253" s="232"/>
      <c r="AKE253" s="232"/>
      <c r="AKF253" s="232"/>
      <c r="AKG253" s="232"/>
      <c r="AKH253" s="232"/>
      <c r="AKI253" s="232"/>
      <c r="AKJ253" s="232"/>
      <c r="AKK253" s="232"/>
      <c r="AKL253" s="232"/>
      <c r="AKM253" s="232"/>
      <c r="AKN253" s="232"/>
      <c r="AKO253" s="232"/>
      <c r="AKP253" s="232"/>
      <c r="AKQ253" s="232"/>
      <c r="AKR253" s="232"/>
      <c r="AKS253" s="232"/>
      <c r="AKT253" s="232"/>
      <c r="AKU253" s="232"/>
      <c r="AKV253" s="232"/>
      <c r="AKW253" s="232"/>
      <c r="AKX253" s="232"/>
      <c r="AKY253" s="232"/>
      <c r="AKZ253" s="232"/>
      <c r="ALA253" s="232"/>
      <c r="ALB253" s="232"/>
      <c r="ALC253" s="232"/>
      <c r="ALD253" s="232"/>
      <c r="ALE253" s="232"/>
      <c r="ALF253" s="232"/>
      <c r="ALG253" s="232"/>
      <c r="ALH253" s="232"/>
      <c r="ALI253" s="232"/>
      <c r="ALJ253" s="232"/>
      <c r="ALK253" s="232"/>
      <c r="ALL253" s="232"/>
      <c r="ALM253" s="232"/>
      <c r="ALN253" s="232"/>
      <c r="ALO253" s="232"/>
      <c r="ALP253" s="232"/>
      <c r="ALQ253" s="232"/>
      <c r="ALR253" s="232"/>
      <c r="ALS253" s="232"/>
      <c r="ALT253" s="232"/>
      <c r="ALU253" s="232"/>
      <c r="ALV253" s="232"/>
      <c r="ALW253" s="232"/>
      <c r="ALX253" s="232"/>
      <c r="ALY253" s="232"/>
      <c r="ALZ253" s="232"/>
      <c r="AMA253" s="232"/>
      <c r="AMB253" s="232"/>
      <c r="AMC253" s="232"/>
      <c r="AMD253" s="232"/>
      <c r="AME253" s="232"/>
      <c r="AMF253" s="232"/>
      <c r="AMG253" s="232"/>
      <c r="AMH253" s="232"/>
      <c r="AMI253" s="232"/>
      <c r="AMJ253" s="232"/>
      <c r="AMK253" s="232"/>
    </row>
    <row r="254" spans="1:1025" s="232" customFormat="1">
      <c r="A254" s="1079" t="s">
        <v>3096</v>
      </c>
      <c r="B254" s="873" t="s">
        <v>1428</v>
      </c>
      <c r="C254" s="362" t="s">
        <v>1399</v>
      </c>
      <c r="D254" s="362"/>
      <c r="E254" s="88"/>
      <c r="F254" s="88"/>
    </row>
    <row r="255" spans="1:1025" s="232" customFormat="1">
      <c r="A255" s="59"/>
      <c r="B255" s="870"/>
      <c r="C255" s="362"/>
      <c r="D255" s="362"/>
      <c r="E255" s="362"/>
      <c r="F255" s="1053"/>
    </row>
    <row r="256" spans="1:1025" s="232" customFormat="1" ht="122.25" customHeight="1">
      <c r="A256" s="880" t="s">
        <v>2938</v>
      </c>
      <c r="B256" s="870" t="s">
        <v>2939</v>
      </c>
      <c r="C256" s="362"/>
      <c r="D256" s="362"/>
      <c r="E256" s="362"/>
      <c r="F256" s="1053"/>
    </row>
    <row r="257" spans="1:6" s="232" customFormat="1" ht="14.25">
      <c r="A257" s="1041" t="s">
        <v>2940</v>
      </c>
      <c r="B257" s="1026" t="s">
        <v>2941</v>
      </c>
      <c r="C257" s="250" t="s">
        <v>2942</v>
      </c>
      <c r="D257" s="250">
        <v>150</v>
      </c>
      <c r="E257" s="250"/>
      <c r="F257" s="250">
        <f>D257*ROUND(E257,2)</f>
        <v>0</v>
      </c>
    </row>
    <row r="258" spans="1:6" s="232" customFormat="1" ht="14.25">
      <c r="A258" s="1041" t="s">
        <v>2940</v>
      </c>
      <c r="B258" s="1026" t="s">
        <v>2943</v>
      </c>
      <c r="C258" s="250" t="s">
        <v>2942</v>
      </c>
      <c r="D258" s="250">
        <v>20</v>
      </c>
      <c r="E258" s="250"/>
      <c r="F258" s="250">
        <f>D258*ROUND(E258,2)</f>
        <v>0</v>
      </c>
    </row>
    <row r="259" spans="1:6" s="232" customFormat="1">
      <c r="A259" s="1041"/>
      <c r="B259" s="1026"/>
      <c r="C259" s="250"/>
      <c r="D259" s="250"/>
      <c r="E259" s="250"/>
      <c r="F259" s="550"/>
    </row>
    <row r="260" spans="1:6" s="232" customFormat="1" ht="81" customHeight="1">
      <c r="A260" s="880" t="s">
        <v>2944</v>
      </c>
      <c r="B260" s="870" t="s">
        <v>2890</v>
      </c>
      <c r="C260" s="88"/>
      <c r="D260" s="362"/>
      <c r="E260" s="1039"/>
      <c r="F260" s="1040"/>
    </row>
    <row r="261" spans="1:6" s="232" customFormat="1" ht="14.25">
      <c r="A261" s="1041" t="s">
        <v>2945</v>
      </c>
      <c r="B261" s="1026" t="s">
        <v>1459</v>
      </c>
      <c r="C261" s="250" t="s">
        <v>2942</v>
      </c>
      <c r="D261" s="152">
        <v>2</v>
      </c>
      <c r="E261" s="550"/>
      <c r="F261" s="250">
        <f t="shared" ref="F261" si="6">D261*ROUND(E261,2)</f>
        <v>0</v>
      </c>
    </row>
    <row r="262" spans="1:6" s="232" customFormat="1">
      <c r="A262" s="1041"/>
      <c r="B262" s="1026"/>
      <c r="C262" s="250"/>
      <c r="D262" s="152"/>
      <c r="E262" s="550"/>
      <c r="F262" s="250"/>
    </row>
    <row r="263" spans="1:6" s="232" customFormat="1" ht="70.5" customHeight="1">
      <c r="A263" s="880" t="s">
        <v>2946</v>
      </c>
      <c r="B263" s="870" t="s">
        <v>2947</v>
      </c>
      <c r="C263" s="362"/>
      <c r="D263" s="88"/>
      <c r="E263" s="362"/>
      <c r="F263" s="1053"/>
    </row>
    <row r="264" spans="1:6" s="232" customFormat="1">
      <c r="A264" s="1041" t="s">
        <v>2948</v>
      </c>
      <c r="B264" s="1026" t="s">
        <v>1473</v>
      </c>
      <c r="C264" s="250" t="s">
        <v>258</v>
      </c>
      <c r="D264" s="250">
        <v>12</v>
      </c>
      <c r="E264" s="250"/>
      <c r="F264" s="250">
        <f>D264*ROUND(E264,2)</f>
        <v>0</v>
      </c>
    </row>
    <row r="265" spans="1:6" s="232" customFormat="1">
      <c r="A265" s="1041"/>
      <c r="B265" s="1026"/>
      <c r="C265" s="250"/>
      <c r="D265" s="152"/>
      <c r="E265" s="250"/>
      <c r="F265" s="250"/>
    </row>
    <row r="266" spans="1:6" s="232" customFormat="1" ht="80.25" customHeight="1">
      <c r="A266" s="880" t="s">
        <v>2949</v>
      </c>
      <c r="B266" s="870" t="s">
        <v>1873</v>
      </c>
      <c r="C266" s="250"/>
      <c r="D266" s="250"/>
      <c r="E266" s="250"/>
      <c r="F266" s="250"/>
    </row>
    <row r="267" spans="1:6" s="232" customFormat="1" ht="14.25">
      <c r="A267" s="880" t="s">
        <v>2950</v>
      </c>
      <c r="B267" s="507" t="s">
        <v>2951</v>
      </c>
      <c r="C267" s="250" t="s">
        <v>2942</v>
      </c>
      <c r="D267" s="152">
        <v>20</v>
      </c>
      <c r="E267" s="250"/>
      <c r="F267" s="250">
        <f>D267*ROUND(E267,2)</f>
        <v>0</v>
      </c>
    </row>
    <row r="268" spans="1:6" s="232" customFormat="1">
      <c r="A268" s="880" t="s">
        <v>2952</v>
      </c>
      <c r="B268" s="507" t="s">
        <v>2953</v>
      </c>
      <c r="C268" s="362" t="s">
        <v>258</v>
      </c>
      <c r="D268" s="152">
        <v>12</v>
      </c>
      <c r="E268" s="250"/>
      <c r="F268" s="250">
        <f>D268*ROUND(E268,2)</f>
        <v>0</v>
      </c>
    </row>
    <row r="269" spans="1:6" s="232" customFormat="1">
      <c r="A269" s="880" t="s">
        <v>2954</v>
      </c>
      <c r="B269" s="507" t="s">
        <v>2955</v>
      </c>
      <c r="C269" s="362" t="s">
        <v>258</v>
      </c>
      <c r="D269" s="152">
        <v>12</v>
      </c>
      <c r="E269" s="250"/>
      <c r="F269" s="250">
        <f>D269*ROUND(E269,2)</f>
        <v>0</v>
      </c>
    </row>
    <row r="270" spans="1:6" s="232" customFormat="1">
      <c r="A270" s="880" t="s">
        <v>2956</v>
      </c>
      <c r="B270" s="507" t="s">
        <v>2957</v>
      </c>
      <c r="C270" s="362" t="s">
        <v>258</v>
      </c>
      <c r="D270" s="152">
        <v>12</v>
      </c>
      <c r="E270" s="250"/>
      <c r="F270" s="250">
        <f>D270*ROUND(E270,2)</f>
        <v>0</v>
      </c>
    </row>
    <row r="271" spans="1:6" s="232" customFormat="1">
      <c r="A271" s="880" t="s">
        <v>2958</v>
      </c>
      <c r="B271" s="507" t="s">
        <v>2959</v>
      </c>
      <c r="C271" s="250" t="s">
        <v>258</v>
      </c>
      <c r="D271" s="152">
        <v>12</v>
      </c>
      <c r="E271" s="250"/>
      <c r="F271" s="250">
        <f>D271*ROUND(E271,2)</f>
        <v>0</v>
      </c>
    </row>
    <row r="272" spans="1:6" s="232" customFormat="1">
      <c r="A272" s="1041"/>
      <c r="B272" s="1026"/>
      <c r="C272" s="250"/>
      <c r="D272" s="152"/>
      <c r="E272" s="250"/>
      <c r="F272" s="250"/>
    </row>
    <row r="273" spans="1:1025" s="232" customFormat="1">
      <c r="A273" s="1103" t="s">
        <v>2960</v>
      </c>
      <c r="B273" s="870" t="s">
        <v>1491</v>
      </c>
      <c r="C273" s="878"/>
      <c r="D273" s="1104"/>
      <c r="E273" s="1105"/>
      <c r="F273" s="1106"/>
    </row>
    <row r="274" spans="1:1025" s="232" customFormat="1" ht="21" customHeight="1">
      <c r="A274" s="1107"/>
      <c r="B274" s="1108" t="s">
        <v>2961</v>
      </c>
      <c r="C274" s="250" t="s">
        <v>258</v>
      </c>
      <c r="D274" s="152">
        <v>18</v>
      </c>
      <c r="E274" s="250"/>
      <c r="F274" s="250" t="str">
        <f>IF(AND($D274&gt;0,E274&gt;0),$D274*E274,"")</f>
        <v/>
      </c>
    </row>
    <row r="275" spans="1:1025" s="232" customFormat="1">
      <c r="A275" s="1041"/>
      <c r="B275" s="1026"/>
      <c r="C275" s="250"/>
      <c r="D275" s="152"/>
      <c r="E275" s="250"/>
      <c r="F275" s="250"/>
    </row>
    <row r="276" spans="1:1025" s="232" customFormat="1" ht="239.25" customHeight="1">
      <c r="A276" s="1103" t="s">
        <v>2962</v>
      </c>
      <c r="B276" s="870" t="s">
        <v>2963</v>
      </c>
      <c r="C276" s="250"/>
      <c r="D276" s="250"/>
      <c r="E276" s="250"/>
      <c r="F276" s="250"/>
    </row>
    <row r="277" spans="1:1025" s="232" customFormat="1">
      <c r="A277" s="1103" t="s">
        <v>2964</v>
      </c>
      <c r="B277" s="870" t="s">
        <v>2965</v>
      </c>
      <c r="C277" s="250" t="s">
        <v>258</v>
      </c>
      <c r="D277" s="250">
        <v>1</v>
      </c>
      <c r="E277" s="250"/>
      <c r="F277" s="250">
        <f>D277*ROUND(E277,2)</f>
        <v>0</v>
      </c>
    </row>
    <row r="278" spans="1:1025" s="232" customFormat="1">
      <c r="A278" s="1103" t="s">
        <v>2966</v>
      </c>
      <c r="B278" s="870" t="s">
        <v>2967</v>
      </c>
      <c r="C278" s="250" t="s">
        <v>258</v>
      </c>
      <c r="D278" s="250">
        <v>2</v>
      </c>
      <c r="E278" s="250"/>
      <c r="F278" s="250">
        <f>D278*ROUND(E278,2)</f>
        <v>0</v>
      </c>
    </row>
    <row r="279" spans="1:1025" s="232" customFormat="1">
      <c r="A279" s="1103" t="s">
        <v>2968</v>
      </c>
      <c r="B279" s="870" t="s">
        <v>2969</v>
      </c>
      <c r="C279" s="250" t="s">
        <v>258</v>
      </c>
      <c r="D279" s="250">
        <v>2</v>
      </c>
      <c r="E279" s="250"/>
      <c r="F279" s="250">
        <f>D279*ROUND(E279,2)</f>
        <v>0</v>
      </c>
    </row>
    <row r="280" spans="1:1025" s="232" customFormat="1">
      <c r="A280" s="1103" t="s">
        <v>2970</v>
      </c>
      <c r="B280" s="870" t="s">
        <v>2971</v>
      </c>
      <c r="C280" s="250" t="s">
        <v>258</v>
      </c>
      <c r="D280" s="250">
        <v>1</v>
      </c>
      <c r="E280" s="250"/>
      <c r="F280" s="250">
        <f>D280*ROUND(E280,2)</f>
        <v>0</v>
      </c>
    </row>
    <row r="281" spans="1:1025" s="232" customFormat="1">
      <c r="A281" s="880"/>
      <c r="B281" s="870"/>
      <c r="C281" s="250"/>
      <c r="D281" s="250"/>
      <c r="E281" s="250"/>
      <c r="F281" s="250"/>
    </row>
    <row r="282" spans="1:1025" s="232" customFormat="1" ht="66.95" customHeight="1">
      <c r="A282" s="880" t="s">
        <v>2972</v>
      </c>
      <c r="B282" s="870" t="s">
        <v>2973</v>
      </c>
      <c r="C282" s="362"/>
      <c r="D282" s="362"/>
      <c r="E282" s="362"/>
      <c r="F282" s="1053"/>
    </row>
    <row r="283" spans="1:1025" s="232" customFormat="1" ht="14.25">
      <c r="A283" s="249"/>
      <c r="B283" s="1087"/>
      <c r="C283" s="250" t="s">
        <v>2942</v>
      </c>
      <c r="D283" s="250">
        <v>350</v>
      </c>
      <c r="E283" s="250"/>
      <c r="F283" s="250">
        <f>D283*ROUND(E283,2)</f>
        <v>0</v>
      </c>
    </row>
    <row r="284" spans="1:1025" s="232" customFormat="1">
      <c r="A284" s="249"/>
      <c r="B284" s="870"/>
      <c r="C284" s="362"/>
      <c r="D284" s="362"/>
      <c r="E284" s="152"/>
      <c r="F284" s="152"/>
    </row>
    <row r="285" spans="1:1025" s="232" customFormat="1">
      <c r="A285" s="1081" t="s">
        <v>3096</v>
      </c>
      <c r="B285" s="1082" t="s">
        <v>1874</v>
      </c>
      <c r="C285" s="1068"/>
      <c r="D285" s="1068"/>
      <c r="E285" s="1069"/>
      <c r="F285" s="1068">
        <f>SUM(F257:F283)</f>
        <v>0</v>
      </c>
    </row>
    <row r="286" spans="1:1025" s="416" customFormat="1">
      <c r="A286" s="59"/>
      <c r="B286" s="870"/>
      <c r="C286" s="362"/>
      <c r="D286" s="362"/>
      <c r="E286" s="362"/>
      <c r="F286" s="1053"/>
      <c r="G286" s="232"/>
      <c r="H286" s="232"/>
      <c r="I286" s="232"/>
      <c r="J286" s="232"/>
      <c r="K286" s="232"/>
      <c r="L286" s="232"/>
      <c r="M286" s="232"/>
      <c r="N286" s="232"/>
      <c r="O286" s="232"/>
      <c r="P286" s="232"/>
      <c r="Q286" s="232"/>
      <c r="R286" s="232"/>
      <c r="S286" s="232"/>
      <c r="T286" s="232"/>
      <c r="U286" s="232"/>
      <c r="V286" s="232"/>
      <c r="W286" s="232"/>
      <c r="X286" s="232"/>
      <c r="Y286" s="232"/>
      <c r="Z286" s="232"/>
      <c r="AA286" s="232"/>
      <c r="AB286" s="232"/>
      <c r="AC286" s="232"/>
      <c r="AD286" s="232"/>
      <c r="AE286" s="232"/>
      <c r="AF286" s="232"/>
      <c r="AG286" s="232"/>
      <c r="AH286" s="232"/>
      <c r="AI286" s="232"/>
      <c r="AJ286" s="232"/>
      <c r="AK286" s="232"/>
      <c r="AL286" s="232"/>
      <c r="AM286" s="232"/>
      <c r="AN286" s="232"/>
      <c r="AO286" s="232"/>
      <c r="AP286" s="232"/>
      <c r="AQ286" s="232"/>
      <c r="AR286" s="232"/>
      <c r="AS286" s="232"/>
      <c r="AT286" s="232"/>
      <c r="AU286" s="232"/>
      <c r="AV286" s="232"/>
      <c r="AW286" s="232"/>
      <c r="AX286" s="232"/>
      <c r="AY286" s="232"/>
      <c r="AZ286" s="232"/>
      <c r="BA286" s="232"/>
      <c r="BB286" s="232"/>
      <c r="BC286" s="232"/>
      <c r="BD286" s="232"/>
      <c r="BE286" s="232"/>
      <c r="BF286" s="232"/>
      <c r="BG286" s="232"/>
      <c r="BH286" s="232"/>
      <c r="BI286" s="232"/>
      <c r="BJ286" s="232"/>
      <c r="BK286" s="232"/>
      <c r="BL286" s="232"/>
      <c r="BM286" s="232"/>
      <c r="BN286" s="232"/>
      <c r="BO286" s="232"/>
      <c r="BP286" s="232"/>
      <c r="BQ286" s="232"/>
      <c r="BR286" s="232"/>
      <c r="BS286" s="232"/>
      <c r="BT286" s="232"/>
      <c r="BU286" s="232"/>
      <c r="BV286" s="232"/>
      <c r="BW286" s="232"/>
      <c r="BX286" s="232"/>
      <c r="BY286" s="232"/>
      <c r="BZ286" s="232"/>
      <c r="CA286" s="232"/>
      <c r="CB286" s="232"/>
      <c r="CC286" s="232"/>
      <c r="CD286" s="232"/>
      <c r="CE286" s="232"/>
      <c r="CF286" s="232"/>
      <c r="CG286" s="232"/>
      <c r="CH286" s="232"/>
      <c r="CI286" s="232"/>
      <c r="CJ286" s="232"/>
      <c r="CK286" s="232"/>
      <c r="CL286" s="232"/>
      <c r="CM286" s="232"/>
      <c r="CN286" s="232"/>
      <c r="CO286" s="232"/>
      <c r="CP286" s="232"/>
      <c r="CQ286" s="232"/>
      <c r="CR286" s="232"/>
      <c r="CS286" s="232"/>
      <c r="CT286" s="232"/>
      <c r="CU286" s="232"/>
      <c r="CV286" s="232"/>
      <c r="CW286" s="232"/>
      <c r="CX286" s="232"/>
      <c r="CY286" s="232"/>
      <c r="CZ286" s="232"/>
      <c r="DA286" s="232"/>
      <c r="DB286" s="232"/>
      <c r="DC286" s="232"/>
      <c r="DD286" s="232"/>
      <c r="DE286" s="232"/>
      <c r="DF286" s="232"/>
      <c r="DG286" s="232"/>
      <c r="DH286" s="232"/>
      <c r="DI286" s="232"/>
      <c r="DJ286" s="232"/>
      <c r="DK286" s="232"/>
      <c r="DL286" s="232"/>
      <c r="DM286" s="232"/>
      <c r="DN286" s="232"/>
      <c r="DO286" s="232"/>
      <c r="DP286" s="232"/>
      <c r="DQ286" s="232"/>
      <c r="DR286" s="232"/>
      <c r="DS286" s="232"/>
      <c r="DT286" s="232"/>
      <c r="DU286" s="232"/>
      <c r="DV286" s="232"/>
      <c r="DW286" s="232"/>
      <c r="DX286" s="232"/>
      <c r="DY286" s="232"/>
      <c r="DZ286" s="232"/>
      <c r="EA286" s="232"/>
      <c r="EB286" s="232"/>
      <c r="EC286" s="232"/>
      <c r="ED286" s="232"/>
      <c r="EE286" s="232"/>
      <c r="EF286" s="232"/>
      <c r="EG286" s="232"/>
      <c r="EH286" s="232"/>
      <c r="EI286" s="232"/>
      <c r="EJ286" s="232"/>
      <c r="EK286" s="232"/>
      <c r="EL286" s="232"/>
      <c r="EM286" s="232"/>
      <c r="EN286" s="232"/>
      <c r="EO286" s="232"/>
      <c r="EP286" s="232"/>
      <c r="EQ286" s="232"/>
      <c r="ER286" s="232"/>
      <c r="ES286" s="232"/>
      <c r="ET286" s="232"/>
      <c r="EU286" s="232"/>
      <c r="EV286" s="232"/>
      <c r="EW286" s="232"/>
      <c r="EX286" s="232"/>
      <c r="EY286" s="232"/>
      <c r="EZ286" s="232"/>
      <c r="FA286" s="232"/>
      <c r="FB286" s="232"/>
      <c r="FC286" s="232"/>
      <c r="FD286" s="232"/>
      <c r="FE286" s="232"/>
      <c r="FF286" s="232"/>
      <c r="FG286" s="232"/>
      <c r="FH286" s="232"/>
      <c r="FI286" s="232"/>
      <c r="FJ286" s="232"/>
      <c r="FK286" s="232"/>
      <c r="FL286" s="232"/>
      <c r="FM286" s="232"/>
      <c r="FN286" s="232"/>
      <c r="FO286" s="232"/>
      <c r="FP286" s="232"/>
      <c r="FQ286" s="232"/>
      <c r="FR286" s="232"/>
      <c r="FS286" s="232"/>
      <c r="FT286" s="232"/>
      <c r="FU286" s="232"/>
      <c r="FV286" s="232"/>
      <c r="FW286" s="232"/>
      <c r="FX286" s="232"/>
      <c r="FY286" s="232"/>
      <c r="FZ286" s="232"/>
      <c r="GA286" s="232"/>
      <c r="GB286" s="232"/>
      <c r="GC286" s="232"/>
      <c r="GD286" s="232"/>
      <c r="GE286" s="232"/>
      <c r="GF286" s="232"/>
      <c r="GG286" s="232"/>
      <c r="GH286" s="232"/>
      <c r="GI286" s="232"/>
      <c r="GJ286" s="232"/>
      <c r="GK286" s="232"/>
      <c r="GL286" s="232"/>
      <c r="GM286" s="232"/>
      <c r="GN286" s="232"/>
      <c r="GO286" s="232"/>
      <c r="GP286" s="232"/>
      <c r="GQ286" s="232"/>
      <c r="GR286" s="232"/>
      <c r="GS286" s="232"/>
      <c r="GT286" s="232"/>
      <c r="GU286" s="232"/>
      <c r="GV286" s="232"/>
      <c r="GW286" s="232"/>
      <c r="GX286" s="232"/>
      <c r="GY286" s="232"/>
      <c r="GZ286" s="232"/>
      <c r="HA286" s="232"/>
      <c r="HB286" s="232"/>
      <c r="HC286" s="232"/>
      <c r="HD286" s="232"/>
      <c r="HE286" s="232"/>
      <c r="HF286" s="232"/>
      <c r="HG286" s="232"/>
      <c r="HH286" s="232"/>
      <c r="HI286" s="232"/>
      <c r="HJ286" s="232"/>
      <c r="HK286" s="232"/>
      <c r="HL286" s="232"/>
      <c r="HM286" s="232"/>
      <c r="HN286" s="232"/>
      <c r="HO286" s="232"/>
      <c r="HP286" s="232"/>
      <c r="HQ286" s="232"/>
      <c r="HR286" s="232"/>
      <c r="HS286" s="232"/>
      <c r="HT286" s="232"/>
      <c r="HU286" s="232"/>
      <c r="HV286" s="232"/>
      <c r="HW286" s="232"/>
      <c r="HX286" s="232"/>
      <c r="HY286" s="232"/>
      <c r="HZ286" s="232"/>
      <c r="IA286" s="232"/>
      <c r="IB286" s="232"/>
      <c r="IC286" s="232"/>
      <c r="ID286" s="232"/>
      <c r="IE286" s="232"/>
      <c r="IF286" s="232"/>
      <c r="IG286" s="232"/>
      <c r="IH286" s="232"/>
      <c r="II286" s="232"/>
      <c r="IJ286" s="232"/>
      <c r="IK286" s="232"/>
      <c r="IL286" s="232"/>
      <c r="IM286" s="232"/>
      <c r="IN286" s="232"/>
      <c r="IO286" s="232"/>
      <c r="IP286" s="232"/>
      <c r="IQ286" s="232"/>
      <c r="IR286" s="232"/>
      <c r="IS286" s="232"/>
      <c r="IT286" s="232"/>
      <c r="IU286" s="232"/>
      <c r="IV286" s="232"/>
      <c r="IW286" s="232"/>
      <c r="IX286" s="232"/>
      <c r="IY286" s="232"/>
      <c r="IZ286" s="232"/>
      <c r="JA286" s="232"/>
      <c r="JB286" s="232"/>
      <c r="JC286" s="232"/>
      <c r="JD286" s="232"/>
      <c r="JE286" s="232"/>
      <c r="JF286" s="232"/>
      <c r="JG286" s="232"/>
      <c r="JH286" s="232"/>
      <c r="JI286" s="232"/>
      <c r="JJ286" s="232"/>
      <c r="JK286" s="232"/>
      <c r="JL286" s="232"/>
      <c r="JM286" s="232"/>
      <c r="JN286" s="232"/>
      <c r="JO286" s="232"/>
      <c r="JP286" s="232"/>
      <c r="JQ286" s="232"/>
      <c r="JR286" s="232"/>
      <c r="JS286" s="232"/>
      <c r="JT286" s="232"/>
      <c r="JU286" s="232"/>
      <c r="JV286" s="232"/>
      <c r="JW286" s="232"/>
      <c r="JX286" s="232"/>
      <c r="JY286" s="232"/>
      <c r="JZ286" s="232"/>
      <c r="KA286" s="232"/>
      <c r="KB286" s="232"/>
      <c r="KC286" s="232"/>
      <c r="KD286" s="232"/>
      <c r="KE286" s="232"/>
      <c r="KF286" s="232"/>
      <c r="KG286" s="232"/>
      <c r="KH286" s="232"/>
      <c r="KI286" s="232"/>
      <c r="KJ286" s="232"/>
      <c r="KK286" s="232"/>
      <c r="KL286" s="232"/>
      <c r="KM286" s="232"/>
      <c r="KN286" s="232"/>
      <c r="KO286" s="232"/>
      <c r="KP286" s="232"/>
      <c r="KQ286" s="232"/>
      <c r="KR286" s="232"/>
      <c r="KS286" s="232"/>
      <c r="KT286" s="232"/>
      <c r="KU286" s="232"/>
      <c r="KV286" s="232"/>
      <c r="KW286" s="232"/>
      <c r="KX286" s="232"/>
      <c r="KY286" s="232"/>
      <c r="KZ286" s="232"/>
      <c r="LA286" s="232"/>
      <c r="LB286" s="232"/>
      <c r="LC286" s="232"/>
      <c r="LD286" s="232"/>
      <c r="LE286" s="232"/>
      <c r="LF286" s="232"/>
      <c r="LG286" s="232"/>
      <c r="LH286" s="232"/>
      <c r="LI286" s="232"/>
      <c r="LJ286" s="232"/>
      <c r="LK286" s="232"/>
      <c r="LL286" s="232"/>
      <c r="LM286" s="232"/>
      <c r="LN286" s="232"/>
      <c r="LO286" s="232"/>
      <c r="LP286" s="232"/>
      <c r="LQ286" s="232"/>
      <c r="LR286" s="232"/>
      <c r="LS286" s="232"/>
      <c r="LT286" s="232"/>
      <c r="LU286" s="232"/>
      <c r="LV286" s="232"/>
      <c r="LW286" s="232"/>
      <c r="LX286" s="232"/>
      <c r="LY286" s="232"/>
      <c r="LZ286" s="232"/>
      <c r="MA286" s="232"/>
      <c r="MB286" s="232"/>
      <c r="MC286" s="232"/>
      <c r="MD286" s="232"/>
      <c r="ME286" s="232"/>
      <c r="MF286" s="232"/>
      <c r="MG286" s="232"/>
      <c r="MH286" s="232"/>
      <c r="MI286" s="232"/>
      <c r="MJ286" s="232"/>
      <c r="MK286" s="232"/>
      <c r="ML286" s="232"/>
      <c r="MM286" s="232"/>
      <c r="MN286" s="232"/>
      <c r="MO286" s="232"/>
      <c r="MP286" s="232"/>
      <c r="MQ286" s="232"/>
      <c r="MR286" s="232"/>
      <c r="MS286" s="232"/>
      <c r="MT286" s="232"/>
      <c r="MU286" s="232"/>
      <c r="MV286" s="232"/>
      <c r="MW286" s="232"/>
      <c r="MX286" s="232"/>
      <c r="MY286" s="232"/>
      <c r="MZ286" s="232"/>
      <c r="NA286" s="232"/>
      <c r="NB286" s="232"/>
      <c r="NC286" s="232"/>
      <c r="ND286" s="232"/>
      <c r="NE286" s="232"/>
      <c r="NF286" s="232"/>
      <c r="NG286" s="232"/>
      <c r="NH286" s="232"/>
      <c r="NI286" s="232"/>
      <c r="NJ286" s="232"/>
      <c r="NK286" s="232"/>
      <c r="NL286" s="232"/>
      <c r="NM286" s="232"/>
      <c r="NN286" s="232"/>
      <c r="NO286" s="232"/>
      <c r="NP286" s="232"/>
      <c r="NQ286" s="232"/>
      <c r="NR286" s="232"/>
      <c r="NS286" s="232"/>
      <c r="NT286" s="232"/>
      <c r="NU286" s="232"/>
      <c r="NV286" s="232"/>
      <c r="NW286" s="232"/>
      <c r="NX286" s="232"/>
      <c r="NY286" s="232"/>
      <c r="NZ286" s="232"/>
      <c r="OA286" s="232"/>
      <c r="OB286" s="232"/>
      <c r="OC286" s="232"/>
      <c r="OD286" s="232"/>
      <c r="OE286" s="232"/>
      <c r="OF286" s="232"/>
      <c r="OG286" s="232"/>
      <c r="OH286" s="232"/>
      <c r="OI286" s="232"/>
      <c r="OJ286" s="232"/>
      <c r="OK286" s="232"/>
      <c r="OL286" s="232"/>
      <c r="OM286" s="232"/>
      <c r="ON286" s="232"/>
      <c r="OO286" s="232"/>
      <c r="OP286" s="232"/>
      <c r="OQ286" s="232"/>
      <c r="OR286" s="232"/>
      <c r="OS286" s="232"/>
      <c r="OT286" s="232"/>
      <c r="OU286" s="232"/>
      <c r="OV286" s="232"/>
      <c r="OW286" s="232"/>
      <c r="OX286" s="232"/>
      <c r="OY286" s="232"/>
      <c r="OZ286" s="232"/>
      <c r="PA286" s="232"/>
      <c r="PB286" s="232"/>
      <c r="PC286" s="232"/>
      <c r="PD286" s="232"/>
      <c r="PE286" s="232"/>
      <c r="PF286" s="232"/>
      <c r="PG286" s="232"/>
      <c r="PH286" s="232"/>
      <c r="PI286" s="232"/>
      <c r="PJ286" s="232"/>
      <c r="PK286" s="232"/>
      <c r="PL286" s="232"/>
      <c r="PM286" s="232"/>
      <c r="PN286" s="232"/>
      <c r="PO286" s="232"/>
      <c r="PP286" s="232"/>
      <c r="PQ286" s="232"/>
      <c r="PR286" s="232"/>
      <c r="PS286" s="232"/>
      <c r="PT286" s="232"/>
      <c r="PU286" s="232"/>
      <c r="PV286" s="232"/>
      <c r="PW286" s="232"/>
      <c r="PX286" s="232"/>
      <c r="PY286" s="232"/>
      <c r="PZ286" s="232"/>
      <c r="QA286" s="232"/>
      <c r="QB286" s="232"/>
      <c r="QC286" s="232"/>
      <c r="QD286" s="232"/>
      <c r="QE286" s="232"/>
      <c r="QF286" s="232"/>
      <c r="QG286" s="232"/>
      <c r="QH286" s="232"/>
      <c r="QI286" s="232"/>
      <c r="QJ286" s="232"/>
      <c r="QK286" s="232"/>
      <c r="QL286" s="232"/>
      <c r="QM286" s="232"/>
      <c r="QN286" s="232"/>
      <c r="QO286" s="232"/>
      <c r="QP286" s="232"/>
      <c r="QQ286" s="232"/>
      <c r="QR286" s="232"/>
      <c r="QS286" s="232"/>
      <c r="QT286" s="232"/>
      <c r="QU286" s="232"/>
      <c r="QV286" s="232"/>
      <c r="QW286" s="232"/>
      <c r="QX286" s="232"/>
      <c r="QY286" s="232"/>
      <c r="QZ286" s="232"/>
      <c r="RA286" s="232"/>
      <c r="RB286" s="232"/>
      <c r="RC286" s="232"/>
      <c r="RD286" s="232"/>
      <c r="RE286" s="232"/>
      <c r="RF286" s="232"/>
      <c r="RG286" s="232"/>
      <c r="RH286" s="232"/>
      <c r="RI286" s="232"/>
      <c r="RJ286" s="232"/>
      <c r="RK286" s="232"/>
      <c r="RL286" s="232"/>
      <c r="RM286" s="232"/>
      <c r="RN286" s="232"/>
      <c r="RO286" s="232"/>
      <c r="RP286" s="232"/>
      <c r="RQ286" s="232"/>
      <c r="RR286" s="232"/>
      <c r="RS286" s="232"/>
      <c r="RT286" s="232"/>
      <c r="RU286" s="232"/>
      <c r="RV286" s="232"/>
      <c r="RW286" s="232"/>
      <c r="RX286" s="232"/>
      <c r="RY286" s="232"/>
      <c r="RZ286" s="232"/>
      <c r="SA286" s="232"/>
      <c r="SB286" s="232"/>
      <c r="SC286" s="232"/>
      <c r="SD286" s="232"/>
      <c r="SE286" s="232"/>
      <c r="SF286" s="232"/>
      <c r="SG286" s="232"/>
      <c r="SH286" s="232"/>
      <c r="SI286" s="232"/>
      <c r="SJ286" s="232"/>
      <c r="SK286" s="232"/>
      <c r="SL286" s="232"/>
      <c r="SM286" s="232"/>
      <c r="SN286" s="232"/>
      <c r="SO286" s="232"/>
      <c r="SP286" s="232"/>
      <c r="SQ286" s="232"/>
      <c r="SR286" s="232"/>
      <c r="SS286" s="232"/>
      <c r="ST286" s="232"/>
      <c r="SU286" s="232"/>
      <c r="SV286" s="232"/>
      <c r="SW286" s="232"/>
      <c r="SX286" s="232"/>
      <c r="SY286" s="232"/>
      <c r="SZ286" s="232"/>
      <c r="TA286" s="232"/>
      <c r="TB286" s="232"/>
      <c r="TC286" s="232"/>
      <c r="TD286" s="232"/>
      <c r="TE286" s="232"/>
      <c r="TF286" s="232"/>
      <c r="TG286" s="232"/>
      <c r="TH286" s="232"/>
      <c r="TI286" s="232"/>
      <c r="TJ286" s="232"/>
      <c r="TK286" s="232"/>
      <c r="TL286" s="232"/>
      <c r="TM286" s="232"/>
      <c r="TN286" s="232"/>
      <c r="TO286" s="232"/>
      <c r="TP286" s="232"/>
      <c r="TQ286" s="232"/>
      <c r="TR286" s="232"/>
      <c r="TS286" s="232"/>
      <c r="TT286" s="232"/>
      <c r="TU286" s="232"/>
      <c r="TV286" s="232"/>
      <c r="TW286" s="232"/>
      <c r="TX286" s="232"/>
      <c r="TY286" s="232"/>
      <c r="TZ286" s="232"/>
      <c r="UA286" s="232"/>
      <c r="UB286" s="232"/>
      <c r="UC286" s="232"/>
      <c r="UD286" s="232"/>
      <c r="UE286" s="232"/>
      <c r="UF286" s="232"/>
      <c r="UG286" s="232"/>
      <c r="UH286" s="232"/>
      <c r="UI286" s="232"/>
      <c r="UJ286" s="232"/>
      <c r="UK286" s="232"/>
      <c r="UL286" s="232"/>
      <c r="UM286" s="232"/>
      <c r="UN286" s="232"/>
      <c r="UO286" s="232"/>
      <c r="UP286" s="232"/>
      <c r="UQ286" s="232"/>
      <c r="UR286" s="232"/>
      <c r="US286" s="232"/>
      <c r="UT286" s="232"/>
      <c r="UU286" s="232"/>
      <c r="UV286" s="232"/>
      <c r="UW286" s="232"/>
      <c r="UX286" s="232"/>
      <c r="UY286" s="232"/>
      <c r="UZ286" s="232"/>
      <c r="VA286" s="232"/>
      <c r="VB286" s="232"/>
      <c r="VC286" s="232"/>
      <c r="VD286" s="232"/>
      <c r="VE286" s="232"/>
      <c r="VF286" s="232"/>
      <c r="VG286" s="232"/>
      <c r="VH286" s="232"/>
      <c r="VI286" s="232"/>
      <c r="VJ286" s="232"/>
      <c r="VK286" s="232"/>
      <c r="VL286" s="232"/>
      <c r="VM286" s="232"/>
      <c r="VN286" s="232"/>
      <c r="VO286" s="232"/>
      <c r="VP286" s="232"/>
      <c r="VQ286" s="232"/>
      <c r="VR286" s="232"/>
      <c r="VS286" s="232"/>
      <c r="VT286" s="232"/>
      <c r="VU286" s="232"/>
      <c r="VV286" s="232"/>
      <c r="VW286" s="232"/>
      <c r="VX286" s="232"/>
      <c r="VY286" s="232"/>
      <c r="VZ286" s="232"/>
      <c r="WA286" s="232"/>
      <c r="WB286" s="232"/>
      <c r="WC286" s="232"/>
      <c r="WD286" s="232"/>
      <c r="WE286" s="232"/>
      <c r="WF286" s="232"/>
      <c r="WG286" s="232"/>
      <c r="WH286" s="232"/>
      <c r="WI286" s="232"/>
      <c r="WJ286" s="232"/>
      <c r="WK286" s="232"/>
      <c r="WL286" s="232"/>
      <c r="WM286" s="232"/>
      <c r="WN286" s="232"/>
      <c r="WO286" s="232"/>
      <c r="WP286" s="232"/>
      <c r="WQ286" s="232"/>
      <c r="WR286" s="232"/>
      <c r="WS286" s="232"/>
      <c r="WT286" s="232"/>
      <c r="WU286" s="232"/>
      <c r="WV286" s="232"/>
      <c r="WW286" s="232"/>
      <c r="WX286" s="232"/>
      <c r="WY286" s="232"/>
      <c r="WZ286" s="232"/>
      <c r="XA286" s="232"/>
      <c r="XB286" s="232"/>
      <c r="XC286" s="232"/>
      <c r="XD286" s="232"/>
      <c r="XE286" s="232"/>
      <c r="XF286" s="232"/>
      <c r="XG286" s="232"/>
      <c r="XH286" s="232"/>
      <c r="XI286" s="232"/>
      <c r="XJ286" s="232"/>
      <c r="XK286" s="232"/>
      <c r="XL286" s="232"/>
      <c r="XM286" s="232"/>
      <c r="XN286" s="232"/>
      <c r="XO286" s="232"/>
      <c r="XP286" s="232"/>
      <c r="XQ286" s="232"/>
      <c r="XR286" s="232"/>
      <c r="XS286" s="232"/>
      <c r="XT286" s="232"/>
      <c r="XU286" s="232"/>
      <c r="XV286" s="232"/>
      <c r="XW286" s="232"/>
      <c r="XX286" s="232"/>
      <c r="XY286" s="232"/>
      <c r="XZ286" s="232"/>
      <c r="YA286" s="232"/>
      <c r="YB286" s="232"/>
      <c r="YC286" s="232"/>
      <c r="YD286" s="232"/>
      <c r="YE286" s="232"/>
      <c r="YF286" s="232"/>
      <c r="YG286" s="232"/>
      <c r="YH286" s="232"/>
      <c r="YI286" s="232"/>
      <c r="YJ286" s="232"/>
      <c r="YK286" s="232"/>
      <c r="YL286" s="232"/>
      <c r="YM286" s="232"/>
      <c r="YN286" s="232"/>
      <c r="YO286" s="232"/>
      <c r="YP286" s="232"/>
      <c r="YQ286" s="232"/>
      <c r="YR286" s="232"/>
      <c r="YS286" s="232"/>
      <c r="YT286" s="232"/>
      <c r="YU286" s="232"/>
      <c r="YV286" s="232"/>
      <c r="YW286" s="232"/>
      <c r="YX286" s="232"/>
      <c r="YY286" s="232"/>
      <c r="YZ286" s="232"/>
      <c r="ZA286" s="232"/>
      <c r="ZB286" s="232"/>
      <c r="ZC286" s="232"/>
      <c r="ZD286" s="232"/>
      <c r="ZE286" s="232"/>
      <c r="ZF286" s="232"/>
      <c r="ZG286" s="232"/>
      <c r="ZH286" s="232"/>
      <c r="ZI286" s="232"/>
      <c r="ZJ286" s="232"/>
      <c r="ZK286" s="232"/>
      <c r="ZL286" s="232"/>
      <c r="ZM286" s="232"/>
      <c r="ZN286" s="232"/>
      <c r="ZO286" s="232"/>
      <c r="ZP286" s="232"/>
      <c r="ZQ286" s="232"/>
      <c r="ZR286" s="232"/>
      <c r="ZS286" s="232"/>
      <c r="ZT286" s="232"/>
      <c r="ZU286" s="232"/>
      <c r="ZV286" s="232"/>
      <c r="ZW286" s="232"/>
      <c r="ZX286" s="232"/>
      <c r="ZY286" s="232"/>
      <c r="ZZ286" s="232"/>
      <c r="AAA286" s="232"/>
      <c r="AAB286" s="232"/>
      <c r="AAC286" s="232"/>
      <c r="AAD286" s="232"/>
      <c r="AAE286" s="232"/>
      <c r="AAF286" s="232"/>
      <c r="AAG286" s="232"/>
      <c r="AAH286" s="232"/>
      <c r="AAI286" s="232"/>
      <c r="AAJ286" s="232"/>
      <c r="AAK286" s="232"/>
      <c r="AAL286" s="232"/>
      <c r="AAM286" s="232"/>
      <c r="AAN286" s="232"/>
      <c r="AAO286" s="232"/>
      <c r="AAP286" s="232"/>
      <c r="AAQ286" s="232"/>
      <c r="AAR286" s="232"/>
      <c r="AAS286" s="232"/>
      <c r="AAT286" s="232"/>
      <c r="AAU286" s="232"/>
      <c r="AAV286" s="232"/>
      <c r="AAW286" s="232"/>
      <c r="AAX286" s="232"/>
      <c r="AAY286" s="232"/>
      <c r="AAZ286" s="232"/>
      <c r="ABA286" s="232"/>
      <c r="ABB286" s="232"/>
      <c r="ABC286" s="232"/>
      <c r="ABD286" s="232"/>
      <c r="ABE286" s="232"/>
      <c r="ABF286" s="232"/>
      <c r="ABG286" s="232"/>
      <c r="ABH286" s="232"/>
      <c r="ABI286" s="232"/>
      <c r="ABJ286" s="232"/>
      <c r="ABK286" s="232"/>
      <c r="ABL286" s="232"/>
      <c r="ABM286" s="232"/>
      <c r="ABN286" s="232"/>
      <c r="ABO286" s="232"/>
      <c r="ABP286" s="232"/>
      <c r="ABQ286" s="232"/>
      <c r="ABR286" s="232"/>
      <c r="ABS286" s="232"/>
      <c r="ABT286" s="232"/>
      <c r="ABU286" s="232"/>
      <c r="ABV286" s="232"/>
      <c r="ABW286" s="232"/>
      <c r="ABX286" s="232"/>
      <c r="ABY286" s="232"/>
      <c r="ABZ286" s="232"/>
      <c r="ACA286" s="232"/>
      <c r="ACB286" s="232"/>
      <c r="ACC286" s="232"/>
      <c r="ACD286" s="232"/>
      <c r="ACE286" s="232"/>
      <c r="ACF286" s="232"/>
      <c r="ACG286" s="232"/>
      <c r="ACH286" s="232"/>
      <c r="ACI286" s="232"/>
      <c r="ACJ286" s="232"/>
      <c r="ACK286" s="232"/>
      <c r="ACL286" s="232"/>
      <c r="ACM286" s="232"/>
      <c r="ACN286" s="232"/>
      <c r="ACO286" s="232"/>
      <c r="ACP286" s="232"/>
      <c r="ACQ286" s="232"/>
      <c r="ACR286" s="232"/>
      <c r="ACS286" s="232"/>
      <c r="ACT286" s="232"/>
      <c r="ACU286" s="232"/>
      <c r="ACV286" s="232"/>
      <c r="ACW286" s="232"/>
      <c r="ACX286" s="232"/>
      <c r="ACY286" s="232"/>
      <c r="ACZ286" s="232"/>
      <c r="ADA286" s="232"/>
      <c r="ADB286" s="232"/>
      <c r="ADC286" s="232"/>
      <c r="ADD286" s="232"/>
      <c r="ADE286" s="232"/>
      <c r="ADF286" s="232"/>
      <c r="ADG286" s="232"/>
      <c r="ADH286" s="232"/>
      <c r="ADI286" s="232"/>
      <c r="ADJ286" s="232"/>
      <c r="ADK286" s="232"/>
      <c r="ADL286" s="232"/>
      <c r="ADM286" s="232"/>
      <c r="ADN286" s="232"/>
      <c r="ADO286" s="232"/>
      <c r="ADP286" s="232"/>
      <c r="ADQ286" s="232"/>
      <c r="ADR286" s="232"/>
      <c r="ADS286" s="232"/>
      <c r="ADT286" s="232"/>
      <c r="ADU286" s="232"/>
      <c r="ADV286" s="232"/>
      <c r="ADW286" s="232"/>
      <c r="ADX286" s="232"/>
      <c r="ADY286" s="232"/>
      <c r="ADZ286" s="232"/>
      <c r="AEA286" s="232"/>
      <c r="AEB286" s="232"/>
      <c r="AEC286" s="232"/>
      <c r="AED286" s="232"/>
      <c r="AEE286" s="232"/>
      <c r="AEF286" s="232"/>
      <c r="AEG286" s="232"/>
      <c r="AEH286" s="232"/>
      <c r="AEI286" s="232"/>
      <c r="AEJ286" s="232"/>
      <c r="AEK286" s="232"/>
      <c r="AEL286" s="232"/>
      <c r="AEM286" s="232"/>
      <c r="AEN286" s="232"/>
      <c r="AEO286" s="232"/>
      <c r="AEP286" s="232"/>
      <c r="AEQ286" s="232"/>
      <c r="AER286" s="232"/>
      <c r="AES286" s="232"/>
      <c r="AET286" s="232"/>
      <c r="AEU286" s="232"/>
      <c r="AEV286" s="232"/>
      <c r="AEW286" s="232"/>
      <c r="AEX286" s="232"/>
      <c r="AEY286" s="232"/>
      <c r="AEZ286" s="232"/>
      <c r="AFA286" s="232"/>
      <c r="AFB286" s="232"/>
      <c r="AFC286" s="232"/>
      <c r="AFD286" s="232"/>
      <c r="AFE286" s="232"/>
      <c r="AFF286" s="232"/>
      <c r="AFG286" s="232"/>
      <c r="AFH286" s="232"/>
      <c r="AFI286" s="232"/>
      <c r="AFJ286" s="232"/>
      <c r="AFK286" s="232"/>
      <c r="AFL286" s="232"/>
      <c r="AFM286" s="232"/>
      <c r="AFN286" s="232"/>
      <c r="AFO286" s="232"/>
      <c r="AFP286" s="232"/>
      <c r="AFQ286" s="232"/>
      <c r="AFR286" s="232"/>
      <c r="AFS286" s="232"/>
      <c r="AFT286" s="232"/>
      <c r="AFU286" s="232"/>
      <c r="AFV286" s="232"/>
      <c r="AFW286" s="232"/>
      <c r="AFX286" s="232"/>
      <c r="AFY286" s="232"/>
      <c r="AFZ286" s="232"/>
      <c r="AGA286" s="232"/>
      <c r="AGB286" s="232"/>
      <c r="AGC286" s="232"/>
      <c r="AGD286" s="232"/>
      <c r="AGE286" s="232"/>
      <c r="AGF286" s="232"/>
      <c r="AGG286" s="232"/>
      <c r="AGH286" s="232"/>
      <c r="AGI286" s="232"/>
      <c r="AGJ286" s="232"/>
      <c r="AGK286" s="232"/>
      <c r="AGL286" s="232"/>
      <c r="AGM286" s="232"/>
      <c r="AGN286" s="232"/>
      <c r="AGO286" s="232"/>
      <c r="AGP286" s="232"/>
      <c r="AGQ286" s="232"/>
      <c r="AGR286" s="232"/>
      <c r="AGS286" s="232"/>
      <c r="AGT286" s="232"/>
      <c r="AGU286" s="232"/>
      <c r="AGV286" s="232"/>
      <c r="AGW286" s="232"/>
      <c r="AGX286" s="232"/>
      <c r="AGY286" s="232"/>
      <c r="AGZ286" s="232"/>
      <c r="AHA286" s="232"/>
      <c r="AHB286" s="232"/>
      <c r="AHC286" s="232"/>
      <c r="AHD286" s="232"/>
      <c r="AHE286" s="232"/>
      <c r="AHF286" s="232"/>
      <c r="AHG286" s="232"/>
      <c r="AHH286" s="232"/>
      <c r="AHI286" s="232"/>
      <c r="AHJ286" s="232"/>
      <c r="AHK286" s="232"/>
      <c r="AHL286" s="232"/>
      <c r="AHM286" s="232"/>
      <c r="AHN286" s="232"/>
      <c r="AHO286" s="232"/>
      <c r="AHP286" s="232"/>
      <c r="AHQ286" s="232"/>
      <c r="AHR286" s="232"/>
      <c r="AHS286" s="232"/>
      <c r="AHT286" s="232"/>
      <c r="AHU286" s="232"/>
      <c r="AHV286" s="232"/>
      <c r="AHW286" s="232"/>
      <c r="AHX286" s="232"/>
      <c r="AHY286" s="232"/>
      <c r="AHZ286" s="232"/>
      <c r="AIA286" s="232"/>
      <c r="AIB286" s="232"/>
      <c r="AIC286" s="232"/>
      <c r="AID286" s="232"/>
      <c r="AIE286" s="232"/>
      <c r="AIF286" s="232"/>
      <c r="AIG286" s="232"/>
      <c r="AIH286" s="232"/>
      <c r="AII286" s="232"/>
      <c r="AIJ286" s="232"/>
      <c r="AIK286" s="232"/>
      <c r="AIL286" s="232"/>
      <c r="AIM286" s="232"/>
      <c r="AIN286" s="232"/>
      <c r="AIO286" s="232"/>
      <c r="AIP286" s="232"/>
      <c r="AIQ286" s="232"/>
      <c r="AIR286" s="232"/>
      <c r="AIS286" s="232"/>
      <c r="AIT286" s="232"/>
      <c r="AIU286" s="232"/>
      <c r="AIV286" s="232"/>
      <c r="AIW286" s="232"/>
      <c r="AIX286" s="232"/>
      <c r="AIY286" s="232"/>
      <c r="AIZ286" s="232"/>
      <c r="AJA286" s="232"/>
      <c r="AJB286" s="232"/>
      <c r="AJC286" s="232"/>
      <c r="AJD286" s="232"/>
      <c r="AJE286" s="232"/>
      <c r="AJF286" s="232"/>
      <c r="AJG286" s="232"/>
      <c r="AJH286" s="232"/>
      <c r="AJI286" s="232"/>
      <c r="AJJ286" s="232"/>
      <c r="AJK286" s="232"/>
      <c r="AJL286" s="232"/>
      <c r="AJM286" s="232"/>
      <c r="AJN286" s="232"/>
      <c r="AJO286" s="232"/>
      <c r="AJP286" s="232"/>
      <c r="AJQ286" s="232"/>
      <c r="AJR286" s="232"/>
      <c r="AJS286" s="232"/>
      <c r="AJT286" s="232"/>
      <c r="AJU286" s="232"/>
      <c r="AJV286" s="232"/>
      <c r="AJW286" s="232"/>
      <c r="AJX286" s="232"/>
      <c r="AJY286" s="232"/>
      <c r="AJZ286" s="232"/>
      <c r="AKA286" s="232"/>
      <c r="AKB286" s="232"/>
      <c r="AKC286" s="232"/>
      <c r="AKD286" s="232"/>
      <c r="AKE286" s="232"/>
      <c r="AKF286" s="232"/>
      <c r="AKG286" s="232"/>
      <c r="AKH286" s="232"/>
      <c r="AKI286" s="232"/>
      <c r="AKJ286" s="232"/>
      <c r="AKK286" s="232"/>
      <c r="AKL286" s="232"/>
      <c r="AKM286" s="232"/>
      <c r="AKN286" s="232"/>
      <c r="AKO286" s="232"/>
      <c r="AKP286" s="232"/>
      <c r="AKQ286" s="232"/>
      <c r="AKR286" s="232"/>
      <c r="AKS286" s="232"/>
      <c r="AKT286" s="232"/>
      <c r="AKU286" s="232"/>
      <c r="AKV286" s="232"/>
      <c r="AKW286" s="232"/>
      <c r="AKX286" s="232"/>
      <c r="AKY286" s="232"/>
      <c r="AKZ286" s="232"/>
      <c r="ALA286" s="232"/>
      <c r="ALB286" s="232"/>
      <c r="ALC286" s="232"/>
      <c r="ALD286" s="232"/>
      <c r="ALE286" s="232"/>
      <c r="ALF286" s="232"/>
      <c r="ALG286" s="232"/>
      <c r="ALH286" s="232"/>
      <c r="ALI286" s="232"/>
      <c r="ALJ286" s="232"/>
      <c r="ALK286" s="232"/>
      <c r="ALL286" s="232"/>
      <c r="ALM286" s="232"/>
      <c r="ALN286" s="232"/>
      <c r="ALO286" s="232"/>
      <c r="ALP286" s="232"/>
      <c r="ALQ286" s="232"/>
      <c r="ALR286" s="232"/>
      <c r="ALS286" s="232"/>
      <c r="ALT286" s="232"/>
      <c r="ALU286" s="232"/>
      <c r="ALV286" s="232"/>
      <c r="ALW286" s="232"/>
      <c r="ALX286" s="232"/>
      <c r="ALY286" s="232"/>
      <c r="ALZ286" s="232"/>
      <c r="AMA286" s="232"/>
      <c r="AMB286" s="232"/>
      <c r="AMC286" s="232"/>
      <c r="AMD286" s="232"/>
      <c r="AME286" s="232"/>
      <c r="AMF286" s="232"/>
      <c r="AMG286" s="232"/>
      <c r="AMH286" s="232"/>
      <c r="AMI286" s="232"/>
      <c r="AMJ286" s="232"/>
      <c r="AMK286" s="232"/>
    </row>
    <row r="287" spans="1:1025" s="416" customFormat="1">
      <c r="A287" s="59"/>
      <c r="B287" s="870"/>
      <c r="C287" s="362"/>
      <c r="D287" s="362"/>
      <c r="E287" s="362"/>
      <c r="F287" s="1053"/>
      <c r="G287" s="232"/>
      <c r="H287" s="232"/>
      <c r="I287" s="232"/>
      <c r="J287" s="232"/>
      <c r="K287" s="232"/>
      <c r="L287" s="232"/>
      <c r="M287" s="232"/>
      <c r="N287" s="232"/>
      <c r="O287" s="232"/>
      <c r="P287" s="232"/>
      <c r="Q287" s="232"/>
      <c r="R287" s="232"/>
      <c r="S287" s="232"/>
      <c r="T287" s="232"/>
      <c r="U287" s="232"/>
      <c r="V287" s="232"/>
      <c r="W287" s="232"/>
      <c r="X287" s="232"/>
      <c r="Y287" s="232"/>
      <c r="Z287" s="232"/>
      <c r="AA287" s="232"/>
      <c r="AB287" s="232"/>
      <c r="AC287" s="232"/>
      <c r="AD287" s="232"/>
      <c r="AE287" s="232"/>
      <c r="AF287" s="232"/>
      <c r="AG287" s="232"/>
      <c r="AH287" s="232"/>
      <c r="AI287" s="232"/>
      <c r="AJ287" s="232"/>
      <c r="AK287" s="232"/>
      <c r="AL287" s="232"/>
      <c r="AM287" s="232"/>
      <c r="AN287" s="232"/>
      <c r="AO287" s="232"/>
      <c r="AP287" s="232"/>
      <c r="AQ287" s="232"/>
      <c r="AR287" s="232"/>
      <c r="AS287" s="232"/>
      <c r="AT287" s="232"/>
      <c r="AU287" s="232"/>
      <c r="AV287" s="232"/>
      <c r="AW287" s="232"/>
      <c r="AX287" s="232"/>
      <c r="AY287" s="232"/>
      <c r="AZ287" s="232"/>
      <c r="BA287" s="232"/>
      <c r="BB287" s="232"/>
      <c r="BC287" s="232"/>
      <c r="BD287" s="232"/>
      <c r="BE287" s="232"/>
      <c r="BF287" s="232"/>
      <c r="BG287" s="232"/>
      <c r="BH287" s="232"/>
      <c r="BI287" s="232"/>
      <c r="BJ287" s="232"/>
      <c r="BK287" s="232"/>
      <c r="BL287" s="232"/>
      <c r="BM287" s="232"/>
      <c r="BN287" s="232"/>
      <c r="BO287" s="232"/>
      <c r="BP287" s="232"/>
      <c r="BQ287" s="232"/>
      <c r="BR287" s="232"/>
      <c r="BS287" s="232"/>
      <c r="BT287" s="232"/>
      <c r="BU287" s="232"/>
      <c r="BV287" s="232"/>
      <c r="BW287" s="232"/>
      <c r="BX287" s="232"/>
      <c r="BY287" s="232"/>
      <c r="BZ287" s="232"/>
      <c r="CA287" s="232"/>
      <c r="CB287" s="232"/>
      <c r="CC287" s="232"/>
      <c r="CD287" s="232"/>
      <c r="CE287" s="232"/>
      <c r="CF287" s="232"/>
      <c r="CG287" s="232"/>
      <c r="CH287" s="232"/>
      <c r="CI287" s="232"/>
      <c r="CJ287" s="232"/>
      <c r="CK287" s="232"/>
      <c r="CL287" s="232"/>
      <c r="CM287" s="232"/>
      <c r="CN287" s="232"/>
      <c r="CO287" s="232"/>
      <c r="CP287" s="232"/>
      <c r="CQ287" s="232"/>
      <c r="CR287" s="232"/>
      <c r="CS287" s="232"/>
      <c r="CT287" s="232"/>
      <c r="CU287" s="232"/>
      <c r="CV287" s="232"/>
      <c r="CW287" s="232"/>
      <c r="CX287" s="232"/>
      <c r="CY287" s="232"/>
      <c r="CZ287" s="232"/>
      <c r="DA287" s="232"/>
      <c r="DB287" s="232"/>
      <c r="DC287" s="232"/>
      <c r="DD287" s="232"/>
      <c r="DE287" s="232"/>
      <c r="DF287" s="232"/>
      <c r="DG287" s="232"/>
      <c r="DH287" s="232"/>
      <c r="DI287" s="232"/>
      <c r="DJ287" s="232"/>
      <c r="DK287" s="232"/>
      <c r="DL287" s="232"/>
      <c r="DM287" s="232"/>
      <c r="DN287" s="232"/>
      <c r="DO287" s="232"/>
      <c r="DP287" s="232"/>
      <c r="DQ287" s="232"/>
      <c r="DR287" s="232"/>
      <c r="DS287" s="232"/>
      <c r="DT287" s="232"/>
      <c r="DU287" s="232"/>
      <c r="DV287" s="232"/>
      <c r="DW287" s="232"/>
      <c r="DX287" s="232"/>
      <c r="DY287" s="232"/>
      <c r="DZ287" s="232"/>
      <c r="EA287" s="232"/>
      <c r="EB287" s="232"/>
      <c r="EC287" s="232"/>
      <c r="ED287" s="232"/>
      <c r="EE287" s="232"/>
      <c r="EF287" s="232"/>
      <c r="EG287" s="232"/>
      <c r="EH287" s="232"/>
      <c r="EI287" s="232"/>
      <c r="EJ287" s="232"/>
      <c r="EK287" s="232"/>
      <c r="EL287" s="232"/>
      <c r="EM287" s="232"/>
      <c r="EN287" s="232"/>
      <c r="EO287" s="232"/>
      <c r="EP287" s="232"/>
      <c r="EQ287" s="232"/>
      <c r="ER287" s="232"/>
      <c r="ES287" s="232"/>
      <c r="ET287" s="232"/>
      <c r="EU287" s="232"/>
      <c r="EV287" s="232"/>
      <c r="EW287" s="232"/>
      <c r="EX287" s="232"/>
      <c r="EY287" s="232"/>
      <c r="EZ287" s="232"/>
      <c r="FA287" s="232"/>
      <c r="FB287" s="232"/>
      <c r="FC287" s="232"/>
      <c r="FD287" s="232"/>
      <c r="FE287" s="232"/>
      <c r="FF287" s="232"/>
      <c r="FG287" s="232"/>
      <c r="FH287" s="232"/>
      <c r="FI287" s="232"/>
      <c r="FJ287" s="232"/>
      <c r="FK287" s="232"/>
      <c r="FL287" s="232"/>
      <c r="FM287" s="232"/>
      <c r="FN287" s="232"/>
      <c r="FO287" s="232"/>
      <c r="FP287" s="232"/>
      <c r="FQ287" s="232"/>
      <c r="FR287" s="232"/>
      <c r="FS287" s="232"/>
      <c r="FT287" s="232"/>
      <c r="FU287" s="232"/>
      <c r="FV287" s="232"/>
      <c r="FW287" s="232"/>
      <c r="FX287" s="232"/>
      <c r="FY287" s="232"/>
      <c r="FZ287" s="232"/>
      <c r="GA287" s="232"/>
      <c r="GB287" s="232"/>
      <c r="GC287" s="232"/>
      <c r="GD287" s="232"/>
      <c r="GE287" s="232"/>
      <c r="GF287" s="232"/>
      <c r="GG287" s="232"/>
      <c r="GH287" s="232"/>
      <c r="GI287" s="232"/>
      <c r="GJ287" s="232"/>
      <c r="GK287" s="232"/>
      <c r="GL287" s="232"/>
      <c r="GM287" s="232"/>
      <c r="GN287" s="232"/>
      <c r="GO287" s="232"/>
      <c r="GP287" s="232"/>
      <c r="GQ287" s="232"/>
      <c r="GR287" s="232"/>
      <c r="GS287" s="232"/>
      <c r="GT287" s="232"/>
      <c r="GU287" s="232"/>
      <c r="GV287" s="232"/>
      <c r="GW287" s="232"/>
      <c r="GX287" s="232"/>
      <c r="GY287" s="232"/>
      <c r="GZ287" s="232"/>
      <c r="HA287" s="232"/>
      <c r="HB287" s="232"/>
      <c r="HC287" s="232"/>
      <c r="HD287" s="232"/>
      <c r="HE287" s="232"/>
      <c r="HF287" s="232"/>
      <c r="HG287" s="232"/>
      <c r="HH287" s="232"/>
      <c r="HI287" s="232"/>
      <c r="HJ287" s="232"/>
      <c r="HK287" s="232"/>
      <c r="HL287" s="232"/>
      <c r="HM287" s="232"/>
      <c r="HN287" s="232"/>
      <c r="HO287" s="232"/>
      <c r="HP287" s="232"/>
      <c r="HQ287" s="232"/>
      <c r="HR287" s="232"/>
      <c r="HS287" s="232"/>
      <c r="HT287" s="232"/>
      <c r="HU287" s="232"/>
      <c r="HV287" s="232"/>
      <c r="HW287" s="232"/>
      <c r="HX287" s="232"/>
      <c r="HY287" s="232"/>
      <c r="HZ287" s="232"/>
      <c r="IA287" s="232"/>
      <c r="IB287" s="232"/>
      <c r="IC287" s="232"/>
      <c r="ID287" s="232"/>
      <c r="IE287" s="232"/>
      <c r="IF287" s="232"/>
      <c r="IG287" s="232"/>
      <c r="IH287" s="232"/>
      <c r="II287" s="232"/>
      <c r="IJ287" s="232"/>
      <c r="IK287" s="232"/>
      <c r="IL287" s="232"/>
      <c r="IM287" s="232"/>
      <c r="IN287" s="232"/>
      <c r="IO287" s="232"/>
      <c r="IP287" s="232"/>
      <c r="IQ287" s="232"/>
      <c r="IR287" s="232"/>
      <c r="IS287" s="232"/>
      <c r="IT287" s="232"/>
      <c r="IU287" s="232"/>
      <c r="IV287" s="232"/>
      <c r="IW287" s="232"/>
      <c r="IX287" s="232"/>
      <c r="IY287" s="232"/>
      <c r="IZ287" s="232"/>
      <c r="JA287" s="232"/>
      <c r="JB287" s="232"/>
      <c r="JC287" s="232"/>
      <c r="JD287" s="232"/>
      <c r="JE287" s="232"/>
      <c r="JF287" s="232"/>
      <c r="JG287" s="232"/>
      <c r="JH287" s="232"/>
      <c r="JI287" s="232"/>
      <c r="JJ287" s="232"/>
      <c r="JK287" s="232"/>
      <c r="JL287" s="232"/>
      <c r="JM287" s="232"/>
      <c r="JN287" s="232"/>
      <c r="JO287" s="232"/>
      <c r="JP287" s="232"/>
      <c r="JQ287" s="232"/>
      <c r="JR287" s="232"/>
      <c r="JS287" s="232"/>
      <c r="JT287" s="232"/>
      <c r="JU287" s="232"/>
      <c r="JV287" s="232"/>
      <c r="JW287" s="232"/>
      <c r="JX287" s="232"/>
      <c r="JY287" s="232"/>
      <c r="JZ287" s="232"/>
      <c r="KA287" s="232"/>
      <c r="KB287" s="232"/>
      <c r="KC287" s="232"/>
      <c r="KD287" s="232"/>
      <c r="KE287" s="232"/>
      <c r="KF287" s="232"/>
      <c r="KG287" s="232"/>
      <c r="KH287" s="232"/>
      <c r="KI287" s="232"/>
      <c r="KJ287" s="232"/>
      <c r="KK287" s="232"/>
      <c r="KL287" s="232"/>
      <c r="KM287" s="232"/>
      <c r="KN287" s="232"/>
      <c r="KO287" s="232"/>
      <c r="KP287" s="232"/>
      <c r="KQ287" s="232"/>
      <c r="KR287" s="232"/>
      <c r="KS287" s="232"/>
      <c r="KT287" s="232"/>
      <c r="KU287" s="232"/>
      <c r="KV287" s="232"/>
      <c r="KW287" s="232"/>
      <c r="KX287" s="232"/>
      <c r="KY287" s="232"/>
      <c r="KZ287" s="232"/>
      <c r="LA287" s="232"/>
      <c r="LB287" s="232"/>
      <c r="LC287" s="232"/>
      <c r="LD287" s="232"/>
      <c r="LE287" s="232"/>
      <c r="LF287" s="232"/>
      <c r="LG287" s="232"/>
      <c r="LH287" s="232"/>
      <c r="LI287" s="232"/>
      <c r="LJ287" s="232"/>
      <c r="LK287" s="232"/>
      <c r="LL287" s="232"/>
      <c r="LM287" s="232"/>
      <c r="LN287" s="232"/>
      <c r="LO287" s="232"/>
      <c r="LP287" s="232"/>
      <c r="LQ287" s="232"/>
      <c r="LR287" s="232"/>
      <c r="LS287" s="232"/>
      <c r="LT287" s="232"/>
      <c r="LU287" s="232"/>
      <c r="LV287" s="232"/>
      <c r="LW287" s="232"/>
      <c r="LX287" s="232"/>
      <c r="LY287" s="232"/>
      <c r="LZ287" s="232"/>
      <c r="MA287" s="232"/>
      <c r="MB287" s="232"/>
      <c r="MC287" s="232"/>
      <c r="MD287" s="232"/>
      <c r="ME287" s="232"/>
      <c r="MF287" s="232"/>
      <c r="MG287" s="232"/>
      <c r="MH287" s="232"/>
      <c r="MI287" s="232"/>
      <c r="MJ287" s="232"/>
      <c r="MK287" s="232"/>
      <c r="ML287" s="232"/>
      <c r="MM287" s="232"/>
      <c r="MN287" s="232"/>
      <c r="MO287" s="232"/>
      <c r="MP287" s="232"/>
      <c r="MQ287" s="232"/>
      <c r="MR287" s="232"/>
      <c r="MS287" s="232"/>
      <c r="MT287" s="232"/>
      <c r="MU287" s="232"/>
      <c r="MV287" s="232"/>
      <c r="MW287" s="232"/>
      <c r="MX287" s="232"/>
      <c r="MY287" s="232"/>
      <c r="MZ287" s="232"/>
      <c r="NA287" s="232"/>
      <c r="NB287" s="232"/>
      <c r="NC287" s="232"/>
      <c r="ND287" s="232"/>
      <c r="NE287" s="232"/>
      <c r="NF287" s="232"/>
      <c r="NG287" s="232"/>
      <c r="NH287" s="232"/>
      <c r="NI287" s="232"/>
      <c r="NJ287" s="232"/>
      <c r="NK287" s="232"/>
      <c r="NL287" s="232"/>
      <c r="NM287" s="232"/>
      <c r="NN287" s="232"/>
      <c r="NO287" s="232"/>
      <c r="NP287" s="232"/>
      <c r="NQ287" s="232"/>
      <c r="NR287" s="232"/>
      <c r="NS287" s="232"/>
      <c r="NT287" s="232"/>
      <c r="NU287" s="232"/>
      <c r="NV287" s="232"/>
      <c r="NW287" s="232"/>
      <c r="NX287" s="232"/>
      <c r="NY287" s="232"/>
      <c r="NZ287" s="232"/>
      <c r="OA287" s="232"/>
      <c r="OB287" s="232"/>
      <c r="OC287" s="232"/>
      <c r="OD287" s="232"/>
      <c r="OE287" s="232"/>
      <c r="OF287" s="232"/>
      <c r="OG287" s="232"/>
      <c r="OH287" s="232"/>
      <c r="OI287" s="232"/>
      <c r="OJ287" s="232"/>
      <c r="OK287" s="232"/>
      <c r="OL287" s="232"/>
      <c r="OM287" s="232"/>
      <c r="ON287" s="232"/>
      <c r="OO287" s="232"/>
      <c r="OP287" s="232"/>
      <c r="OQ287" s="232"/>
      <c r="OR287" s="232"/>
      <c r="OS287" s="232"/>
      <c r="OT287" s="232"/>
      <c r="OU287" s="232"/>
      <c r="OV287" s="232"/>
      <c r="OW287" s="232"/>
      <c r="OX287" s="232"/>
      <c r="OY287" s="232"/>
      <c r="OZ287" s="232"/>
      <c r="PA287" s="232"/>
      <c r="PB287" s="232"/>
      <c r="PC287" s="232"/>
      <c r="PD287" s="232"/>
      <c r="PE287" s="232"/>
      <c r="PF287" s="232"/>
      <c r="PG287" s="232"/>
      <c r="PH287" s="232"/>
      <c r="PI287" s="232"/>
      <c r="PJ287" s="232"/>
      <c r="PK287" s="232"/>
      <c r="PL287" s="232"/>
      <c r="PM287" s="232"/>
      <c r="PN287" s="232"/>
      <c r="PO287" s="232"/>
      <c r="PP287" s="232"/>
      <c r="PQ287" s="232"/>
      <c r="PR287" s="232"/>
      <c r="PS287" s="232"/>
      <c r="PT287" s="232"/>
      <c r="PU287" s="232"/>
      <c r="PV287" s="232"/>
      <c r="PW287" s="232"/>
      <c r="PX287" s="232"/>
      <c r="PY287" s="232"/>
      <c r="PZ287" s="232"/>
      <c r="QA287" s="232"/>
      <c r="QB287" s="232"/>
      <c r="QC287" s="232"/>
      <c r="QD287" s="232"/>
      <c r="QE287" s="232"/>
      <c r="QF287" s="232"/>
      <c r="QG287" s="232"/>
      <c r="QH287" s="232"/>
      <c r="QI287" s="232"/>
      <c r="QJ287" s="232"/>
      <c r="QK287" s="232"/>
      <c r="QL287" s="232"/>
      <c r="QM287" s="232"/>
      <c r="QN287" s="232"/>
      <c r="QO287" s="232"/>
      <c r="QP287" s="232"/>
      <c r="QQ287" s="232"/>
      <c r="QR287" s="232"/>
      <c r="QS287" s="232"/>
      <c r="QT287" s="232"/>
      <c r="QU287" s="232"/>
      <c r="QV287" s="232"/>
      <c r="QW287" s="232"/>
      <c r="QX287" s="232"/>
      <c r="QY287" s="232"/>
      <c r="QZ287" s="232"/>
      <c r="RA287" s="232"/>
      <c r="RB287" s="232"/>
      <c r="RC287" s="232"/>
      <c r="RD287" s="232"/>
      <c r="RE287" s="232"/>
      <c r="RF287" s="232"/>
      <c r="RG287" s="232"/>
      <c r="RH287" s="232"/>
      <c r="RI287" s="232"/>
      <c r="RJ287" s="232"/>
      <c r="RK287" s="232"/>
      <c r="RL287" s="232"/>
      <c r="RM287" s="232"/>
      <c r="RN287" s="232"/>
      <c r="RO287" s="232"/>
      <c r="RP287" s="232"/>
      <c r="RQ287" s="232"/>
      <c r="RR287" s="232"/>
      <c r="RS287" s="232"/>
      <c r="RT287" s="232"/>
      <c r="RU287" s="232"/>
      <c r="RV287" s="232"/>
      <c r="RW287" s="232"/>
      <c r="RX287" s="232"/>
      <c r="RY287" s="232"/>
      <c r="RZ287" s="232"/>
      <c r="SA287" s="232"/>
      <c r="SB287" s="232"/>
      <c r="SC287" s="232"/>
      <c r="SD287" s="232"/>
      <c r="SE287" s="232"/>
      <c r="SF287" s="232"/>
      <c r="SG287" s="232"/>
      <c r="SH287" s="232"/>
      <c r="SI287" s="232"/>
      <c r="SJ287" s="232"/>
      <c r="SK287" s="232"/>
      <c r="SL287" s="232"/>
      <c r="SM287" s="232"/>
      <c r="SN287" s="232"/>
      <c r="SO287" s="232"/>
      <c r="SP287" s="232"/>
      <c r="SQ287" s="232"/>
      <c r="SR287" s="232"/>
      <c r="SS287" s="232"/>
      <c r="ST287" s="232"/>
      <c r="SU287" s="232"/>
      <c r="SV287" s="232"/>
      <c r="SW287" s="232"/>
      <c r="SX287" s="232"/>
      <c r="SY287" s="232"/>
      <c r="SZ287" s="232"/>
      <c r="TA287" s="232"/>
      <c r="TB287" s="232"/>
      <c r="TC287" s="232"/>
      <c r="TD287" s="232"/>
      <c r="TE287" s="232"/>
      <c r="TF287" s="232"/>
      <c r="TG287" s="232"/>
      <c r="TH287" s="232"/>
      <c r="TI287" s="232"/>
      <c r="TJ287" s="232"/>
      <c r="TK287" s="232"/>
      <c r="TL287" s="232"/>
      <c r="TM287" s="232"/>
      <c r="TN287" s="232"/>
      <c r="TO287" s="232"/>
      <c r="TP287" s="232"/>
      <c r="TQ287" s="232"/>
      <c r="TR287" s="232"/>
      <c r="TS287" s="232"/>
      <c r="TT287" s="232"/>
      <c r="TU287" s="232"/>
      <c r="TV287" s="232"/>
      <c r="TW287" s="232"/>
      <c r="TX287" s="232"/>
      <c r="TY287" s="232"/>
      <c r="TZ287" s="232"/>
      <c r="UA287" s="232"/>
      <c r="UB287" s="232"/>
      <c r="UC287" s="232"/>
      <c r="UD287" s="232"/>
      <c r="UE287" s="232"/>
      <c r="UF287" s="232"/>
      <c r="UG287" s="232"/>
      <c r="UH287" s="232"/>
      <c r="UI287" s="232"/>
      <c r="UJ287" s="232"/>
      <c r="UK287" s="232"/>
      <c r="UL287" s="232"/>
      <c r="UM287" s="232"/>
      <c r="UN287" s="232"/>
      <c r="UO287" s="232"/>
      <c r="UP287" s="232"/>
      <c r="UQ287" s="232"/>
      <c r="UR287" s="232"/>
      <c r="US287" s="232"/>
      <c r="UT287" s="232"/>
      <c r="UU287" s="232"/>
      <c r="UV287" s="232"/>
      <c r="UW287" s="232"/>
      <c r="UX287" s="232"/>
      <c r="UY287" s="232"/>
      <c r="UZ287" s="232"/>
      <c r="VA287" s="232"/>
      <c r="VB287" s="232"/>
      <c r="VC287" s="232"/>
      <c r="VD287" s="232"/>
      <c r="VE287" s="232"/>
      <c r="VF287" s="232"/>
      <c r="VG287" s="232"/>
      <c r="VH287" s="232"/>
      <c r="VI287" s="232"/>
      <c r="VJ287" s="232"/>
      <c r="VK287" s="232"/>
      <c r="VL287" s="232"/>
      <c r="VM287" s="232"/>
      <c r="VN287" s="232"/>
      <c r="VO287" s="232"/>
      <c r="VP287" s="232"/>
      <c r="VQ287" s="232"/>
      <c r="VR287" s="232"/>
      <c r="VS287" s="232"/>
      <c r="VT287" s="232"/>
      <c r="VU287" s="232"/>
      <c r="VV287" s="232"/>
      <c r="VW287" s="232"/>
      <c r="VX287" s="232"/>
      <c r="VY287" s="232"/>
      <c r="VZ287" s="232"/>
      <c r="WA287" s="232"/>
      <c r="WB287" s="232"/>
      <c r="WC287" s="232"/>
      <c r="WD287" s="232"/>
      <c r="WE287" s="232"/>
      <c r="WF287" s="232"/>
      <c r="WG287" s="232"/>
      <c r="WH287" s="232"/>
      <c r="WI287" s="232"/>
      <c r="WJ287" s="232"/>
      <c r="WK287" s="232"/>
      <c r="WL287" s="232"/>
      <c r="WM287" s="232"/>
      <c r="WN287" s="232"/>
      <c r="WO287" s="232"/>
      <c r="WP287" s="232"/>
      <c r="WQ287" s="232"/>
      <c r="WR287" s="232"/>
      <c r="WS287" s="232"/>
      <c r="WT287" s="232"/>
      <c r="WU287" s="232"/>
      <c r="WV287" s="232"/>
      <c r="WW287" s="232"/>
      <c r="WX287" s="232"/>
      <c r="WY287" s="232"/>
      <c r="WZ287" s="232"/>
      <c r="XA287" s="232"/>
      <c r="XB287" s="232"/>
      <c r="XC287" s="232"/>
      <c r="XD287" s="232"/>
      <c r="XE287" s="232"/>
      <c r="XF287" s="232"/>
      <c r="XG287" s="232"/>
      <c r="XH287" s="232"/>
      <c r="XI287" s="232"/>
      <c r="XJ287" s="232"/>
      <c r="XK287" s="232"/>
      <c r="XL287" s="232"/>
      <c r="XM287" s="232"/>
      <c r="XN287" s="232"/>
      <c r="XO287" s="232"/>
      <c r="XP287" s="232"/>
      <c r="XQ287" s="232"/>
      <c r="XR287" s="232"/>
      <c r="XS287" s="232"/>
      <c r="XT287" s="232"/>
      <c r="XU287" s="232"/>
      <c r="XV287" s="232"/>
      <c r="XW287" s="232"/>
      <c r="XX287" s="232"/>
      <c r="XY287" s="232"/>
      <c r="XZ287" s="232"/>
      <c r="YA287" s="232"/>
      <c r="YB287" s="232"/>
      <c r="YC287" s="232"/>
      <c r="YD287" s="232"/>
      <c r="YE287" s="232"/>
      <c r="YF287" s="232"/>
      <c r="YG287" s="232"/>
      <c r="YH287" s="232"/>
      <c r="YI287" s="232"/>
      <c r="YJ287" s="232"/>
      <c r="YK287" s="232"/>
      <c r="YL287" s="232"/>
      <c r="YM287" s="232"/>
      <c r="YN287" s="232"/>
      <c r="YO287" s="232"/>
      <c r="YP287" s="232"/>
      <c r="YQ287" s="232"/>
      <c r="YR287" s="232"/>
      <c r="YS287" s="232"/>
      <c r="YT287" s="232"/>
      <c r="YU287" s="232"/>
      <c r="YV287" s="232"/>
      <c r="YW287" s="232"/>
      <c r="YX287" s="232"/>
      <c r="YY287" s="232"/>
      <c r="YZ287" s="232"/>
      <c r="ZA287" s="232"/>
      <c r="ZB287" s="232"/>
      <c r="ZC287" s="232"/>
      <c r="ZD287" s="232"/>
      <c r="ZE287" s="232"/>
      <c r="ZF287" s="232"/>
      <c r="ZG287" s="232"/>
      <c r="ZH287" s="232"/>
      <c r="ZI287" s="232"/>
      <c r="ZJ287" s="232"/>
      <c r="ZK287" s="232"/>
      <c r="ZL287" s="232"/>
      <c r="ZM287" s="232"/>
      <c r="ZN287" s="232"/>
      <c r="ZO287" s="232"/>
      <c r="ZP287" s="232"/>
      <c r="ZQ287" s="232"/>
      <c r="ZR287" s="232"/>
      <c r="ZS287" s="232"/>
      <c r="ZT287" s="232"/>
      <c r="ZU287" s="232"/>
      <c r="ZV287" s="232"/>
      <c r="ZW287" s="232"/>
      <c r="ZX287" s="232"/>
      <c r="ZY287" s="232"/>
      <c r="ZZ287" s="232"/>
      <c r="AAA287" s="232"/>
      <c r="AAB287" s="232"/>
      <c r="AAC287" s="232"/>
      <c r="AAD287" s="232"/>
      <c r="AAE287" s="232"/>
      <c r="AAF287" s="232"/>
      <c r="AAG287" s="232"/>
      <c r="AAH287" s="232"/>
      <c r="AAI287" s="232"/>
      <c r="AAJ287" s="232"/>
      <c r="AAK287" s="232"/>
      <c r="AAL287" s="232"/>
      <c r="AAM287" s="232"/>
      <c r="AAN287" s="232"/>
      <c r="AAO287" s="232"/>
      <c r="AAP287" s="232"/>
      <c r="AAQ287" s="232"/>
      <c r="AAR287" s="232"/>
      <c r="AAS287" s="232"/>
      <c r="AAT287" s="232"/>
      <c r="AAU287" s="232"/>
      <c r="AAV287" s="232"/>
      <c r="AAW287" s="232"/>
      <c r="AAX287" s="232"/>
      <c r="AAY287" s="232"/>
      <c r="AAZ287" s="232"/>
      <c r="ABA287" s="232"/>
      <c r="ABB287" s="232"/>
      <c r="ABC287" s="232"/>
      <c r="ABD287" s="232"/>
      <c r="ABE287" s="232"/>
      <c r="ABF287" s="232"/>
      <c r="ABG287" s="232"/>
      <c r="ABH287" s="232"/>
      <c r="ABI287" s="232"/>
      <c r="ABJ287" s="232"/>
      <c r="ABK287" s="232"/>
      <c r="ABL287" s="232"/>
      <c r="ABM287" s="232"/>
      <c r="ABN287" s="232"/>
      <c r="ABO287" s="232"/>
      <c r="ABP287" s="232"/>
      <c r="ABQ287" s="232"/>
      <c r="ABR287" s="232"/>
      <c r="ABS287" s="232"/>
      <c r="ABT287" s="232"/>
      <c r="ABU287" s="232"/>
      <c r="ABV287" s="232"/>
      <c r="ABW287" s="232"/>
      <c r="ABX287" s="232"/>
      <c r="ABY287" s="232"/>
      <c r="ABZ287" s="232"/>
      <c r="ACA287" s="232"/>
      <c r="ACB287" s="232"/>
      <c r="ACC287" s="232"/>
      <c r="ACD287" s="232"/>
      <c r="ACE287" s="232"/>
      <c r="ACF287" s="232"/>
      <c r="ACG287" s="232"/>
      <c r="ACH287" s="232"/>
      <c r="ACI287" s="232"/>
      <c r="ACJ287" s="232"/>
      <c r="ACK287" s="232"/>
      <c r="ACL287" s="232"/>
      <c r="ACM287" s="232"/>
      <c r="ACN287" s="232"/>
      <c r="ACO287" s="232"/>
      <c r="ACP287" s="232"/>
      <c r="ACQ287" s="232"/>
      <c r="ACR287" s="232"/>
      <c r="ACS287" s="232"/>
      <c r="ACT287" s="232"/>
      <c r="ACU287" s="232"/>
      <c r="ACV287" s="232"/>
      <c r="ACW287" s="232"/>
      <c r="ACX287" s="232"/>
      <c r="ACY287" s="232"/>
      <c r="ACZ287" s="232"/>
      <c r="ADA287" s="232"/>
      <c r="ADB287" s="232"/>
      <c r="ADC287" s="232"/>
      <c r="ADD287" s="232"/>
      <c r="ADE287" s="232"/>
      <c r="ADF287" s="232"/>
      <c r="ADG287" s="232"/>
      <c r="ADH287" s="232"/>
      <c r="ADI287" s="232"/>
      <c r="ADJ287" s="232"/>
      <c r="ADK287" s="232"/>
      <c r="ADL287" s="232"/>
      <c r="ADM287" s="232"/>
      <c r="ADN287" s="232"/>
      <c r="ADO287" s="232"/>
      <c r="ADP287" s="232"/>
      <c r="ADQ287" s="232"/>
      <c r="ADR287" s="232"/>
      <c r="ADS287" s="232"/>
      <c r="ADT287" s="232"/>
      <c r="ADU287" s="232"/>
      <c r="ADV287" s="232"/>
      <c r="ADW287" s="232"/>
      <c r="ADX287" s="232"/>
      <c r="ADY287" s="232"/>
      <c r="ADZ287" s="232"/>
      <c r="AEA287" s="232"/>
      <c r="AEB287" s="232"/>
      <c r="AEC287" s="232"/>
      <c r="AED287" s="232"/>
      <c r="AEE287" s="232"/>
      <c r="AEF287" s="232"/>
      <c r="AEG287" s="232"/>
      <c r="AEH287" s="232"/>
      <c r="AEI287" s="232"/>
      <c r="AEJ287" s="232"/>
      <c r="AEK287" s="232"/>
      <c r="AEL287" s="232"/>
      <c r="AEM287" s="232"/>
      <c r="AEN287" s="232"/>
      <c r="AEO287" s="232"/>
      <c r="AEP287" s="232"/>
      <c r="AEQ287" s="232"/>
      <c r="AER287" s="232"/>
      <c r="AES287" s="232"/>
      <c r="AET287" s="232"/>
      <c r="AEU287" s="232"/>
      <c r="AEV287" s="232"/>
      <c r="AEW287" s="232"/>
      <c r="AEX287" s="232"/>
      <c r="AEY287" s="232"/>
      <c r="AEZ287" s="232"/>
      <c r="AFA287" s="232"/>
      <c r="AFB287" s="232"/>
      <c r="AFC287" s="232"/>
      <c r="AFD287" s="232"/>
      <c r="AFE287" s="232"/>
      <c r="AFF287" s="232"/>
      <c r="AFG287" s="232"/>
      <c r="AFH287" s="232"/>
      <c r="AFI287" s="232"/>
      <c r="AFJ287" s="232"/>
      <c r="AFK287" s="232"/>
      <c r="AFL287" s="232"/>
      <c r="AFM287" s="232"/>
      <c r="AFN287" s="232"/>
      <c r="AFO287" s="232"/>
      <c r="AFP287" s="232"/>
      <c r="AFQ287" s="232"/>
      <c r="AFR287" s="232"/>
      <c r="AFS287" s="232"/>
      <c r="AFT287" s="232"/>
      <c r="AFU287" s="232"/>
      <c r="AFV287" s="232"/>
      <c r="AFW287" s="232"/>
      <c r="AFX287" s="232"/>
      <c r="AFY287" s="232"/>
      <c r="AFZ287" s="232"/>
      <c r="AGA287" s="232"/>
      <c r="AGB287" s="232"/>
      <c r="AGC287" s="232"/>
      <c r="AGD287" s="232"/>
      <c r="AGE287" s="232"/>
      <c r="AGF287" s="232"/>
      <c r="AGG287" s="232"/>
      <c r="AGH287" s="232"/>
      <c r="AGI287" s="232"/>
      <c r="AGJ287" s="232"/>
      <c r="AGK287" s="232"/>
      <c r="AGL287" s="232"/>
      <c r="AGM287" s="232"/>
      <c r="AGN287" s="232"/>
      <c r="AGO287" s="232"/>
      <c r="AGP287" s="232"/>
      <c r="AGQ287" s="232"/>
      <c r="AGR287" s="232"/>
      <c r="AGS287" s="232"/>
      <c r="AGT287" s="232"/>
      <c r="AGU287" s="232"/>
      <c r="AGV287" s="232"/>
      <c r="AGW287" s="232"/>
      <c r="AGX287" s="232"/>
      <c r="AGY287" s="232"/>
      <c r="AGZ287" s="232"/>
      <c r="AHA287" s="232"/>
      <c r="AHB287" s="232"/>
      <c r="AHC287" s="232"/>
      <c r="AHD287" s="232"/>
      <c r="AHE287" s="232"/>
      <c r="AHF287" s="232"/>
      <c r="AHG287" s="232"/>
      <c r="AHH287" s="232"/>
      <c r="AHI287" s="232"/>
      <c r="AHJ287" s="232"/>
      <c r="AHK287" s="232"/>
      <c r="AHL287" s="232"/>
      <c r="AHM287" s="232"/>
      <c r="AHN287" s="232"/>
      <c r="AHO287" s="232"/>
      <c r="AHP287" s="232"/>
      <c r="AHQ287" s="232"/>
      <c r="AHR287" s="232"/>
      <c r="AHS287" s="232"/>
      <c r="AHT287" s="232"/>
      <c r="AHU287" s="232"/>
      <c r="AHV287" s="232"/>
      <c r="AHW287" s="232"/>
      <c r="AHX287" s="232"/>
      <c r="AHY287" s="232"/>
      <c r="AHZ287" s="232"/>
      <c r="AIA287" s="232"/>
      <c r="AIB287" s="232"/>
      <c r="AIC287" s="232"/>
      <c r="AID287" s="232"/>
      <c r="AIE287" s="232"/>
      <c r="AIF287" s="232"/>
      <c r="AIG287" s="232"/>
      <c r="AIH287" s="232"/>
      <c r="AII287" s="232"/>
      <c r="AIJ287" s="232"/>
      <c r="AIK287" s="232"/>
      <c r="AIL287" s="232"/>
      <c r="AIM287" s="232"/>
      <c r="AIN287" s="232"/>
      <c r="AIO287" s="232"/>
      <c r="AIP287" s="232"/>
      <c r="AIQ287" s="232"/>
      <c r="AIR287" s="232"/>
      <c r="AIS287" s="232"/>
      <c r="AIT287" s="232"/>
      <c r="AIU287" s="232"/>
      <c r="AIV287" s="232"/>
      <c r="AIW287" s="232"/>
      <c r="AIX287" s="232"/>
      <c r="AIY287" s="232"/>
      <c r="AIZ287" s="232"/>
      <c r="AJA287" s="232"/>
      <c r="AJB287" s="232"/>
      <c r="AJC287" s="232"/>
      <c r="AJD287" s="232"/>
      <c r="AJE287" s="232"/>
      <c r="AJF287" s="232"/>
      <c r="AJG287" s="232"/>
      <c r="AJH287" s="232"/>
      <c r="AJI287" s="232"/>
      <c r="AJJ287" s="232"/>
      <c r="AJK287" s="232"/>
      <c r="AJL287" s="232"/>
      <c r="AJM287" s="232"/>
      <c r="AJN287" s="232"/>
      <c r="AJO287" s="232"/>
      <c r="AJP287" s="232"/>
      <c r="AJQ287" s="232"/>
      <c r="AJR287" s="232"/>
      <c r="AJS287" s="232"/>
      <c r="AJT287" s="232"/>
      <c r="AJU287" s="232"/>
      <c r="AJV287" s="232"/>
      <c r="AJW287" s="232"/>
      <c r="AJX287" s="232"/>
      <c r="AJY287" s="232"/>
      <c r="AJZ287" s="232"/>
      <c r="AKA287" s="232"/>
      <c r="AKB287" s="232"/>
      <c r="AKC287" s="232"/>
      <c r="AKD287" s="232"/>
      <c r="AKE287" s="232"/>
      <c r="AKF287" s="232"/>
      <c r="AKG287" s="232"/>
      <c r="AKH287" s="232"/>
      <c r="AKI287" s="232"/>
      <c r="AKJ287" s="232"/>
      <c r="AKK287" s="232"/>
      <c r="AKL287" s="232"/>
      <c r="AKM287" s="232"/>
      <c r="AKN287" s="232"/>
      <c r="AKO287" s="232"/>
      <c r="AKP287" s="232"/>
      <c r="AKQ287" s="232"/>
      <c r="AKR287" s="232"/>
      <c r="AKS287" s="232"/>
      <c r="AKT287" s="232"/>
      <c r="AKU287" s="232"/>
      <c r="AKV287" s="232"/>
      <c r="AKW287" s="232"/>
      <c r="AKX287" s="232"/>
      <c r="AKY287" s="232"/>
      <c r="AKZ287" s="232"/>
      <c r="ALA287" s="232"/>
      <c r="ALB287" s="232"/>
      <c r="ALC287" s="232"/>
      <c r="ALD287" s="232"/>
      <c r="ALE287" s="232"/>
      <c r="ALF287" s="232"/>
      <c r="ALG287" s="232"/>
      <c r="ALH287" s="232"/>
      <c r="ALI287" s="232"/>
      <c r="ALJ287" s="232"/>
      <c r="ALK287" s="232"/>
      <c r="ALL287" s="232"/>
      <c r="ALM287" s="232"/>
      <c r="ALN287" s="232"/>
      <c r="ALO287" s="232"/>
      <c r="ALP287" s="232"/>
      <c r="ALQ287" s="232"/>
      <c r="ALR287" s="232"/>
      <c r="ALS287" s="232"/>
      <c r="ALT287" s="232"/>
      <c r="ALU287" s="232"/>
      <c r="ALV287" s="232"/>
      <c r="ALW287" s="232"/>
      <c r="ALX287" s="232"/>
      <c r="ALY287" s="232"/>
      <c r="ALZ287" s="232"/>
      <c r="AMA287" s="232"/>
      <c r="AMB287" s="232"/>
      <c r="AMC287" s="232"/>
      <c r="AMD287" s="232"/>
      <c r="AME287" s="232"/>
      <c r="AMF287" s="232"/>
      <c r="AMG287" s="232"/>
      <c r="AMH287" s="232"/>
      <c r="AMI287" s="232"/>
      <c r="AMJ287" s="232"/>
      <c r="AMK287" s="232"/>
    </row>
    <row r="288" spans="1:1025" s="232" customFormat="1">
      <c r="A288" s="1079" t="s">
        <v>3097</v>
      </c>
      <c r="B288" s="873" t="s">
        <v>1318</v>
      </c>
      <c r="C288" s="362"/>
      <c r="D288" s="362"/>
      <c r="E288" s="88"/>
      <c r="F288" s="88"/>
    </row>
    <row r="289" spans="1:1025" s="232" customFormat="1">
      <c r="A289" s="1109"/>
      <c r="B289" s="870"/>
      <c r="C289" s="362"/>
      <c r="D289" s="362"/>
      <c r="E289" s="88"/>
      <c r="F289" s="88"/>
    </row>
    <row r="290" spans="1:1025" s="232" customFormat="1" ht="35.1" customHeight="1">
      <c r="A290" s="880" t="s">
        <v>2974</v>
      </c>
      <c r="B290" s="870" t="s">
        <v>2975</v>
      </c>
      <c r="C290" s="362"/>
      <c r="D290" s="88"/>
      <c r="E290" s="1039"/>
      <c r="F290" s="1040"/>
    </row>
    <row r="291" spans="1:1025" s="232" customFormat="1" ht="14.25">
      <c r="A291" s="880"/>
      <c r="B291" s="870"/>
      <c r="C291" s="250" t="s">
        <v>2942</v>
      </c>
      <c r="D291" s="152">
        <v>350</v>
      </c>
      <c r="E291" s="250"/>
      <c r="F291" s="250">
        <f>D291*ROUND(E291,2)</f>
        <v>0</v>
      </c>
    </row>
    <row r="292" spans="1:1025" s="232" customFormat="1">
      <c r="A292" s="59"/>
      <c r="B292" s="870"/>
      <c r="C292" s="250"/>
      <c r="D292" s="250"/>
      <c r="E292" s="250"/>
      <c r="F292" s="550"/>
    </row>
    <row r="293" spans="1:1025" s="232" customFormat="1" ht="25.5">
      <c r="A293" s="880" t="s">
        <v>2976</v>
      </c>
      <c r="B293" s="870" t="s">
        <v>1451</v>
      </c>
      <c r="C293" s="362"/>
      <c r="D293" s="362"/>
      <c r="E293" s="362"/>
      <c r="F293" s="1053"/>
    </row>
    <row r="294" spans="1:1025" s="232" customFormat="1" ht="14.25">
      <c r="A294" s="880"/>
      <c r="B294" s="545"/>
      <c r="C294" s="250" t="s">
        <v>2942</v>
      </c>
      <c r="D294" s="250">
        <v>350</v>
      </c>
      <c r="E294" s="250"/>
      <c r="F294" s="250">
        <f>D294*ROUND(E294,2)</f>
        <v>0</v>
      </c>
    </row>
    <row r="295" spans="1:1025" s="232" customFormat="1">
      <c r="A295" s="59"/>
      <c r="B295" s="870"/>
      <c r="C295" s="362"/>
      <c r="D295" s="362"/>
      <c r="E295" s="250"/>
      <c r="F295" s="550"/>
    </row>
    <row r="296" spans="1:1025" s="232" customFormat="1">
      <c r="A296" s="1081" t="s">
        <v>3097</v>
      </c>
      <c r="B296" s="1082" t="s">
        <v>1839</v>
      </c>
      <c r="C296" s="1051"/>
      <c r="D296" s="1051"/>
      <c r="E296" s="1052"/>
      <c r="F296" s="1051">
        <f>SUM(F291:F294)</f>
        <v>0</v>
      </c>
    </row>
    <row r="297" spans="1:1025" s="416" customFormat="1">
      <c r="A297" s="249"/>
      <c r="B297" s="870"/>
      <c r="C297" s="250"/>
      <c r="D297" s="250"/>
      <c r="E297" s="250"/>
      <c r="F297" s="550"/>
      <c r="G297" s="232"/>
      <c r="H297" s="232"/>
      <c r="I297" s="232"/>
      <c r="J297" s="232"/>
      <c r="K297" s="232"/>
      <c r="L297" s="232"/>
      <c r="M297" s="232"/>
      <c r="N297" s="232"/>
      <c r="O297" s="232"/>
      <c r="P297" s="232"/>
      <c r="Q297" s="232"/>
      <c r="R297" s="232"/>
      <c r="S297" s="232"/>
      <c r="T297" s="232"/>
      <c r="U297" s="232"/>
      <c r="V297" s="232"/>
      <c r="W297" s="232"/>
      <c r="X297" s="232"/>
      <c r="Y297" s="232"/>
      <c r="Z297" s="232"/>
      <c r="AA297" s="232"/>
      <c r="AB297" s="232"/>
      <c r="AC297" s="232"/>
      <c r="AD297" s="232"/>
      <c r="AE297" s="232"/>
      <c r="AF297" s="232"/>
      <c r="AG297" s="232"/>
      <c r="AH297" s="232"/>
      <c r="AI297" s="232"/>
      <c r="AJ297" s="232"/>
      <c r="AK297" s="232"/>
      <c r="AL297" s="232"/>
      <c r="AM297" s="232"/>
      <c r="AN297" s="232"/>
      <c r="AO297" s="232"/>
      <c r="AP297" s="232"/>
      <c r="AQ297" s="232"/>
      <c r="AR297" s="232"/>
      <c r="AS297" s="232"/>
      <c r="AT297" s="232"/>
      <c r="AU297" s="232"/>
      <c r="AV297" s="232"/>
      <c r="AW297" s="232"/>
      <c r="AX297" s="232"/>
      <c r="AY297" s="232"/>
      <c r="AZ297" s="232"/>
      <c r="BA297" s="232"/>
      <c r="BB297" s="232"/>
      <c r="BC297" s="232"/>
      <c r="BD297" s="232"/>
      <c r="BE297" s="232"/>
      <c r="BF297" s="232"/>
      <c r="BG297" s="232"/>
      <c r="BH297" s="232"/>
      <c r="BI297" s="232"/>
      <c r="BJ297" s="232"/>
      <c r="BK297" s="232"/>
      <c r="BL297" s="232"/>
      <c r="BM297" s="232"/>
      <c r="BN297" s="232"/>
      <c r="BO297" s="232"/>
      <c r="BP297" s="232"/>
      <c r="BQ297" s="232"/>
      <c r="BR297" s="232"/>
      <c r="BS297" s="232"/>
      <c r="BT297" s="232"/>
      <c r="BU297" s="232"/>
      <c r="BV297" s="232"/>
      <c r="BW297" s="232"/>
      <c r="BX297" s="232"/>
      <c r="BY297" s="232"/>
      <c r="BZ297" s="232"/>
      <c r="CA297" s="232"/>
      <c r="CB297" s="232"/>
      <c r="CC297" s="232"/>
      <c r="CD297" s="232"/>
      <c r="CE297" s="232"/>
      <c r="CF297" s="232"/>
      <c r="CG297" s="232"/>
      <c r="CH297" s="232"/>
      <c r="CI297" s="232"/>
      <c r="CJ297" s="232"/>
      <c r="CK297" s="232"/>
      <c r="CL297" s="232"/>
      <c r="CM297" s="232"/>
      <c r="CN297" s="232"/>
      <c r="CO297" s="232"/>
      <c r="CP297" s="232"/>
      <c r="CQ297" s="232"/>
      <c r="CR297" s="232"/>
      <c r="CS297" s="232"/>
      <c r="CT297" s="232"/>
      <c r="CU297" s="232"/>
      <c r="CV297" s="232"/>
      <c r="CW297" s="232"/>
      <c r="CX297" s="232"/>
      <c r="CY297" s="232"/>
      <c r="CZ297" s="232"/>
      <c r="DA297" s="232"/>
      <c r="DB297" s="232"/>
      <c r="DC297" s="232"/>
      <c r="DD297" s="232"/>
      <c r="DE297" s="232"/>
      <c r="DF297" s="232"/>
      <c r="DG297" s="232"/>
      <c r="DH297" s="232"/>
      <c r="DI297" s="232"/>
      <c r="DJ297" s="232"/>
      <c r="DK297" s="232"/>
      <c r="DL297" s="232"/>
      <c r="DM297" s="232"/>
      <c r="DN297" s="232"/>
      <c r="DO297" s="232"/>
      <c r="DP297" s="232"/>
      <c r="DQ297" s="232"/>
      <c r="DR297" s="232"/>
      <c r="DS297" s="232"/>
      <c r="DT297" s="232"/>
      <c r="DU297" s="232"/>
      <c r="DV297" s="232"/>
      <c r="DW297" s="232"/>
      <c r="DX297" s="232"/>
      <c r="DY297" s="232"/>
      <c r="DZ297" s="232"/>
      <c r="EA297" s="232"/>
      <c r="EB297" s="232"/>
      <c r="EC297" s="232"/>
      <c r="ED297" s="232"/>
      <c r="EE297" s="232"/>
      <c r="EF297" s="232"/>
      <c r="EG297" s="232"/>
      <c r="EH297" s="232"/>
      <c r="EI297" s="232"/>
      <c r="EJ297" s="232"/>
      <c r="EK297" s="232"/>
      <c r="EL297" s="232"/>
      <c r="EM297" s="232"/>
      <c r="EN297" s="232"/>
      <c r="EO297" s="232"/>
      <c r="EP297" s="232"/>
      <c r="EQ297" s="232"/>
      <c r="ER297" s="232"/>
      <c r="ES297" s="232"/>
      <c r="ET297" s="232"/>
      <c r="EU297" s="232"/>
      <c r="EV297" s="232"/>
      <c r="EW297" s="232"/>
      <c r="EX297" s="232"/>
      <c r="EY297" s="232"/>
      <c r="EZ297" s="232"/>
      <c r="FA297" s="232"/>
      <c r="FB297" s="232"/>
      <c r="FC297" s="232"/>
      <c r="FD297" s="232"/>
      <c r="FE297" s="232"/>
      <c r="FF297" s="232"/>
      <c r="FG297" s="232"/>
      <c r="FH297" s="232"/>
      <c r="FI297" s="232"/>
      <c r="FJ297" s="232"/>
      <c r="FK297" s="232"/>
      <c r="FL297" s="232"/>
      <c r="FM297" s="232"/>
      <c r="FN297" s="232"/>
      <c r="FO297" s="232"/>
      <c r="FP297" s="232"/>
      <c r="FQ297" s="232"/>
      <c r="FR297" s="232"/>
      <c r="FS297" s="232"/>
      <c r="FT297" s="232"/>
      <c r="FU297" s="232"/>
      <c r="FV297" s="232"/>
      <c r="FW297" s="232"/>
      <c r="FX297" s="232"/>
      <c r="FY297" s="232"/>
      <c r="FZ297" s="232"/>
      <c r="GA297" s="232"/>
      <c r="GB297" s="232"/>
      <c r="GC297" s="232"/>
      <c r="GD297" s="232"/>
      <c r="GE297" s="232"/>
      <c r="GF297" s="232"/>
      <c r="GG297" s="232"/>
      <c r="GH297" s="232"/>
      <c r="GI297" s="232"/>
      <c r="GJ297" s="232"/>
      <c r="GK297" s="232"/>
      <c r="GL297" s="232"/>
      <c r="GM297" s="232"/>
      <c r="GN297" s="232"/>
      <c r="GO297" s="232"/>
      <c r="GP297" s="232"/>
      <c r="GQ297" s="232"/>
      <c r="GR297" s="232"/>
      <c r="GS297" s="232"/>
      <c r="GT297" s="232"/>
      <c r="GU297" s="232"/>
      <c r="GV297" s="232"/>
      <c r="GW297" s="232"/>
      <c r="GX297" s="232"/>
      <c r="GY297" s="232"/>
      <c r="GZ297" s="232"/>
      <c r="HA297" s="232"/>
      <c r="HB297" s="232"/>
      <c r="HC297" s="232"/>
      <c r="HD297" s="232"/>
      <c r="HE297" s="232"/>
      <c r="HF297" s="232"/>
      <c r="HG297" s="232"/>
      <c r="HH297" s="232"/>
      <c r="HI297" s="232"/>
      <c r="HJ297" s="232"/>
      <c r="HK297" s="232"/>
      <c r="HL297" s="232"/>
      <c r="HM297" s="232"/>
      <c r="HN297" s="232"/>
      <c r="HO297" s="232"/>
      <c r="HP297" s="232"/>
      <c r="HQ297" s="232"/>
      <c r="HR297" s="232"/>
      <c r="HS297" s="232"/>
      <c r="HT297" s="232"/>
      <c r="HU297" s="232"/>
      <c r="HV297" s="232"/>
      <c r="HW297" s="232"/>
      <c r="HX297" s="232"/>
      <c r="HY297" s="232"/>
      <c r="HZ297" s="232"/>
      <c r="IA297" s="232"/>
      <c r="IB297" s="232"/>
      <c r="IC297" s="232"/>
      <c r="ID297" s="232"/>
      <c r="IE297" s="232"/>
      <c r="IF297" s="232"/>
      <c r="IG297" s="232"/>
      <c r="IH297" s="232"/>
      <c r="II297" s="232"/>
      <c r="IJ297" s="232"/>
      <c r="IK297" s="232"/>
      <c r="IL297" s="232"/>
      <c r="IM297" s="232"/>
      <c r="IN297" s="232"/>
      <c r="IO297" s="232"/>
      <c r="IP297" s="232"/>
      <c r="IQ297" s="232"/>
      <c r="IR297" s="232"/>
      <c r="IS297" s="232"/>
      <c r="IT297" s="232"/>
      <c r="IU297" s="232"/>
      <c r="IV297" s="232"/>
      <c r="IW297" s="232"/>
      <c r="IX297" s="232"/>
      <c r="IY297" s="232"/>
      <c r="IZ297" s="232"/>
      <c r="JA297" s="232"/>
      <c r="JB297" s="232"/>
      <c r="JC297" s="232"/>
      <c r="JD297" s="232"/>
      <c r="JE297" s="232"/>
      <c r="JF297" s="232"/>
      <c r="JG297" s="232"/>
      <c r="JH297" s="232"/>
      <c r="JI297" s="232"/>
      <c r="JJ297" s="232"/>
      <c r="JK297" s="232"/>
      <c r="JL297" s="232"/>
      <c r="JM297" s="232"/>
      <c r="JN297" s="232"/>
      <c r="JO297" s="232"/>
      <c r="JP297" s="232"/>
      <c r="JQ297" s="232"/>
      <c r="JR297" s="232"/>
      <c r="JS297" s="232"/>
      <c r="JT297" s="232"/>
      <c r="JU297" s="232"/>
      <c r="JV297" s="232"/>
      <c r="JW297" s="232"/>
      <c r="JX297" s="232"/>
      <c r="JY297" s="232"/>
      <c r="JZ297" s="232"/>
      <c r="KA297" s="232"/>
      <c r="KB297" s="232"/>
      <c r="KC297" s="232"/>
      <c r="KD297" s="232"/>
      <c r="KE297" s="232"/>
      <c r="KF297" s="232"/>
      <c r="KG297" s="232"/>
      <c r="KH297" s="232"/>
      <c r="KI297" s="232"/>
      <c r="KJ297" s="232"/>
      <c r="KK297" s="232"/>
      <c r="KL297" s="232"/>
      <c r="KM297" s="232"/>
      <c r="KN297" s="232"/>
      <c r="KO297" s="232"/>
      <c r="KP297" s="232"/>
      <c r="KQ297" s="232"/>
      <c r="KR297" s="232"/>
      <c r="KS297" s="232"/>
      <c r="KT297" s="232"/>
      <c r="KU297" s="232"/>
      <c r="KV297" s="232"/>
      <c r="KW297" s="232"/>
      <c r="KX297" s="232"/>
      <c r="KY297" s="232"/>
      <c r="KZ297" s="232"/>
      <c r="LA297" s="232"/>
      <c r="LB297" s="232"/>
      <c r="LC297" s="232"/>
      <c r="LD297" s="232"/>
      <c r="LE297" s="232"/>
      <c r="LF297" s="232"/>
      <c r="LG297" s="232"/>
      <c r="LH297" s="232"/>
      <c r="LI297" s="232"/>
      <c r="LJ297" s="232"/>
      <c r="LK297" s="232"/>
      <c r="LL297" s="232"/>
      <c r="LM297" s="232"/>
      <c r="LN297" s="232"/>
      <c r="LO297" s="232"/>
      <c r="LP297" s="232"/>
      <c r="LQ297" s="232"/>
      <c r="LR297" s="232"/>
      <c r="LS297" s="232"/>
      <c r="LT297" s="232"/>
      <c r="LU297" s="232"/>
      <c r="LV297" s="232"/>
      <c r="LW297" s="232"/>
      <c r="LX297" s="232"/>
      <c r="LY297" s="232"/>
      <c r="LZ297" s="232"/>
      <c r="MA297" s="232"/>
      <c r="MB297" s="232"/>
      <c r="MC297" s="232"/>
      <c r="MD297" s="232"/>
      <c r="ME297" s="232"/>
      <c r="MF297" s="232"/>
      <c r="MG297" s="232"/>
      <c r="MH297" s="232"/>
      <c r="MI297" s="232"/>
      <c r="MJ297" s="232"/>
      <c r="MK297" s="232"/>
      <c r="ML297" s="232"/>
      <c r="MM297" s="232"/>
      <c r="MN297" s="232"/>
      <c r="MO297" s="232"/>
      <c r="MP297" s="232"/>
      <c r="MQ297" s="232"/>
      <c r="MR297" s="232"/>
      <c r="MS297" s="232"/>
      <c r="MT297" s="232"/>
      <c r="MU297" s="232"/>
      <c r="MV297" s="232"/>
      <c r="MW297" s="232"/>
      <c r="MX297" s="232"/>
      <c r="MY297" s="232"/>
      <c r="MZ297" s="232"/>
      <c r="NA297" s="232"/>
      <c r="NB297" s="232"/>
      <c r="NC297" s="232"/>
      <c r="ND297" s="232"/>
      <c r="NE297" s="232"/>
      <c r="NF297" s="232"/>
      <c r="NG297" s="232"/>
      <c r="NH297" s="232"/>
      <c r="NI297" s="232"/>
      <c r="NJ297" s="232"/>
      <c r="NK297" s="232"/>
      <c r="NL297" s="232"/>
      <c r="NM297" s="232"/>
      <c r="NN297" s="232"/>
      <c r="NO297" s="232"/>
      <c r="NP297" s="232"/>
      <c r="NQ297" s="232"/>
      <c r="NR297" s="232"/>
      <c r="NS297" s="232"/>
      <c r="NT297" s="232"/>
      <c r="NU297" s="232"/>
      <c r="NV297" s="232"/>
      <c r="NW297" s="232"/>
      <c r="NX297" s="232"/>
      <c r="NY297" s="232"/>
      <c r="NZ297" s="232"/>
      <c r="OA297" s="232"/>
      <c r="OB297" s="232"/>
      <c r="OC297" s="232"/>
      <c r="OD297" s="232"/>
      <c r="OE297" s="232"/>
      <c r="OF297" s="232"/>
      <c r="OG297" s="232"/>
      <c r="OH297" s="232"/>
      <c r="OI297" s="232"/>
      <c r="OJ297" s="232"/>
      <c r="OK297" s="232"/>
      <c r="OL297" s="232"/>
      <c r="OM297" s="232"/>
      <c r="ON297" s="232"/>
      <c r="OO297" s="232"/>
      <c r="OP297" s="232"/>
      <c r="OQ297" s="232"/>
      <c r="OR297" s="232"/>
      <c r="OS297" s="232"/>
      <c r="OT297" s="232"/>
      <c r="OU297" s="232"/>
      <c r="OV297" s="232"/>
      <c r="OW297" s="232"/>
      <c r="OX297" s="232"/>
      <c r="OY297" s="232"/>
      <c r="OZ297" s="232"/>
      <c r="PA297" s="232"/>
      <c r="PB297" s="232"/>
      <c r="PC297" s="232"/>
      <c r="PD297" s="232"/>
      <c r="PE297" s="232"/>
      <c r="PF297" s="232"/>
      <c r="PG297" s="232"/>
      <c r="PH297" s="232"/>
      <c r="PI297" s="232"/>
      <c r="PJ297" s="232"/>
      <c r="PK297" s="232"/>
      <c r="PL297" s="232"/>
      <c r="PM297" s="232"/>
      <c r="PN297" s="232"/>
      <c r="PO297" s="232"/>
      <c r="PP297" s="232"/>
      <c r="PQ297" s="232"/>
      <c r="PR297" s="232"/>
      <c r="PS297" s="232"/>
      <c r="PT297" s="232"/>
      <c r="PU297" s="232"/>
      <c r="PV297" s="232"/>
      <c r="PW297" s="232"/>
      <c r="PX297" s="232"/>
      <c r="PY297" s="232"/>
      <c r="PZ297" s="232"/>
      <c r="QA297" s="232"/>
      <c r="QB297" s="232"/>
      <c r="QC297" s="232"/>
      <c r="QD297" s="232"/>
      <c r="QE297" s="232"/>
      <c r="QF297" s="232"/>
      <c r="QG297" s="232"/>
      <c r="QH297" s="232"/>
      <c r="QI297" s="232"/>
      <c r="QJ297" s="232"/>
      <c r="QK297" s="232"/>
      <c r="QL297" s="232"/>
      <c r="QM297" s="232"/>
      <c r="QN297" s="232"/>
      <c r="QO297" s="232"/>
      <c r="QP297" s="232"/>
      <c r="QQ297" s="232"/>
      <c r="QR297" s="232"/>
      <c r="QS297" s="232"/>
      <c r="QT297" s="232"/>
      <c r="QU297" s="232"/>
      <c r="QV297" s="232"/>
      <c r="QW297" s="232"/>
      <c r="QX297" s="232"/>
      <c r="QY297" s="232"/>
      <c r="QZ297" s="232"/>
      <c r="RA297" s="232"/>
      <c r="RB297" s="232"/>
      <c r="RC297" s="232"/>
      <c r="RD297" s="232"/>
      <c r="RE297" s="232"/>
      <c r="RF297" s="232"/>
      <c r="RG297" s="232"/>
      <c r="RH297" s="232"/>
      <c r="RI297" s="232"/>
      <c r="RJ297" s="232"/>
      <c r="RK297" s="232"/>
      <c r="RL297" s="232"/>
      <c r="RM297" s="232"/>
      <c r="RN297" s="232"/>
      <c r="RO297" s="232"/>
      <c r="RP297" s="232"/>
      <c r="RQ297" s="232"/>
      <c r="RR297" s="232"/>
      <c r="RS297" s="232"/>
      <c r="RT297" s="232"/>
      <c r="RU297" s="232"/>
      <c r="RV297" s="232"/>
      <c r="RW297" s="232"/>
      <c r="RX297" s="232"/>
      <c r="RY297" s="232"/>
      <c r="RZ297" s="232"/>
      <c r="SA297" s="232"/>
      <c r="SB297" s="232"/>
      <c r="SC297" s="232"/>
      <c r="SD297" s="232"/>
      <c r="SE297" s="232"/>
      <c r="SF297" s="232"/>
      <c r="SG297" s="232"/>
      <c r="SH297" s="232"/>
      <c r="SI297" s="232"/>
      <c r="SJ297" s="232"/>
      <c r="SK297" s="232"/>
      <c r="SL297" s="232"/>
      <c r="SM297" s="232"/>
      <c r="SN297" s="232"/>
      <c r="SO297" s="232"/>
      <c r="SP297" s="232"/>
      <c r="SQ297" s="232"/>
      <c r="SR297" s="232"/>
      <c r="SS297" s="232"/>
      <c r="ST297" s="232"/>
      <c r="SU297" s="232"/>
      <c r="SV297" s="232"/>
      <c r="SW297" s="232"/>
      <c r="SX297" s="232"/>
      <c r="SY297" s="232"/>
      <c r="SZ297" s="232"/>
      <c r="TA297" s="232"/>
      <c r="TB297" s="232"/>
      <c r="TC297" s="232"/>
      <c r="TD297" s="232"/>
      <c r="TE297" s="232"/>
      <c r="TF297" s="232"/>
      <c r="TG297" s="232"/>
      <c r="TH297" s="232"/>
      <c r="TI297" s="232"/>
      <c r="TJ297" s="232"/>
      <c r="TK297" s="232"/>
      <c r="TL297" s="232"/>
      <c r="TM297" s="232"/>
      <c r="TN297" s="232"/>
      <c r="TO297" s="232"/>
      <c r="TP297" s="232"/>
      <c r="TQ297" s="232"/>
      <c r="TR297" s="232"/>
      <c r="TS297" s="232"/>
      <c r="TT297" s="232"/>
      <c r="TU297" s="232"/>
      <c r="TV297" s="232"/>
      <c r="TW297" s="232"/>
      <c r="TX297" s="232"/>
      <c r="TY297" s="232"/>
      <c r="TZ297" s="232"/>
      <c r="UA297" s="232"/>
      <c r="UB297" s="232"/>
      <c r="UC297" s="232"/>
      <c r="UD297" s="232"/>
      <c r="UE297" s="232"/>
      <c r="UF297" s="232"/>
      <c r="UG297" s="232"/>
      <c r="UH297" s="232"/>
      <c r="UI297" s="232"/>
      <c r="UJ297" s="232"/>
      <c r="UK297" s="232"/>
      <c r="UL297" s="232"/>
      <c r="UM297" s="232"/>
      <c r="UN297" s="232"/>
      <c r="UO297" s="232"/>
      <c r="UP297" s="232"/>
      <c r="UQ297" s="232"/>
      <c r="UR297" s="232"/>
      <c r="US297" s="232"/>
      <c r="UT297" s="232"/>
      <c r="UU297" s="232"/>
      <c r="UV297" s="232"/>
      <c r="UW297" s="232"/>
      <c r="UX297" s="232"/>
      <c r="UY297" s="232"/>
      <c r="UZ297" s="232"/>
      <c r="VA297" s="232"/>
      <c r="VB297" s="232"/>
      <c r="VC297" s="232"/>
      <c r="VD297" s="232"/>
      <c r="VE297" s="232"/>
      <c r="VF297" s="232"/>
      <c r="VG297" s="232"/>
      <c r="VH297" s="232"/>
      <c r="VI297" s="232"/>
      <c r="VJ297" s="232"/>
      <c r="VK297" s="232"/>
      <c r="VL297" s="232"/>
      <c r="VM297" s="232"/>
      <c r="VN297" s="232"/>
      <c r="VO297" s="232"/>
      <c r="VP297" s="232"/>
      <c r="VQ297" s="232"/>
      <c r="VR297" s="232"/>
      <c r="VS297" s="232"/>
      <c r="VT297" s="232"/>
      <c r="VU297" s="232"/>
      <c r="VV297" s="232"/>
      <c r="VW297" s="232"/>
      <c r="VX297" s="232"/>
      <c r="VY297" s="232"/>
      <c r="VZ297" s="232"/>
      <c r="WA297" s="232"/>
      <c r="WB297" s="232"/>
      <c r="WC297" s="232"/>
      <c r="WD297" s="232"/>
      <c r="WE297" s="232"/>
      <c r="WF297" s="232"/>
      <c r="WG297" s="232"/>
      <c r="WH297" s="232"/>
      <c r="WI297" s="232"/>
      <c r="WJ297" s="232"/>
      <c r="WK297" s="232"/>
      <c r="WL297" s="232"/>
      <c r="WM297" s="232"/>
      <c r="WN297" s="232"/>
      <c r="WO297" s="232"/>
      <c r="WP297" s="232"/>
      <c r="WQ297" s="232"/>
      <c r="WR297" s="232"/>
      <c r="WS297" s="232"/>
      <c r="WT297" s="232"/>
      <c r="WU297" s="232"/>
      <c r="WV297" s="232"/>
      <c r="WW297" s="232"/>
      <c r="WX297" s="232"/>
      <c r="WY297" s="232"/>
      <c r="WZ297" s="232"/>
      <c r="XA297" s="232"/>
      <c r="XB297" s="232"/>
      <c r="XC297" s="232"/>
      <c r="XD297" s="232"/>
      <c r="XE297" s="232"/>
      <c r="XF297" s="232"/>
      <c r="XG297" s="232"/>
      <c r="XH297" s="232"/>
      <c r="XI297" s="232"/>
      <c r="XJ297" s="232"/>
      <c r="XK297" s="232"/>
      <c r="XL297" s="232"/>
      <c r="XM297" s="232"/>
      <c r="XN297" s="232"/>
      <c r="XO297" s="232"/>
      <c r="XP297" s="232"/>
      <c r="XQ297" s="232"/>
      <c r="XR297" s="232"/>
      <c r="XS297" s="232"/>
      <c r="XT297" s="232"/>
      <c r="XU297" s="232"/>
      <c r="XV297" s="232"/>
      <c r="XW297" s="232"/>
      <c r="XX297" s="232"/>
      <c r="XY297" s="232"/>
      <c r="XZ297" s="232"/>
      <c r="YA297" s="232"/>
      <c r="YB297" s="232"/>
      <c r="YC297" s="232"/>
      <c r="YD297" s="232"/>
      <c r="YE297" s="232"/>
      <c r="YF297" s="232"/>
      <c r="YG297" s="232"/>
      <c r="YH297" s="232"/>
      <c r="YI297" s="232"/>
      <c r="YJ297" s="232"/>
      <c r="YK297" s="232"/>
      <c r="YL297" s="232"/>
      <c r="YM297" s="232"/>
      <c r="YN297" s="232"/>
      <c r="YO297" s="232"/>
      <c r="YP297" s="232"/>
      <c r="YQ297" s="232"/>
      <c r="YR297" s="232"/>
      <c r="YS297" s="232"/>
      <c r="YT297" s="232"/>
      <c r="YU297" s="232"/>
      <c r="YV297" s="232"/>
      <c r="YW297" s="232"/>
      <c r="YX297" s="232"/>
      <c r="YY297" s="232"/>
      <c r="YZ297" s="232"/>
      <c r="ZA297" s="232"/>
      <c r="ZB297" s="232"/>
      <c r="ZC297" s="232"/>
      <c r="ZD297" s="232"/>
      <c r="ZE297" s="232"/>
      <c r="ZF297" s="232"/>
      <c r="ZG297" s="232"/>
      <c r="ZH297" s="232"/>
      <c r="ZI297" s="232"/>
      <c r="ZJ297" s="232"/>
      <c r="ZK297" s="232"/>
      <c r="ZL297" s="232"/>
      <c r="ZM297" s="232"/>
      <c r="ZN297" s="232"/>
      <c r="ZO297" s="232"/>
      <c r="ZP297" s="232"/>
      <c r="ZQ297" s="232"/>
      <c r="ZR297" s="232"/>
      <c r="ZS297" s="232"/>
      <c r="ZT297" s="232"/>
      <c r="ZU297" s="232"/>
      <c r="ZV297" s="232"/>
      <c r="ZW297" s="232"/>
      <c r="ZX297" s="232"/>
      <c r="ZY297" s="232"/>
      <c r="ZZ297" s="232"/>
      <c r="AAA297" s="232"/>
      <c r="AAB297" s="232"/>
      <c r="AAC297" s="232"/>
      <c r="AAD297" s="232"/>
      <c r="AAE297" s="232"/>
      <c r="AAF297" s="232"/>
      <c r="AAG297" s="232"/>
      <c r="AAH297" s="232"/>
      <c r="AAI297" s="232"/>
      <c r="AAJ297" s="232"/>
      <c r="AAK297" s="232"/>
      <c r="AAL297" s="232"/>
      <c r="AAM297" s="232"/>
      <c r="AAN297" s="232"/>
      <c r="AAO297" s="232"/>
      <c r="AAP297" s="232"/>
      <c r="AAQ297" s="232"/>
      <c r="AAR297" s="232"/>
      <c r="AAS297" s="232"/>
      <c r="AAT297" s="232"/>
      <c r="AAU297" s="232"/>
      <c r="AAV297" s="232"/>
      <c r="AAW297" s="232"/>
      <c r="AAX297" s="232"/>
      <c r="AAY297" s="232"/>
      <c r="AAZ297" s="232"/>
      <c r="ABA297" s="232"/>
      <c r="ABB297" s="232"/>
      <c r="ABC297" s="232"/>
      <c r="ABD297" s="232"/>
      <c r="ABE297" s="232"/>
      <c r="ABF297" s="232"/>
      <c r="ABG297" s="232"/>
      <c r="ABH297" s="232"/>
      <c r="ABI297" s="232"/>
      <c r="ABJ297" s="232"/>
      <c r="ABK297" s="232"/>
      <c r="ABL297" s="232"/>
      <c r="ABM297" s="232"/>
      <c r="ABN297" s="232"/>
      <c r="ABO297" s="232"/>
      <c r="ABP297" s="232"/>
      <c r="ABQ297" s="232"/>
      <c r="ABR297" s="232"/>
      <c r="ABS297" s="232"/>
      <c r="ABT297" s="232"/>
      <c r="ABU297" s="232"/>
      <c r="ABV297" s="232"/>
      <c r="ABW297" s="232"/>
      <c r="ABX297" s="232"/>
      <c r="ABY297" s="232"/>
      <c r="ABZ297" s="232"/>
      <c r="ACA297" s="232"/>
      <c r="ACB297" s="232"/>
      <c r="ACC297" s="232"/>
      <c r="ACD297" s="232"/>
      <c r="ACE297" s="232"/>
      <c r="ACF297" s="232"/>
      <c r="ACG297" s="232"/>
      <c r="ACH297" s="232"/>
      <c r="ACI297" s="232"/>
      <c r="ACJ297" s="232"/>
      <c r="ACK297" s="232"/>
      <c r="ACL297" s="232"/>
      <c r="ACM297" s="232"/>
      <c r="ACN297" s="232"/>
      <c r="ACO297" s="232"/>
      <c r="ACP297" s="232"/>
      <c r="ACQ297" s="232"/>
      <c r="ACR297" s="232"/>
      <c r="ACS297" s="232"/>
      <c r="ACT297" s="232"/>
      <c r="ACU297" s="232"/>
      <c r="ACV297" s="232"/>
      <c r="ACW297" s="232"/>
      <c r="ACX297" s="232"/>
      <c r="ACY297" s="232"/>
      <c r="ACZ297" s="232"/>
      <c r="ADA297" s="232"/>
      <c r="ADB297" s="232"/>
      <c r="ADC297" s="232"/>
      <c r="ADD297" s="232"/>
      <c r="ADE297" s="232"/>
      <c r="ADF297" s="232"/>
      <c r="ADG297" s="232"/>
      <c r="ADH297" s="232"/>
      <c r="ADI297" s="232"/>
      <c r="ADJ297" s="232"/>
      <c r="ADK297" s="232"/>
      <c r="ADL297" s="232"/>
      <c r="ADM297" s="232"/>
      <c r="ADN297" s="232"/>
      <c r="ADO297" s="232"/>
      <c r="ADP297" s="232"/>
      <c r="ADQ297" s="232"/>
      <c r="ADR297" s="232"/>
      <c r="ADS297" s="232"/>
      <c r="ADT297" s="232"/>
      <c r="ADU297" s="232"/>
      <c r="ADV297" s="232"/>
      <c r="ADW297" s="232"/>
      <c r="ADX297" s="232"/>
      <c r="ADY297" s="232"/>
      <c r="ADZ297" s="232"/>
      <c r="AEA297" s="232"/>
      <c r="AEB297" s="232"/>
      <c r="AEC297" s="232"/>
      <c r="AED297" s="232"/>
      <c r="AEE297" s="232"/>
      <c r="AEF297" s="232"/>
      <c r="AEG297" s="232"/>
      <c r="AEH297" s="232"/>
      <c r="AEI297" s="232"/>
      <c r="AEJ297" s="232"/>
      <c r="AEK297" s="232"/>
      <c r="AEL297" s="232"/>
      <c r="AEM297" s="232"/>
      <c r="AEN297" s="232"/>
      <c r="AEO297" s="232"/>
      <c r="AEP297" s="232"/>
      <c r="AEQ297" s="232"/>
      <c r="AER297" s="232"/>
      <c r="AES297" s="232"/>
      <c r="AET297" s="232"/>
      <c r="AEU297" s="232"/>
      <c r="AEV297" s="232"/>
      <c r="AEW297" s="232"/>
      <c r="AEX297" s="232"/>
      <c r="AEY297" s="232"/>
      <c r="AEZ297" s="232"/>
      <c r="AFA297" s="232"/>
      <c r="AFB297" s="232"/>
      <c r="AFC297" s="232"/>
      <c r="AFD297" s="232"/>
      <c r="AFE297" s="232"/>
      <c r="AFF297" s="232"/>
      <c r="AFG297" s="232"/>
      <c r="AFH297" s="232"/>
      <c r="AFI297" s="232"/>
      <c r="AFJ297" s="232"/>
      <c r="AFK297" s="232"/>
      <c r="AFL297" s="232"/>
      <c r="AFM297" s="232"/>
      <c r="AFN297" s="232"/>
      <c r="AFO297" s="232"/>
      <c r="AFP297" s="232"/>
      <c r="AFQ297" s="232"/>
      <c r="AFR297" s="232"/>
      <c r="AFS297" s="232"/>
      <c r="AFT297" s="232"/>
      <c r="AFU297" s="232"/>
      <c r="AFV297" s="232"/>
      <c r="AFW297" s="232"/>
      <c r="AFX297" s="232"/>
      <c r="AFY297" s="232"/>
      <c r="AFZ297" s="232"/>
      <c r="AGA297" s="232"/>
      <c r="AGB297" s="232"/>
      <c r="AGC297" s="232"/>
      <c r="AGD297" s="232"/>
      <c r="AGE297" s="232"/>
      <c r="AGF297" s="232"/>
      <c r="AGG297" s="232"/>
      <c r="AGH297" s="232"/>
      <c r="AGI297" s="232"/>
      <c r="AGJ297" s="232"/>
      <c r="AGK297" s="232"/>
      <c r="AGL297" s="232"/>
      <c r="AGM297" s="232"/>
      <c r="AGN297" s="232"/>
      <c r="AGO297" s="232"/>
      <c r="AGP297" s="232"/>
      <c r="AGQ297" s="232"/>
      <c r="AGR297" s="232"/>
      <c r="AGS297" s="232"/>
      <c r="AGT297" s="232"/>
      <c r="AGU297" s="232"/>
      <c r="AGV297" s="232"/>
      <c r="AGW297" s="232"/>
      <c r="AGX297" s="232"/>
      <c r="AGY297" s="232"/>
      <c r="AGZ297" s="232"/>
      <c r="AHA297" s="232"/>
      <c r="AHB297" s="232"/>
      <c r="AHC297" s="232"/>
      <c r="AHD297" s="232"/>
      <c r="AHE297" s="232"/>
      <c r="AHF297" s="232"/>
      <c r="AHG297" s="232"/>
      <c r="AHH297" s="232"/>
      <c r="AHI297" s="232"/>
      <c r="AHJ297" s="232"/>
      <c r="AHK297" s="232"/>
      <c r="AHL297" s="232"/>
      <c r="AHM297" s="232"/>
      <c r="AHN297" s="232"/>
      <c r="AHO297" s="232"/>
      <c r="AHP297" s="232"/>
      <c r="AHQ297" s="232"/>
      <c r="AHR297" s="232"/>
      <c r="AHS297" s="232"/>
      <c r="AHT297" s="232"/>
      <c r="AHU297" s="232"/>
      <c r="AHV297" s="232"/>
      <c r="AHW297" s="232"/>
      <c r="AHX297" s="232"/>
      <c r="AHY297" s="232"/>
      <c r="AHZ297" s="232"/>
      <c r="AIA297" s="232"/>
      <c r="AIB297" s="232"/>
      <c r="AIC297" s="232"/>
      <c r="AID297" s="232"/>
      <c r="AIE297" s="232"/>
      <c r="AIF297" s="232"/>
      <c r="AIG297" s="232"/>
      <c r="AIH297" s="232"/>
      <c r="AII297" s="232"/>
      <c r="AIJ297" s="232"/>
      <c r="AIK297" s="232"/>
      <c r="AIL297" s="232"/>
      <c r="AIM297" s="232"/>
      <c r="AIN297" s="232"/>
      <c r="AIO297" s="232"/>
      <c r="AIP297" s="232"/>
      <c r="AIQ297" s="232"/>
      <c r="AIR297" s="232"/>
      <c r="AIS297" s="232"/>
      <c r="AIT297" s="232"/>
      <c r="AIU297" s="232"/>
      <c r="AIV297" s="232"/>
      <c r="AIW297" s="232"/>
      <c r="AIX297" s="232"/>
      <c r="AIY297" s="232"/>
      <c r="AIZ297" s="232"/>
      <c r="AJA297" s="232"/>
      <c r="AJB297" s="232"/>
      <c r="AJC297" s="232"/>
      <c r="AJD297" s="232"/>
      <c r="AJE297" s="232"/>
      <c r="AJF297" s="232"/>
      <c r="AJG297" s="232"/>
      <c r="AJH297" s="232"/>
      <c r="AJI297" s="232"/>
      <c r="AJJ297" s="232"/>
      <c r="AJK297" s="232"/>
      <c r="AJL297" s="232"/>
      <c r="AJM297" s="232"/>
      <c r="AJN297" s="232"/>
      <c r="AJO297" s="232"/>
      <c r="AJP297" s="232"/>
      <c r="AJQ297" s="232"/>
      <c r="AJR297" s="232"/>
      <c r="AJS297" s="232"/>
      <c r="AJT297" s="232"/>
      <c r="AJU297" s="232"/>
      <c r="AJV297" s="232"/>
      <c r="AJW297" s="232"/>
      <c r="AJX297" s="232"/>
      <c r="AJY297" s="232"/>
      <c r="AJZ297" s="232"/>
      <c r="AKA297" s="232"/>
      <c r="AKB297" s="232"/>
      <c r="AKC297" s="232"/>
      <c r="AKD297" s="232"/>
      <c r="AKE297" s="232"/>
      <c r="AKF297" s="232"/>
      <c r="AKG297" s="232"/>
      <c r="AKH297" s="232"/>
      <c r="AKI297" s="232"/>
      <c r="AKJ297" s="232"/>
      <c r="AKK297" s="232"/>
      <c r="AKL297" s="232"/>
      <c r="AKM297" s="232"/>
      <c r="AKN297" s="232"/>
      <c r="AKO297" s="232"/>
      <c r="AKP297" s="232"/>
      <c r="AKQ297" s="232"/>
      <c r="AKR297" s="232"/>
      <c r="AKS297" s="232"/>
      <c r="AKT297" s="232"/>
      <c r="AKU297" s="232"/>
      <c r="AKV297" s="232"/>
      <c r="AKW297" s="232"/>
      <c r="AKX297" s="232"/>
      <c r="AKY297" s="232"/>
      <c r="AKZ297" s="232"/>
      <c r="ALA297" s="232"/>
      <c r="ALB297" s="232"/>
      <c r="ALC297" s="232"/>
      <c r="ALD297" s="232"/>
      <c r="ALE297" s="232"/>
      <c r="ALF297" s="232"/>
      <c r="ALG297" s="232"/>
      <c r="ALH297" s="232"/>
      <c r="ALI297" s="232"/>
      <c r="ALJ297" s="232"/>
      <c r="ALK297" s="232"/>
      <c r="ALL297" s="232"/>
      <c r="ALM297" s="232"/>
      <c r="ALN297" s="232"/>
      <c r="ALO297" s="232"/>
      <c r="ALP297" s="232"/>
      <c r="ALQ297" s="232"/>
      <c r="ALR297" s="232"/>
      <c r="ALS297" s="232"/>
      <c r="ALT297" s="232"/>
      <c r="ALU297" s="232"/>
      <c r="ALV297" s="232"/>
      <c r="ALW297" s="232"/>
      <c r="ALX297" s="232"/>
      <c r="ALY297" s="232"/>
      <c r="ALZ297" s="232"/>
      <c r="AMA297" s="232"/>
      <c r="AMB297" s="232"/>
      <c r="AMC297" s="232"/>
      <c r="AMD297" s="232"/>
      <c r="AME297" s="232"/>
      <c r="AMF297" s="232"/>
      <c r="AMG297" s="232"/>
      <c r="AMH297" s="232"/>
      <c r="AMI297" s="232"/>
      <c r="AMJ297" s="232"/>
      <c r="AMK297" s="232"/>
    </row>
    <row r="298" spans="1:1025" s="416" customFormat="1">
      <c r="A298" s="83"/>
      <c r="B298" s="67"/>
      <c r="C298" s="152"/>
      <c r="D298" s="152"/>
      <c r="E298" s="152"/>
      <c r="F298" s="152"/>
      <c r="G298" s="232"/>
      <c r="H298" s="232"/>
      <c r="I298" s="232"/>
      <c r="J298" s="232"/>
      <c r="K298" s="232"/>
      <c r="L298" s="232"/>
      <c r="M298" s="232"/>
      <c r="N298" s="232"/>
      <c r="O298" s="232"/>
      <c r="P298" s="232"/>
      <c r="Q298" s="232"/>
      <c r="R298" s="232"/>
      <c r="S298" s="232"/>
      <c r="T298" s="232"/>
      <c r="U298" s="232"/>
      <c r="V298" s="232"/>
      <c r="W298" s="232"/>
      <c r="X298" s="232"/>
      <c r="Y298" s="232"/>
      <c r="Z298" s="232"/>
      <c r="AA298" s="232"/>
      <c r="AB298" s="232"/>
      <c r="AC298" s="232"/>
      <c r="AD298" s="232"/>
      <c r="AE298" s="232"/>
      <c r="AF298" s="232"/>
      <c r="AG298" s="232"/>
      <c r="AH298" s="232"/>
      <c r="AI298" s="232"/>
      <c r="AJ298" s="232"/>
      <c r="AK298" s="232"/>
      <c r="AL298" s="232"/>
      <c r="AM298" s="232"/>
      <c r="AN298" s="232"/>
      <c r="AO298" s="232"/>
      <c r="AP298" s="232"/>
      <c r="AQ298" s="232"/>
      <c r="AR298" s="232"/>
      <c r="AS298" s="232"/>
      <c r="AT298" s="232"/>
      <c r="AU298" s="232"/>
      <c r="AV298" s="232"/>
      <c r="AW298" s="232"/>
      <c r="AX298" s="232"/>
      <c r="AY298" s="232"/>
      <c r="AZ298" s="232"/>
      <c r="BA298" s="232"/>
      <c r="BB298" s="232"/>
      <c r="BC298" s="232"/>
      <c r="BD298" s="232"/>
      <c r="BE298" s="232"/>
      <c r="BF298" s="232"/>
      <c r="BG298" s="232"/>
      <c r="BH298" s="232"/>
      <c r="BI298" s="232"/>
      <c r="BJ298" s="232"/>
      <c r="BK298" s="232"/>
      <c r="BL298" s="232"/>
      <c r="BM298" s="232"/>
      <c r="BN298" s="232"/>
      <c r="BO298" s="232"/>
      <c r="BP298" s="232"/>
      <c r="BQ298" s="232"/>
      <c r="BR298" s="232"/>
      <c r="BS298" s="232"/>
      <c r="BT298" s="232"/>
      <c r="BU298" s="232"/>
      <c r="BV298" s="232"/>
      <c r="BW298" s="232"/>
      <c r="BX298" s="232"/>
      <c r="BY298" s="232"/>
      <c r="BZ298" s="232"/>
      <c r="CA298" s="232"/>
      <c r="CB298" s="232"/>
      <c r="CC298" s="232"/>
      <c r="CD298" s="232"/>
      <c r="CE298" s="232"/>
      <c r="CF298" s="232"/>
      <c r="CG298" s="232"/>
      <c r="CH298" s="232"/>
      <c r="CI298" s="232"/>
      <c r="CJ298" s="232"/>
      <c r="CK298" s="232"/>
      <c r="CL298" s="232"/>
      <c r="CM298" s="232"/>
      <c r="CN298" s="232"/>
      <c r="CO298" s="232"/>
      <c r="CP298" s="232"/>
      <c r="CQ298" s="232"/>
      <c r="CR298" s="232"/>
      <c r="CS298" s="232"/>
      <c r="CT298" s="232"/>
      <c r="CU298" s="232"/>
      <c r="CV298" s="232"/>
      <c r="CW298" s="232"/>
      <c r="CX298" s="232"/>
      <c r="CY298" s="232"/>
      <c r="CZ298" s="232"/>
      <c r="DA298" s="232"/>
      <c r="DB298" s="232"/>
      <c r="DC298" s="232"/>
      <c r="DD298" s="232"/>
      <c r="DE298" s="232"/>
      <c r="DF298" s="232"/>
      <c r="DG298" s="232"/>
      <c r="DH298" s="232"/>
      <c r="DI298" s="232"/>
      <c r="DJ298" s="232"/>
      <c r="DK298" s="232"/>
      <c r="DL298" s="232"/>
      <c r="DM298" s="232"/>
      <c r="DN298" s="232"/>
      <c r="DO298" s="232"/>
      <c r="DP298" s="232"/>
      <c r="DQ298" s="232"/>
      <c r="DR298" s="232"/>
      <c r="DS298" s="232"/>
      <c r="DT298" s="232"/>
      <c r="DU298" s="232"/>
      <c r="DV298" s="232"/>
      <c r="DW298" s="232"/>
      <c r="DX298" s="232"/>
      <c r="DY298" s="232"/>
      <c r="DZ298" s="232"/>
      <c r="EA298" s="232"/>
      <c r="EB298" s="232"/>
      <c r="EC298" s="232"/>
      <c r="ED298" s="232"/>
      <c r="EE298" s="232"/>
      <c r="EF298" s="232"/>
      <c r="EG298" s="232"/>
      <c r="EH298" s="232"/>
      <c r="EI298" s="232"/>
      <c r="EJ298" s="232"/>
      <c r="EK298" s="232"/>
      <c r="EL298" s="232"/>
      <c r="EM298" s="232"/>
      <c r="EN298" s="232"/>
      <c r="EO298" s="232"/>
      <c r="EP298" s="232"/>
      <c r="EQ298" s="232"/>
      <c r="ER298" s="232"/>
      <c r="ES298" s="232"/>
      <c r="ET298" s="232"/>
      <c r="EU298" s="232"/>
      <c r="EV298" s="232"/>
      <c r="EW298" s="232"/>
      <c r="EX298" s="232"/>
      <c r="EY298" s="232"/>
      <c r="EZ298" s="232"/>
      <c r="FA298" s="232"/>
      <c r="FB298" s="232"/>
      <c r="FC298" s="232"/>
      <c r="FD298" s="232"/>
      <c r="FE298" s="232"/>
      <c r="FF298" s="232"/>
      <c r="FG298" s="232"/>
      <c r="FH298" s="232"/>
      <c r="FI298" s="232"/>
      <c r="FJ298" s="232"/>
      <c r="FK298" s="232"/>
      <c r="FL298" s="232"/>
      <c r="FM298" s="232"/>
      <c r="FN298" s="232"/>
      <c r="FO298" s="232"/>
      <c r="FP298" s="232"/>
      <c r="FQ298" s="232"/>
      <c r="FR298" s="232"/>
      <c r="FS298" s="232"/>
      <c r="FT298" s="232"/>
      <c r="FU298" s="232"/>
      <c r="FV298" s="232"/>
      <c r="FW298" s="232"/>
      <c r="FX298" s="232"/>
      <c r="FY298" s="232"/>
      <c r="FZ298" s="232"/>
      <c r="GA298" s="232"/>
      <c r="GB298" s="232"/>
      <c r="GC298" s="232"/>
      <c r="GD298" s="232"/>
      <c r="GE298" s="232"/>
      <c r="GF298" s="232"/>
      <c r="GG298" s="232"/>
      <c r="GH298" s="232"/>
      <c r="GI298" s="232"/>
      <c r="GJ298" s="232"/>
      <c r="GK298" s="232"/>
      <c r="GL298" s="232"/>
      <c r="GM298" s="232"/>
      <c r="GN298" s="232"/>
      <c r="GO298" s="232"/>
      <c r="GP298" s="232"/>
      <c r="GQ298" s="232"/>
      <c r="GR298" s="232"/>
      <c r="GS298" s="232"/>
      <c r="GT298" s="232"/>
      <c r="GU298" s="232"/>
      <c r="GV298" s="232"/>
      <c r="GW298" s="232"/>
      <c r="GX298" s="232"/>
      <c r="GY298" s="232"/>
      <c r="GZ298" s="232"/>
      <c r="HA298" s="232"/>
      <c r="HB298" s="232"/>
      <c r="HC298" s="232"/>
      <c r="HD298" s="232"/>
      <c r="HE298" s="232"/>
      <c r="HF298" s="232"/>
      <c r="HG298" s="232"/>
      <c r="HH298" s="232"/>
      <c r="HI298" s="232"/>
      <c r="HJ298" s="232"/>
      <c r="HK298" s="232"/>
      <c r="HL298" s="232"/>
      <c r="HM298" s="232"/>
      <c r="HN298" s="232"/>
      <c r="HO298" s="232"/>
      <c r="HP298" s="232"/>
      <c r="HQ298" s="232"/>
      <c r="HR298" s="232"/>
      <c r="HS298" s="232"/>
      <c r="HT298" s="232"/>
      <c r="HU298" s="232"/>
      <c r="HV298" s="232"/>
      <c r="HW298" s="232"/>
      <c r="HX298" s="232"/>
      <c r="HY298" s="232"/>
      <c r="HZ298" s="232"/>
      <c r="IA298" s="232"/>
      <c r="IB298" s="232"/>
      <c r="IC298" s="232"/>
      <c r="ID298" s="232"/>
      <c r="IE298" s="232"/>
      <c r="IF298" s="232"/>
      <c r="IG298" s="232"/>
      <c r="IH298" s="232"/>
      <c r="II298" s="232"/>
      <c r="IJ298" s="232"/>
      <c r="IK298" s="232"/>
      <c r="IL298" s="232"/>
      <c r="IM298" s="232"/>
      <c r="IN298" s="232"/>
      <c r="IO298" s="232"/>
      <c r="IP298" s="232"/>
      <c r="IQ298" s="232"/>
      <c r="IR298" s="232"/>
      <c r="IS298" s="232"/>
      <c r="IT298" s="232"/>
      <c r="IU298" s="232"/>
      <c r="IV298" s="232"/>
      <c r="IW298" s="232"/>
      <c r="IX298" s="232"/>
      <c r="IY298" s="232"/>
      <c r="IZ298" s="232"/>
      <c r="JA298" s="232"/>
      <c r="JB298" s="232"/>
      <c r="JC298" s="232"/>
      <c r="JD298" s="232"/>
      <c r="JE298" s="232"/>
      <c r="JF298" s="232"/>
      <c r="JG298" s="232"/>
      <c r="JH298" s="232"/>
      <c r="JI298" s="232"/>
      <c r="JJ298" s="232"/>
      <c r="JK298" s="232"/>
      <c r="JL298" s="232"/>
      <c r="JM298" s="232"/>
      <c r="JN298" s="232"/>
      <c r="JO298" s="232"/>
      <c r="JP298" s="232"/>
      <c r="JQ298" s="232"/>
      <c r="JR298" s="232"/>
      <c r="JS298" s="232"/>
      <c r="JT298" s="232"/>
      <c r="JU298" s="232"/>
      <c r="JV298" s="232"/>
      <c r="JW298" s="232"/>
      <c r="JX298" s="232"/>
      <c r="JY298" s="232"/>
      <c r="JZ298" s="232"/>
      <c r="KA298" s="232"/>
      <c r="KB298" s="232"/>
      <c r="KC298" s="232"/>
      <c r="KD298" s="232"/>
      <c r="KE298" s="232"/>
      <c r="KF298" s="232"/>
      <c r="KG298" s="232"/>
      <c r="KH298" s="232"/>
      <c r="KI298" s="232"/>
      <c r="KJ298" s="232"/>
      <c r="KK298" s="232"/>
      <c r="KL298" s="232"/>
      <c r="KM298" s="232"/>
      <c r="KN298" s="232"/>
      <c r="KO298" s="232"/>
      <c r="KP298" s="232"/>
      <c r="KQ298" s="232"/>
      <c r="KR298" s="232"/>
      <c r="KS298" s="232"/>
      <c r="KT298" s="232"/>
      <c r="KU298" s="232"/>
      <c r="KV298" s="232"/>
      <c r="KW298" s="232"/>
      <c r="KX298" s="232"/>
      <c r="KY298" s="232"/>
      <c r="KZ298" s="232"/>
      <c r="LA298" s="232"/>
      <c r="LB298" s="232"/>
      <c r="LC298" s="232"/>
      <c r="LD298" s="232"/>
      <c r="LE298" s="232"/>
      <c r="LF298" s="232"/>
      <c r="LG298" s="232"/>
      <c r="LH298" s="232"/>
      <c r="LI298" s="232"/>
      <c r="LJ298" s="232"/>
      <c r="LK298" s="232"/>
      <c r="LL298" s="232"/>
      <c r="LM298" s="232"/>
      <c r="LN298" s="232"/>
      <c r="LO298" s="232"/>
      <c r="LP298" s="232"/>
      <c r="LQ298" s="232"/>
      <c r="LR298" s="232"/>
      <c r="LS298" s="232"/>
      <c r="LT298" s="232"/>
      <c r="LU298" s="232"/>
      <c r="LV298" s="232"/>
      <c r="LW298" s="232"/>
      <c r="LX298" s="232"/>
      <c r="LY298" s="232"/>
      <c r="LZ298" s="232"/>
      <c r="MA298" s="232"/>
      <c r="MB298" s="232"/>
      <c r="MC298" s="232"/>
      <c r="MD298" s="232"/>
      <c r="ME298" s="232"/>
      <c r="MF298" s="232"/>
      <c r="MG298" s="232"/>
      <c r="MH298" s="232"/>
      <c r="MI298" s="232"/>
      <c r="MJ298" s="232"/>
      <c r="MK298" s="232"/>
      <c r="ML298" s="232"/>
      <c r="MM298" s="232"/>
      <c r="MN298" s="232"/>
      <c r="MO298" s="232"/>
      <c r="MP298" s="232"/>
      <c r="MQ298" s="232"/>
      <c r="MR298" s="232"/>
      <c r="MS298" s="232"/>
      <c r="MT298" s="232"/>
      <c r="MU298" s="232"/>
      <c r="MV298" s="232"/>
      <c r="MW298" s="232"/>
      <c r="MX298" s="232"/>
      <c r="MY298" s="232"/>
      <c r="MZ298" s="232"/>
      <c r="NA298" s="232"/>
      <c r="NB298" s="232"/>
      <c r="NC298" s="232"/>
      <c r="ND298" s="232"/>
      <c r="NE298" s="232"/>
      <c r="NF298" s="232"/>
      <c r="NG298" s="232"/>
      <c r="NH298" s="232"/>
      <c r="NI298" s="232"/>
      <c r="NJ298" s="232"/>
      <c r="NK298" s="232"/>
      <c r="NL298" s="232"/>
      <c r="NM298" s="232"/>
      <c r="NN298" s="232"/>
      <c r="NO298" s="232"/>
      <c r="NP298" s="232"/>
      <c r="NQ298" s="232"/>
      <c r="NR298" s="232"/>
      <c r="NS298" s="232"/>
      <c r="NT298" s="232"/>
      <c r="NU298" s="232"/>
      <c r="NV298" s="232"/>
      <c r="NW298" s="232"/>
      <c r="NX298" s="232"/>
      <c r="NY298" s="232"/>
      <c r="NZ298" s="232"/>
      <c r="OA298" s="232"/>
      <c r="OB298" s="232"/>
      <c r="OC298" s="232"/>
      <c r="OD298" s="232"/>
      <c r="OE298" s="232"/>
      <c r="OF298" s="232"/>
      <c r="OG298" s="232"/>
      <c r="OH298" s="232"/>
      <c r="OI298" s="232"/>
      <c r="OJ298" s="232"/>
      <c r="OK298" s="232"/>
      <c r="OL298" s="232"/>
      <c r="OM298" s="232"/>
      <c r="ON298" s="232"/>
      <c r="OO298" s="232"/>
      <c r="OP298" s="232"/>
      <c r="OQ298" s="232"/>
      <c r="OR298" s="232"/>
      <c r="OS298" s="232"/>
      <c r="OT298" s="232"/>
      <c r="OU298" s="232"/>
      <c r="OV298" s="232"/>
      <c r="OW298" s="232"/>
      <c r="OX298" s="232"/>
      <c r="OY298" s="232"/>
      <c r="OZ298" s="232"/>
      <c r="PA298" s="232"/>
      <c r="PB298" s="232"/>
      <c r="PC298" s="232"/>
      <c r="PD298" s="232"/>
      <c r="PE298" s="232"/>
      <c r="PF298" s="232"/>
      <c r="PG298" s="232"/>
      <c r="PH298" s="232"/>
      <c r="PI298" s="232"/>
      <c r="PJ298" s="232"/>
      <c r="PK298" s="232"/>
      <c r="PL298" s="232"/>
      <c r="PM298" s="232"/>
      <c r="PN298" s="232"/>
      <c r="PO298" s="232"/>
      <c r="PP298" s="232"/>
      <c r="PQ298" s="232"/>
      <c r="PR298" s="232"/>
      <c r="PS298" s="232"/>
      <c r="PT298" s="232"/>
      <c r="PU298" s="232"/>
      <c r="PV298" s="232"/>
      <c r="PW298" s="232"/>
      <c r="PX298" s="232"/>
      <c r="PY298" s="232"/>
      <c r="PZ298" s="232"/>
      <c r="QA298" s="232"/>
      <c r="QB298" s="232"/>
      <c r="QC298" s="232"/>
      <c r="QD298" s="232"/>
      <c r="QE298" s="232"/>
      <c r="QF298" s="232"/>
      <c r="QG298" s="232"/>
      <c r="QH298" s="232"/>
      <c r="QI298" s="232"/>
      <c r="QJ298" s="232"/>
      <c r="QK298" s="232"/>
      <c r="QL298" s="232"/>
      <c r="QM298" s="232"/>
      <c r="QN298" s="232"/>
      <c r="QO298" s="232"/>
      <c r="QP298" s="232"/>
      <c r="QQ298" s="232"/>
      <c r="QR298" s="232"/>
      <c r="QS298" s="232"/>
      <c r="QT298" s="232"/>
      <c r="QU298" s="232"/>
      <c r="QV298" s="232"/>
      <c r="QW298" s="232"/>
      <c r="QX298" s="232"/>
      <c r="QY298" s="232"/>
      <c r="QZ298" s="232"/>
      <c r="RA298" s="232"/>
      <c r="RB298" s="232"/>
      <c r="RC298" s="232"/>
      <c r="RD298" s="232"/>
      <c r="RE298" s="232"/>
      <c r="RF298" s="232"/>
      <c r="RG298" s="232"/>
      <c r="RH298" s="232"/>
      <c r="RI298" s="232"/>
      <c r="RJ298" s="232"/>
      <c r="RK298" s="232"/>
      <c r="RL298" s="232"/>
      <c r="RM298" s="232"/>
      <c r="RN298" s="232"/>
      <c r="RO298" s="232"/>
      <c r="RP298" s="232"/>
      <c r="RQ298" s="232"/>
      <c r="RR298" s="232"/>
      <c r="RS298" s="232"/>
      <c r="RT298" s="232"/>
      <c r="RU298" s="232"/>
      <c r="RV298" s="232"/>
      <c r="RW298" s="232"/>
      <c r="RX298" s="232"/>
      <c r="RY298" s="232"/>
      <c r="RZ298" s="232"/>
      <c r="SA298" s="232"/>
      <c r="SB298" s="232"/>
      <c r="SC298" s="232"/>
      <c r="SD298" s="232"/>
      <c r="SE298" s="232"/>
      <c r="SF298" s="232"/>
      <c r="SG298" s="232"/>
      <c r="SH298" s="232"/>
      <c r="SI298" s="232"/>
      <c r="SJ298" s="232"/>
      <c r="SK298" s="232"/>
      <c r="SL298" s="232"/>
      <c r="SM298" s="232"/>
      <c r="SN298" s="232"/>
      <c r="SO298" s="232"/>
      <c r="SP298" s="232"/>
      <c r="SQ298" s="232"/>
      <c r="SR298" s="232"/>
      <c r="SS298" s="232"/>
      <c r="ST298" s="232"/>
      <c r="SU298" s="232"/>
      <c r="SV298" s="232"/>
      <c r="SW298" s="232"/>
      <c r="SX298" s="232"/>
      <c r="SY298" s="232"/>
      <c r="SZ298" s="232"/>
      <c r="TA298" s="232"/>
      <c r="TB298" s="232"/>
      <c r="TC298" s="232"/>
      <c r="TD298" s="232"/>
      <c r="TE298" s="232"/>
      <c r="TF298" s="232"/>
      <c r="TG298" s="232"/>
      <c r="TH298" s="232"/>
      <c r="TI298" s="232"/>
      <c r="TJ298" s="232"/>
      <c r="TK298" s="232"/>
      <c r="TL298" s="232"/>
      <c r="TM298" s="232"/>
      <c r="TN298" s="232"/>
      <c r="TO298" s="232"/>
      <c r="TP298" s="232"/>
      <c r="TQ298" s="232"/>
      <c r="TR298" s="232"/>
      <c r="TS298" s="232"/>
      <c r="TT298" s="232"/>
      <c r="TU298" s="232"/>
      <c r="TV298" s="232"/>
      <c r="TW298" s="232"/>
      <c r="TX298" s="232"/>
      <c r="TY298" s="232"/>
      <c r="TZ298" s="232"/>
      <c r="UA298" s="232"/>
      <c r="UB298" s="232"/>
      <c r="UC298" s="232"/>
      <c r="UD298" s="232"/>
      <c r="UE298" s="232"/>
      <c r="UF298" s="232"/>
      <c r="UG298" s="232"/>
      <c r="UH298" s="232"/>
      <c r="UI298" s="232"/>
      <c r="UJ298" s="232"/>
      <c r="UK298" s="232"/>
      <c r="UL298" s="232"/>
      <c r="UM298" s="232"/>
      <c r="UN298" s="232"/>
      <c r="UO298" s="232"/>
      <c r="UP298" s="232"/>
      <c r="UQ298" s="232"/>
      <c r="UR298" s="232"/>
      <c r="US298" s="232"/>
      <c r="UT298" s="232"/>
      <c r="UU298" s="232"/>
      <c r="UV298" s="232"/>
      <c r="UW298" s="232"/>
      <c r="UX298" s="232"/>
      <c r="UY298" s="232"/>
      <c r="UZ298" s="232"/>
      <c r="VA298" s="232"/>
      <c r="VB298" s="232"/>
      <c r="VC298" s="232"/>
      <c r="VD298" s="232"/>
      <c r="VE298" s="232"/>
      <c r="VF298" s="232"/>
      <c r="VG298" s="232"/>
      <c r="VH298" s="232"/>
      <c r="VI298" s="232"/>
      <c r="VJ298" s="232"/>
      <c r="VK298" s="232"/>
      <c r="VL298" s="232"/>
      <c r="VM298" s="232"/>
      <c r="VN298" s="232"/>
      <c r="VO298" s="232"/>
      <c r="VP298" s="232"/>
      <c r="VQ298" s="232"/>
      <c r="VR298" s="232"/>
      <c r="VS298" s="232"/>
      <c r="VT298" s="232"/>
      <c r="VU298" s="232"/>
      <c r="VV298" s="232"/>
      <c r="VW298" s="232"/>
      <c r="VX298" s="232"/>
      <c r="VY298" s="232"/>
      <c r="VZ298" s="232"/>
      <c r="WA298" s="232"/>
      <c r="WB298" s="232"/>
      <c r="WC298" s="232"/>
      <c r="WD298" s="232"/>
      <c r="WE298" s="232"/>
      <c r="WF298" s="232"/>
      <c r="WG298" s="232"/>
      <c r="WH298" s="232"/>
      <c r="WI298" s="232"/>
      <c r="WJ298" s="232"/>
      <c r="WK298" s="232"/>
      <c r="WL298" s="232"/>
      <c r="WM298" s="232"/>
      <c r="WN298" s="232"/>
      <c r="WO298" s="232"/>
      <c r="WP298" s="232"/>
      <c r="WQ298" s="232"/>
      <c r="WR298" s="232"/>
      <c r="WS298" s="232"/>
      <c r="WT298" s="232"/>
      <c r="WU298" s="232"/>
      <c r="WV298" s="232"/>
      <c r="WW298" s="232"/>
      <c r="WX298" s="232"/>
      <c r="WY298" s="232"/>
      <c r="WZ298" s="232"/>
      <c r="XA298" s="232"/>
      <c r="XB298" s="232"/>
      <c r="XC298" s="232"/>
      <c r="XD298" s="232"/>
      <c r="XE298" s="232"/>
      <c r="XF298" s="232"/>
      <c r="XG298" s="232"/>
      <c r="XH298" s="232"/>
      <c r="XI298" s="232"/>
      <c r="XJ298" s="232"/>
      <c r="XK298" s="232"/>
      <c r="XL298" s="232"/>
      <c r="XM298" s="232"/>
      <c r="XN298" s="232"/>
      <c r="XO298" s="232"/>
      <c r="XP298" s="232"/>
      <c r="XQ298" s="232"/>
      <c r="XR298" s="232"/>
      <c r="XS298" s="232"/>
      <c r="XT298" s="232"/>
      <c r="XU298" s="232"/>
      <c r="XV298" s="232"/>
      <c r="XW298" s="232"/>
      <c r="XX298" s="232"/>
      <c r="XY298" s="232"/>
      <c r="XZ298" s="232"/>
      <c r="YA298" s="232"/>
      <c r="YB298" s="232"/>
      <c r="YC298" s="232"/>
      <c r="YD298" s="232"/>
      <c r="YE298" s="232"/>
      <c r="YF298" s="232"/>
      <c r="YG298" s="232"/>
      <c r="YH298" s="232"/>
      <c r="YI298" s="232"/>
      <c r="YJ298" s="232"/>
      <c r="YK298" s="232"/>
      <c r="YL298" s="232"/>
      <c r="YM298" s="232"/>
      <c r="YN298" s="232"/>
      <c r="YO298" s="232"/>
      <c r="YP298" s="232"/>
      <c r="YQ298" s="232"/>
      <c r="YR298" s="232"/>
      <c r="YS298" s="232"/>
      <c r="YT298" s="232"/>
      <c r="YU298" s="232"/>
      <c r="YV298" s="232"/>
      <c r="YW298" s="232"/>
      <c r="YX298" s="232"/>
      <c r="YY298" s="232"/>
      <c r="YZ298" s="232"/>
      <c r="ZA298" s="232"/>
      <c r="ZB298" s="232"/>
      <c r="ZC298" s="232"/>
      <c r="ZD298" s="232"/>
      <c r="ZE298" s="232"/>
      <c r="ZF298" s="232"/>
      <c r="ZG298" s="232"/>
      <c r="ZH298" s="232"/>
      <c r="ZI298" s="232"/>
      <c r="ZJ298" s="232"/>
      <c r="ZK298" s="232"/>
      <c r="ZL298" s="232"/>
      <c r="ZM298" s="232"/>
      <c r="ZN298" s="232"/>
      <c r="ZO298" s="232"/>
      <c r="ZP298" s="232"/>
      <c r="ZQ298" s="232"/>
      <c r="ZR298" s="232"/>
      <c r="ZS298" s="232"/>
      <c r="ZT298" s="232"/>
      <c r="ZU298" s="232"/>
      <c r="ZV298" s="232"/>
      <c r="ZW298" s="232"/>
      <c r="ZX298" s="232"/>
      <c r="ZY298" s="232"/>
      <c r="ZZ298" s="232"/>
      <c r="AAA298" s="232"/>
      <c r="AAB298" s="232"/>
      <c r="AAC298" s="232"/>
      <c r="AAD298" s="232"/>
      <c r="AAE298" s="232"/>
      <c r="AAF298" s="232"/>
      <c r="AAG298" s="232"/>
      <c r="AAH298" s="232"/>
      <c r="AAI298" s="232"/>
      <c r="AAJ298" s="232"/>
      <c r="AAK298" s="232"/>
      <c r="AAL298" s="232"/>
      <c r="AAM298" s="232"/>
      <c r="AAN298" s="232"/>
      <c r="AAO298" s="232"/>
      <c r="AAP298" s="232"/>
      <c r="AAQ298" s="232"/>
      <c r="AAR298" s="232"/>
      <c r="AAS298" s="232"/>
      <c r="AAT298" s="232"/>
      <c r="AAU298" s="232"/>
      <c r="AAV298" s="232"/>
      <c r="AAW298" s="232"/>
      <c r="AAX298" s="232"/>
      <c r="AAY298" s="232"/>
      <c r="AAZ298" s="232"/>
      <c r="ABA298" s="232"/>
      <c r="ABB298" s="232"/>
      <c r="ABC298" s="232"/>
      <c r="ABD298" s="232"/>
      <c r="ABE298" s="232"/>
      <c r="ABF298" s="232"/>
      <c r="ABG298" s="232"/>
      <c r="ABH298" s="232"/>
      <c r="ABI298" s="232"/>
      <c r="ABJ298" s="232"/>
      <c r="ABK298" s="232"/>
      <c r="ABL298" s="232"/>
      <c r="ABM298" s="232"/>
      <c r="ABN298" s="232"/>
      <c r="ABO298" s="232"/>
      <c r="ABP298" s="232"/>
      <c r="ABQ298" s="232"/>
      <c r="ABR298" s="232"/>
      <c r="ABS298" s="232"/>
      <c r="ABT298" s="232"/>
      <c r="ABU298" s="232"/>
      <c r="ABV298" s="232"/>
      <c r="ABW298" s="232"/>
      <c r="ABX298" s="232"/>
      <c r="ABY298" s="232"/>
      <c r="ABZ298" s="232"/>
      <c r="ACA298" s="232"/>
      <c r="ACB298" s="232"/>
      <c r="ACC298" s="232"/>
      <c r="ACD298" s="232"/>
      <c r="ACE298" s="232"/>
      <c r="ACF298" s="232"/>
      <c r="ACG298" s="232"/>
      <c r="ACH298" s="232"/>
      <c r="ACI298" s="232"/>
      <c r="ACJ298" s="232"/>
      <c r="ACK298" s="232"/>
      <c r="ACL298" s="232"/>
      <c r="ACM298" s="232"/>
      <c r="ACN298" s="232"/>
      <c r="ACO298" s="232"/>
      <c r="ACP298" s="232"/>
      <c r="ACQ298" s="232"/>
      <c r="ACR298" s="232"/>
      <c r="ACS298" s="232"/>
      <c r="ACT298" s="232"/>
      <c r="ACU298" s="232"/>
      <c r="ACV298" s="232"/>
      <c r="ACW298" s="232"/>
      <c r="ACX298" s="232"/>
      <c r="ACY298" s="232"/>
      <c r="ACZ298" s="232"/>
      <c r="ADA298" s="232"/>
      <c r="ADB298" s="232"/>
      <c r="ADC298" s="232"/>
      <c r="ADD298" s="232"/>
      <c r="ADE298" s="232"/>
      <c r="ADF298" s="232"/>
      <c r="ADG298" s="232"/>
      <c r="ADH298" s="232"/>
      <c r="ADI298" s="232"/>
      <c r="ADJ298" s="232"/>
      <c r="ADK298" s="232"/>
      <c r="ADL298" s="232"/>
      <c r="ADM298" s="232"/>
      <c r="ADN298" s="232"/>
      <c r="ADO298" s="232"/>
      <c r="ADP298" s="232"/>
      <c r="ADQ298" s="232"/>
      <c r="ADR298" s="232"/>
      <c r="ADS298" s="232"/>
      <c r="ADT298" s="232"/>
      <c r="ADU298" s="232"/>
      <c r="ADV298" s="232"/>
      <c r="ADW298" s="232"/>
      <c r="ADX298" s="232"/>
      <c r="ADY298" s="232"/>
      <c r="ADZ298" s="232"/>
      <c r="AEA298" s="232"/>
      <c r="AEB298" s="232"/>
      <c r="AEC298" s="232"/>
      <c r="AED298" s="232"/>
      <c r="AEE298" s="232"/>
      <c r="AEF298" s="232"/>
      <c r="AEG298" s="232"/>
      <c r="AEH298" s="232"/>
      <c r="AEI298" s="232"/>
      <c r="AEJ298" s="232"/>
      <c r="AEK298" s="232"/>
      <c r="AEL298" s="232"/>
      <c r="AEM298" s="232"/>
      <c r="AEN298" s="232"/>
      <c r="AEO298" s="232"/>
      <c r="AEP298" s="232"/>
      <c r="AEQ298" s="232"/>
      <c r="AER298" s="232"/>
      <c r="AES298" s="232"/>
      <c r="AET298" s="232"/>
      <c r="AEU298" s="232"/>
      <c r="AEV298" s="232"/>
      <c r="AEW298" s="232"/>
      <c r="AEX298" s="232"/>
      <c r="AEY298" s="232"/>
      <c r="AEZ298" s="232"/>
      <c r="AFA298" s="232"/>
      <c r="AFB298" s="232"/>
      <c r="AFC298" s="232"/>
      <c r="AFD298" s="232"/>
      <c r="AFE298" s="232"/>
      <c r="AFF298" s="232"/>
      <c r="AFG298" s="232"/>
      <c r="AFH298" s="232"/>
      <c r="AFI298" s="232"/>
      <c r="AFJ298" s="232"/>
      <c r="AFK298" s="232"/>
      <c r="AFL298" s="232"/>
      <c r="AFM298" s="232"/>
      <c r="AFN298" s="232"/>
      <c r="AFO298" s="232"/>
      <c r="AFP298" s="232"/>
      <c r="AFQ298" s="232"/>
      <c r="AFR298" s="232"/>
      <c r="AFS298" s="232"/>
      <c r="AFT298" s="232"/>
      <c r="AFU298" s="232"/>
      <c r="AFV298" s="232"/>
      <c r="AFW298" s="232"/>
      <c r="AFX298" s="232"/>
      <c r="AFY298" s="232"/>
      <c r="AFZ298" s="232"/>
      <c r="AGA298" s="232"/>
      <c r="AGB298" s="232"/>
      <c r="AGC298" s="232"/>
      <c r="AGD298" s="232"/>
      <c r="AGE298" s="232"/>
      <c r="AGF298" s="232"/>
      <c r="AGG298" s="232"/>
      <c r="AGH298" s="232"/>
      <c r="AGI298" s="232"/>
      <c r="AGJ298" s="232"/>
      <c r="AGK298" s="232"/>
      <c r="AGL298" s="232"/>
      <c r="AGM298" s="232"/>
      <c r="AGN298" s="232"/>
      <c r="AGO298" s="232"/>
      <c r="AGP298" s="232"/>
      <c r="AGQ298" s="232"/>
      <c r="AGR298" s="232"/>
      <c r="AGS298" s="232"/>
      <c r="AGT298" s="232"/>
      <c r="AGU298" s="232"/>
      <c r="AGV298" s="232"/>
      <c r="AGW298" s="232"/>
      <c r="AGX298" s="232"/>
      <c r="AGY298" s="232"/>
      <c r="AGZ298" s="232"/>
      <c r="AHA298" s="232"/>
      <c r="AHB298" s="232"/>
      <c r="AHC298" s="232"/>
      <c r="AHD298" s="232"/>
      <c r="AHE298" s="232"/>
      <c r="AHF298" s="232"/>
      <c r="AHG298" s="232"/>
      <c r="AHH298" s="232"/>
      <c r="AHI298" s="232"/>
      <c r="AHJ298" s="232"/>
      <c r="AHK298" s="232"/>
      <c r="AHL298" s="232"/>
      <c r="AHM298" s="232"/>
      <c r="AHN298" s="232"/>
      <c r="AHO298" s="232"/>
      <c r="AHP298" s="232"/>
      <c r="AHQ298" s="232"/>
      <c r="AHR298" s="232"/>
      <c r="AHS298" s="232"/>
      <c r="AHT298" s="232"/>
      <c r="AHU298" s="232"/>
      <c r="AHV298" s="232"/>
      <c r="AHW298" s="232"/>
      <c r="AHX298" s="232"/>
      <c r="AHY298" s="232"/>
      <c r="AHZ298" s="232"/>
      <c r="AIA298" s="232"/>
      <c r="AIB298" s="232"/>
      <c r="AIC298" s="232"/>
      <c r="AID298" s="232"/>
      <c r="AIE298" s="232"/>
      <c r="AIF298" s="232"/>
      <c r="AIG298" s="232"/>
      <c r="AIH298" s="232"/>
      <c r="AII298" s="232"/>
      <c r="AIJ298" s="232"/>
      <c r="AIK298" s="232"/>
      <c r="AIL298" s="232"/>
      <c r="AIM298" s="232"/>
      <c r="AIN298" s="232"/>
      <c r="AIO298" s="232"/>
      <c r="AIP298" s="232"/>
      <c r="AIQ298" s="232"/>
      <c r="AIR298" s="232"/>
      <c r="AIS298" s="232"/>
      <c r="AIT298" s="232"/>
      <c r="AIU298" s="232"/>
      <c r="AIV298" s="232"/>
      <c r="AIW298" s="232"/>
      <c r="AIX298" s="232"/>
      <c r="AIY298" s="232"/>
      <c r="AIZ298" s="232"/>
      <c r="AJA298" s="232"/>
      <c r="AJB298" s="232"/>
      <c r="AJC298" s="232"/>
      <c r="AJD298" s="232"/>
      <c r="AJE298" s="232"/>
      <c r="AJF298" s="232"/>
      <c r="AJG298" s="232"/>
      <c r="AJH298" s="232"/>
      <c r="AJI298" s="232"/>
      <c r="AJJ298" s="232"/>
      <c r="AJK298" s="232"/>
      <c r="AJL298" s="232"/>
      <c r="AJM298" s="232"/>
      <c r="AJN298" s="232"/>
      <c r="AJO298" s="232"/>
      <c r="AJP298" s="232"/>
      <c r="AJQ298" s="232"/>
      <c r="AJR298" s="232"/>
      <c r="AJS298" s="232"/>
      <c r="AJT298" s="232"/>
      <c r="AJU298" s="232"/>
      <c r="AJV298" s="232"/>
      <c r="AJW298" s="232"/>
      <c r="AJX298" s="232"/>
      <c r="AJY298" s="232"/>
      <c r="AJZ298" s="232"/>
      <c r="AKA298" s="232"/>
      <c r="AKB298" s="232"/>
      <c r="AKC298" s="232"/>
      <c r="AKD298" s="232"/>
      <c r="AKE298" s="232"/>
      <c r="AKF298" s="232"/>
      <c r="AKG298" s="232"/>
      <c r="AKH298" s="232"/>
      <c r="AKI298" s="232"/>
      <c r="AKJ298" s="232"/>
      <c r="AKK298" s="232"/>
      <c r="AKL298" s="232"/>
      <c r="AKM298" s="232"/>
      <c r="AKN298" s="232"/>
      <c r="AKO298" s="232"/>
      <c r="AKP298" s="232"/>
      <c r="AKQ298" s="232"/>
      <c r="AKR298" s="232"/>
      <c r="AKS298" s="232"/>
      <c r="AKT298" s="232"/>
      <c r="AKU298" s="232"/>
      <c r="AKV298" s="232"/>
      <c r="AKW298" s="232"/>
      <c r="AKX298" s="232"/>
      <c r="AKY298" s="232"/>
      <c r="AKZ298" s="232"/>
      <c r="ALA298" s="232"/>
      <c r="ALB298" s="232"/>
      <c r="ALC298" s="232"/>
      <c r="ALD298" s="232"/>
      <c r="ALE298" s="232"/>
      <c r="ALF298" s="232"/>
      <c r="ALG298" s="232"/>
      <c r="ALH298" s="232"/>
      <c r="ALI298" s="232"/>
      <c r="ALJ298" s="232"/>
      <c r="ALK298" s="232"/>
      <c r="ALL298" s="232"/>
      <c r="ALM298" s="232"/>
      <c r="ALN298" s="232"/>
      <c r="ALO298" s="232"/>
      <c r="ALP298" s="232"/>
      <c r="ALQ298" s="232"/>
      <c r="ALR298" s="232"/>
      <c r="ALS298" s="232"/>
      <c r="ALT298" s="232"/>
      <c r="ALU298" s="232"/>
      <c r="ALV298" s="232"/>
      <c r="ALW298" s="232"/>
      <c r="ALX298" s="232"/>
      <c r="ALY298" s="232"/>
      <c r="ALZ298" s="232"/>
      <c r="AMA298" s="232"/>
      <c r="AMB298" s="232"/>
      <c r="AMC298" s="232"/>
      <c r="AMD298" s="232"/>
      <c r="AME298" s="232"/>
      <c r="AMF298" s="232"/>
      <c r="AMG298" s="232"/>
      <c r="AMH298" s="232"/>
      <c r="AMI298" s="232"/>
      <c r="AMJ298" s="232"/>
      <c r="AMK298" s="232"/>
    </row>
    <row r="299" spans="1:1025" s="232" customFormat="1" ht="12" customHeight="1">
      <c r="A299" s="1072" t="s">
        <v>3098</v>
      </c>
      <c r="B299" s="1110" t="s">
        <v>1875</v>
      </c>
      <c r="C299" s="825"/>
      <c r="D299" s="825"/>
      <c r="E299" s="825"/>
      <c r="F299" s="825"/>
    </row>
    <row r="300" spans="1:1025" s="1078" customFormat="1">
      <c r="A300" s="1111"/>
      <c r="B300" s="1112"/>
      <c r="C300" s="1113"/>
      <c r="D300" s="1113"/>
      <c r="E300" s="1113"/>
      <c r="F300" s="1113"/>
    </row>
    <row r="301" spans="1:1025" s="232" customFormat="1">
      <c r="A301" s="418" t="s">
        <v>3099</v>
      </c>
      <c r="B301" s="1114" t="s">
        <v>292</v>
      </c>
      <c r="C301" s="362"/>
      <c r="D301" s="250"/>
      <c r="E301" s="152"/>
      <c r="F301" s="152"/>
    </row>
    <row r="302" spans="1:1025" s="232" customFormat="1">
      <c r="A302" s="59"/>
      <c r="B302" s="870"/>
      <c r="C302" s="362"/>
      <c r="D302" s="250"/>
      <c r="E302" s="152"/>
      <c r="F302" s="152"/>
    </row>
    <row r="303" spans="1:1025" s="232" customFormat="1" ht="110.25" customHeight="1">
      <c r="A303" s="880" t="s">
        <v>1484</v>
      </c>
      <c r="B303" s="870" t="s">
        <v>1876</v>
      </c>
      <c r="C303" s="362"/>
      <c r="D303" s="362"/>
      <c r="E303" s="362"/>
      <c r="F303" s="1053"/>
      <c r="G303" s="870"/>
    </row>
    <row r="304" spans="1:1025" s="232" customFormat="1" ht="14.25">
      <c r="A304" s="1041" t="s">
        <v>1485</v>
      </c>
      <c r="B304" s="1026" t="s">
        <v>1877</v>
      </c>
      <c r="C304" s="250" t="s">
        <v>2881</v>
      </c>
      <c r="D304" s="250">
        <v>25</v>
      </c>
      <c r="E304" s="250"/>
      <c r="F304" s="250">
        <f>D304*ROUND(E304,2)</f>
        <v>0</v>
      </c>
      <c r="G304" s="1026"/>
    </row>
    <row r="305" spans="1:7" s="232" customFormat="1">
      <c r="A305" s="1041"/>
      <c r="B305" s="1026"/>
      <c r="C305" s="362"/>
      <c r="D305" s="362"/>
      <c r="E305" s="250"/>
      <c r="F305" s="550"/>
      <c r="G305" s="870"/>
    </row>
    <row r="306" spans="1:7" s="232" customFormat="1" ht="22.5" customHeight="1">
      <c r="A306" s="880" t="s">
        <v>1486</v>
      </c>
      <c r="B306" s="870" t="s">
        <v>1492</v>
      </c>
      <c r="C306" s="362"/>
      <c r="D306" s="362"/>
      <c r="E306" s="250"/>
      <c r="F306" s="550"/>
      <c r="G306" s="870"/>
    </row>
    <row r="307" spans="1:7" s="232" customFormat="1" ht="14.25">
      <c r="A307" s="1041" t="s">
        <v>1852</v>
      </c>
      <c r="B307" s="1026" t="s">
        <v>1877</v>
      </c>
      <c r="C307" s="250" t="s">
        <v>1585</v>
      </c>
      <c r="D307" s="250">
        <v>25</v>
      </c>
      <c r="E307" s="250"/>
      <c r="F307" s="250">
        <f>D307*ROUND(E307,2)</f>
        <v>0</v>
      </c>
      <c r="G307" s="870"/>
    </row>
    <row r="308" spans="1:7" s="232" customFormat="1">
      <c r="A308" s="880"/>
      <c r="B308" s="870"/>
      <c r="C308" s="362"/>
      <c r="D308" s="362"/>
      <c r="E308" s="250"/>
      <c r="F308" s="550"/>
      <c r="G308" s="870"/>
    </row>
    <row r="309" spans="1:7" s="232" customFormat="1" ht="43.35" customHeight="1">
      <c r="A309" s="880" t="s">
        <v>1487</v>
      </c>
      <c r="B309" s="870" t="s">
        <v>1878</v>
      </c>
      <c r="C309" s="362"/>
      <c r="D309" s="362"/>
      <c r="E309" s="362"/>
      <c r="F309" s="1053"/>
      <c r="G309" s="870"/>
    </row>
    <row r="310" spans="1:7" s="232" customFormat="1" ht="14.25">
      <c r="A310" s="1041" t="s">
        <v>1853</v>
      </c>
      <c r="B310" s="1026" t="s">
        <v>1877</v>
      </c>
      <c r="C310" s="250" t="s">
        <v>2881</v>
      </c>
      <c r="D310" s="250">
        <v>2.5</v>
      </c>
      <c r="E310" s="250"/>
      <c r="F310" s="250">
        <f>D310*ROUND(E310,2)</f>
        <v>0</v>
      </c>
      <c r="G310" s="870"/>
    </row>
    <row r="311" spans="1:7" s="232" customFormat="1">
      <c r="A311" s="880"/>
      <c r="B311" s="870"/>
      <c r="C311" s="362"/>
      <c r="D311" s="362"/>
      <c r="E311" s="250"/>
      <c r="F311" s="550"/>
      <c r="G311" s="1026"/>
    </row>
    <row r="312" spans="1:7" s="232" customFormat="1" ht="34.700000000000003" customHeight="1">
      <c r="A312" s="880" t="s">
        <v>1488</v>
      </c>
      <c r="B312" s="870" t="s">
        <v>1879</v>
      </c>
      <c r="C312" s="362"/>
      <c r="D312" s="362"/>
      <c r="E312" s="362"/>
      <c r="F312" s="1053"/>
      <c r="G312" s="870"/>
    </row>
    <row r="313" spans="1:7" s="232" customFormat="1" ht="14.25">
      <c r="A313" s="1041" t="s">
        <v>1858</v>
      </c>
      <c r="B313" s="1026" t="s">
        <v>1877</v>
      </c>
      <c r="C313" s="250" t="s">
        <v>2881</v>
      </c>
      <c r="D313" s="250">
        <v>7.5</v>
      </c>
      <c r="E313" s="250"/>
      <c r="F313" s="250">
        <f>D313*ROUND(E313,2)</f>
        <v>0</v>
      </c>
    </row>
    <row r="314" spans="1:7" s="232" customFormat="1">
      <c r="A314" s="880"/>
      <c r="B314" s="870"/>
      <c r="C314" s="362"/>
      <c r="D314" s="362"/>
      <c r="E314" s="250"/>
      <c r="F314" s="152"/>
    </row>
    <row r="315" spans="1:7" s="232" customFormat="1" ht="74.45" customHeight="1">
      <c r="A315" s="880" t="s">
        <v>1489</v>
      </c>
      <c r="B315" s="870" t="s">
        <v>1831</v>
      </c>
      <c r="C315" s="362"/>
      <c r="D315" s="362"/>
      <c r="E315" s="362"/>
      <c r="F315" s="1053"/>
      <c r="G315" s="870"/>
    </row>
    <row r="316" spans="1:7" s="232" customFormat="1" ht="14.25">
      <c r="A316" s="1041" t="s">
        <v>1860</v>
      </c>
      <c r="B316" s="1026" t="s">
        <v>1877</v>
      </c>
      <c r="C316" s="250" t="s">
        <v>2881</v>
      </c>
      <c r="D316" s="250">
        <v>15</v>
      </c>
      <c r="E316" s="250"/>
      <c r="F316" s="250">
        <f>D316*ROUND(E316,2)</f>
        <v>0</v>
      </c>
      <c r="G316" s="545"/>
    </row>
    <row r="317" spans="1:7" s="232" customFormat="1">
      <c r="A317" s="1041"/>
      <c r="B317" s="1026"/>
      <c r="C317" s="250"/>
      <c r="D317" s="362"/>
      <c r="E317" s="250"/>
      <c r="F317" s="550"/>
      <c r="G317" s="545"/>
    </row>
    <row r="318" spans="1:7" s="232" customFormat="1" ht="45" customHeight="1">
      <c r="A318" s="880" t="s">
        <v>2977</v>
      </c>
      <c r="B318" s="870" t="s">
        <v>1833</v>
      </c>
      <c r="C318" s="362"/>
      <c r="D318" s="362"/>
      <c r="E318" s="362"/>
      <c r="F318" s="1053"/>
    </row>
    <row r="319" spans="1:7" s="232" customFormat="1" ht="14.25">
      <c r="A319" s="1041" t="s">
        <v>1861</v>
      </c>
      <c r="B319" s="1026" t="s">
        <v>1877</v>
      </c>
      <c r="C319" s="250" t="s">
        <v>2881</v>
      </c>
      <c r="D319" s="250">
        <v>10</v>
      </c>
      <c r="E319" s="250"/>
      <c r="F319" s="250">
        <f>D319*ROUND(E319,2)</f>
        <v>0</v>
      </c>
    </row>
    <row r="320" spans="1:7" s="232" customFormat="1">
      <c r="A320" s="880"/>
      <c r="B320" s="545"/>
      <c r="C320" s="250"/>
      <c r="D320" s="362"/>
      <c r="E320" s="250"/>
      <c r="F320" s="152"/>
    </row>
    <row r="321" spans="1:6" s="232" customFormat="1" ht="35.1" customHeight="1">
      <c r="A321" s="880" t="s">
        <v>1490</v>
      </c>
      <c r="B321" s="870" t="s">
        <v>2978</v>
      </c>
      <c r="C321" s="362"/>
      <c r="D321" s="362"/>
      <c r="E321" s="362"/>
      <c r="F321" s="1053"/>
    </row>
    <row r="322" spans="1:6" s="232" customFormat="1" ht="14.25">
      <c r="A322" s="1041" t="s">
        <v>1862</v>
      </c>
      <c r="B322" s="1026" t="s">
        <v>1880</v>
      </c>
      <c r="C322" s="250" t="s">
        <v>2942</v>
      </c>
      <c r="D322" s="250">
        <v>5</v>
      </c>
      <c r="E322" s="250"/>
      <c r="F322" s="250">
        <f>D322*ROUND(E322,2)</f>
        <v>0</v>
      </c>
    </row>
    <row r="323" spans="1:6" s="232" customFormat="1" ht="14.25">
      <c r="A323" s="1041" t="s">
        <v>1863</v>
      </c>
      <c r="B323" s="1026" t="s">
        <v>1493</v>
      </c>
      <c r="C323" s="250" t="s">
        <v>2942</v>
      </c>
      <c r="D323" s="250">
        <v>5</v>
      </c>
      <c r="E323" s="250"/>
      <c r="F323" s="250">
        <f>D323*ROUND(E323,2)</f>
        <v>0</v>
      </c>
    </row>
    <row r="324" spans="1:6" s="232" customFormat="1" ht="14.25">
      <c r="A324" s="1041" t="s">
        <v>1864</v>
      </c>
      <c r="B324" s="1026" t="s">
        <v>1881</v>
      </c>
      <c r="C324" s="250" t="s">
        <v>2942</v>
      </c>
      <c r="D324" s="250">
        <v>5</v>
      </c>
      <c r="E324" s="250"/>
      <c r="F324" s="250">
        <f>D324*ROUND(E324,2)</f>
        <v>0</v>
      </c>
    </row>
    <row r="325" spans="1:6" s="232" customFormat="1">
      <c r="A325" s="59"/>
      <c r="B325" s="870"/>
      <c r="C325" s="362"/>
      <c r="D325" s="362"/>
      <c r="E325" s="250"/>
      <c r="F325" s="550"/>
    </row>
    <row r="326" spans="1:6" s="232" customFormat="1" ht="21.4" customHeight="1">
      <c r="A326" s="880" t="s">
        <v>2979</v>
      </c>
      <c r="B326" s="870" t="s">
        <v>1882</v>
      </c>
      <c r="C326" s="362"/>
      <c r="D326" s="362"/>
      <c r="E326" s="250"/>
      <c r="F326" s="550"/>
    </row>
    <row r="327" spans="1:6" s="232" customFormat="1" ht="23.1" customHeight="1">
      <c r="A327" s="1041" t="s">
        <v>2980</v>
      </c>
      <c r="B327" s="1026" t="s">
        <v>1883</v>
      </c>
      <c r="C327" s="250" t="s">
        <v>2942</v>
      </c>
      <c r="D327" s="250">
        <v>5</v>
      </c>
      <c r="E327" s="250"/>
      <c r="F327" s="250">
        <f>D327*ROUND(E327,2)</f>
        <v>0</v>
      </c>
    </row>
    <row r="328" spans="1:6" s="232" customFormat="1" ht="21.95" customHeight="1">
      <c r="A328" s="1041" t="s">
        <v>2981</v>
      </c>
      <c r="B328" s="1026" t="s">
        <v>1884</v>
      </c>
      <c r="C328" s="250" t="s">
        <v>2942</v>
      </c>
      <c r="D328" s="250">
        <v>5</v>
      </c>
      <c r="E328" s="250"/>
      <c r="F328" s="250">
        <f>D328*ROUND(E328,2)</f>
        <v>0</v>
      </c>
    </row>
    <row r="329" spans="1:6" s="232" customFormat="1" ht="20.100000000000001" customHeight="1">
      <c r="A329" s="1041" t="s">
        <v>2982</v>
      </c>
      <c r="B329" s="1026" t="s">
        <v>1885</v>
      </c>
      <c r="C329" s="250" t="s">
        <v>2942</v>
      </c>
      <c r="D329" s="250">
        <v>5</v>
      </c>
      <c r="E329" s="250"/>
      <c r="F329" s="250">
        <f>D329*ROUND(E329,2)</f>
        <v>0</v>
      </c>
    </row>
    <row r="330" spans="1:6" s="232" customFormat="1">
      <c r="A330" s="59"/>
      <c r="B330" s="870"/>
      <c r="C330" s="362"/>
      <c r="D330" s="362"/>
      <c r="E330" s="250"/>
      <c r="F330" s="550"/>
    </row>
    <row r="331" spans="1:6" s="232" customFormat="1" ht="67.5" customHeight="1">
      <c r="A331" s="880" t="s">
        <v>2983</v>
      </c>
      <c r="B331" s="870" t="s">
        <v>1886</v>
      </c>
      <c r="C331" s="362"/>
      <c r="D331" s="362"/>
      <c r="E331" s="362"/>
      <c r="F331" s="1053"/>
    </row>
    <row r="332" spans="1:6" s="232" customFormat="1" ht="14.25">
      <c r="A332" s="1041" t="s">
        <v>2984</v>
      </c>
      <c r="B332" s="1026" t="s">
        <v>2985</v>
      </c>
      <c r="C332" s="250" t="s">
        <v>258</v>
      </c>
      <c r="D332" s="250">
        <v>50</v>
      </c>
      <c r="E332" s="250"/>
      <c r="F332" s="250">
        <f>D332*ROUND(E332,2)</f>
        <v>0</v>
      </c>
    </row>
    <row r="333" spans="1:6" s="232" customFormat="1">
      <c r="A333" s="59"/>
      <c r="B333" s="870"/>
      <c r="C333" s="362"/>
      <c r="D333" s="362"/>
      <c r="E333" s="250"/>
      <c r="F333" s="550"/>
    </row>
    <row r="334" spans="1:6" s="232" customFormat="1" ht="22.5" customHeight="1">
      <c r="A334" s="880" t="s">
        <v>2986</v>
      </c>
      <c r="B334" s="870" t="s">
        <v>1887</v>
      </c>
      <c r="C334" s="362"/>
      <c r="D334" s="362"/>
      <c r="E334" s="250"/>
      <c r="F334" s="550"/>
    </row>
    <row r="335" spans="1:6" s="232" customFormat="1" ht="21.95" customHeight="1">
      <c r="A335" s="880" t="s">
        <v>2987</v>
      </c>
      <c r="B335" s="1026" t="s">
        <v>2988</v>
      </c>
      <c r="C335" s="250" t="s">
        <v>258</v>
      </c>
      <c r="D335" s="250">
        <v>50</v>
      </c>
      <c r="E335" s="250"/>
      <c r="F335" s="250">
        <f>D335*ROUND(E335,2)</f>
        <v>0</v>
      </c>
    </row>
    <row r="336" spans="1:6" s="232" customFormat="1">
      <c r="A336" s="59"/>
      <c r="B336" s="870"/>
      <c r="C336" s="362"/>
      <c r="D336" s="362"/>
      <c r="E336" s="250"/>
      <c r="F336" s="550"/>
    </row>
    <row r="337" spans="1:1025" s="232" customFormat="1">
      <c r="A337" s="1081" t="s">
        <v>3100</v>
      </c>
      <c r="B337" s="1082" t="s">
        <v>1837</v>
      </c>
      <c r="C337" s="1068"/>
      <c r="D337" s="1068"/>
      <c r="E337" s="1051"/>
      <c r="F337" s="1051">
        <f>SUM(F304:F335)</f>
        <v>0</v>
      </c>
    </row>
    <row r="338" spans="1:1025" s="416" customFormat="1">
      <c r="A338" s="59"/>
      <c r="B338" s="870"/>
      <c r="C338" s="362"/>
      <c r="D338" s="362"/>
      <c r="E338" s="250"/>
      <c r="F338" s="550"/>
      <c r="G338" s="232"/>
      <c r="H338" s="232"/>
      <c r="I338" s="232"/>
      <c r="J338" s="232"/>
      <c r="K338" s="232"/>
      <c r="L338" s="232"/>
      <c r="M338" s="232"/>
      <c r="N338" s="232"/>
      <c r="O338" s="232"/>
      <c r="P338" s="232"/>
      <c r="Q338" s="232"/>
      <c r="R338" s="232"/>
      <c r="S338" s="232"/>
      <c r="T338" s="232"/>
      <c r="U338" s="232"/>
      <c r="V338" s="232"/>
      <c r="W338" s="232"/>
      <c r="X338" s="232"/>
      <c r="Y338" s="232"/>
      <c r="Z338" s="232"/>
      <c r="AA338" s="232"/>
      <c r="AB338" s="232"/>
      <c r="AC338" s="232"/>
      <c r="AD338" s="232"/>
      <c r="AE338" s="232"/>
      <c r="AF338" s="232"/>
      <c r="AG338" s="232"/>
      <c r="AH338" s="232"/>
      <c r="AI338" s="232"/>
      <c r="AJ338" s="232"/>
      <c r="AK338" s="232"/>
      <c r="AL338" s="232"/>
      <c r="AM338" s="232"/>
      <c r="AN338" s="232"/>
      <c r="AO338" s="232"/>
      <c r="AP338" s="232"/>
      <c r="AQ338" s="232"/>
      <c r="AR338" s="232"/>
      <c r="AS338" s="232"/>
      <c r="AT338" s="232"/>
      <c r="AU338" s="232"/>
      <c r="AV338" s="232"/>
      <c r="AW338" s="232"/>
      <c r="AX338" s="232"/>
      <c r="AY338" s="232"/>
      <c r="AZ338" s="232"/>
      <c r="BA338" s="232"/>
      <c r="BB338" s="232"/>
      <c r="BC338" s="232"/>
      <c r="BD338" s="232"/>
      <c r="BE338" s="232"/>
      <c r="BF338" s="232"/>
      <c r="BG338" s="232"/>
      <c r="BH338" s="232"/>
      <c r="BI338" s="232"/>
      <c r="BJ338" s="232"/>
      <c r="BK338" s="232"/>
      <c r="BL338" s="232"/>
      <c r="BM338" s="232"/>
      <c r="BN338" s="232"/>
      <c r="BO338" s="232"/>
      <c r="BP338" s="232"/>
      <c r="BQ338" s="232"/>
      <c r="BR338" s="232"/>
      <c r="BS338" s="232"/>
      <c r="BT338" s="232"/>
      <c r="BU338" s="232"/>
      <c r="BV338" s="232"/>
      <c r="BW338" s="232"/>
      <c r="BX338" s="232"/>
      <c r="BY338" s="232"/>
      <c r="BZ338" s="232"/>
      <c r="CA338" s="232"/>
      <c r="CB338" s="232"/>
      <c r="CC338" s="232"/>
      <c r="CD338" s="232"/>
      <c r="CE338" s="232"/>
      <c r="CF338" s="232"/>
      <c r="CG338" s="232"/>
      <c r="CH338" s="232"/>
      <c r="CI338" s="232"/>
      <c r="CJ338" s="232"/>
      <c r="CK338" s="232"/>
      <c r="CL338" s="232"/>
      <c r="CM338" s="232"/>
      <c r="CN338" s="232"/>
      <c r="CO338" s="232"/>
      <c r="CP338" s="232"/>
      <c r="CQ338" s="232"/>
      <c r="CR338" s="232"/>
      <c r="CS338" s="232"/>
      <c r="CT338" s="232"/>
      <c r="CU338" s="232"/>
      <c r="CV338" s="232"/>
      <c r="CW338" s="232"/>
      <c r="CX338" s="232"/>
      <c r="CY338" s="232"/>
      <c r="CZ338" s="232"/>
      <c r="DA338" s="232"/>
      <c r="DB338" s="232"/>
      <c r="DC338" s="232"/>
      <c r="DD338" s="232"/>
      <c r="DE338" s="232"/>
      <c r="DF338" s="232"/>
      <c r="DG338" s="232"/>
      <c r="DH338" s="232"/>
      <c r="DI338" s="232"/>
      <c r="DJ338" s="232"/>
      <c r="DK338" s="232"/>
      <c r="DL338" s="232"/>
      <c r="DM338" s="232"/>
      <c r="DN338" s="232"/>
      <c r="DO338" s="232"/>
      <c r="DP338" s="232"/>
      <c r="DQ338" s="232"/>
      <c r="DR338" s="232"/>
      <c r="DS338" s="232"/>
      <c r="DT338" s="232"/>
      <c r="DU338" s="232"/>
      <c r="DV338" s="232"/>
      <c r="DW338" s="232"/>
      <c r="DX338" s="232"/>
      <c r="DY338" s="232"/>
      <c r="DZ338" s="232"/>
      <c r="EA338" s="232"/>
      <c r="EB338" s="232"/>
      <c r="EC338" s="232"/>
      <c r="ED338" s="232"/>
      <c r="EE338" s="232"/>
      <c r="EF338" s="232"/>
      <c r="EG338" s="232"/>
      <c r="EH338" s="232"/>
      <c r="EI338" s="232"/>
      <c r="EJ338" s="232"/>
      <c r="EK338" s="232"/>
      <c r="EL338" s="232"/>
      <c r="EM338" s="232"/>
      <c r="EN338" s="232"/>
      <c r="EO338" s="232"/>
      <c r="EP338" s="232"/>
      <c r="EQ338" s="232"/>
      <c r="ER338" s="232"/>
      <c r="ES338" s="232"/>
      <c r="ET338" s="232"/>
      <c r="EU338" s="232"/>
      <c r="EV338" s="232"/>
      <c r="EW338" s="232"/>
      <c r="EX338" s="232"/>
      <c r="EY338" s="232"/>
      <c r="EZ338" s="232"/>
      <c r="FA338" s="232"/>
      <c r="FB338" s="232"/>
      <c r="FC338" s="232"/>
      <c r="FD338" s="232"/>
      <c r="FE338" s="232"/>
      <c r="FF338" s="232"/>
      <c r="FG338" s="232"/>
      <c r="FH338" s="232"/>
      <c r="FI338" s="232"/>
      <c r="FJ338" s="232"/>
      <c r="FK338" s="232"/>
      <c r="FL338" s="232"/>
      <c r="FM338" s="232"/>
      <c r="FN338" s="232"/>
      <c r="FO338" s="232"/>
      <c r="FP338" s="232"/>
      <c r="FQ338" s="232"/>
      <c r="FR338" s="232"/>
      <c r="FS338" s="232"/>
      <c r="FT338" s="232"/>
      <c r="FU338" s="232"/>
      <c r="FV338" s="232"/>
      <c r="FW338" s="232"/>
      <c r="FX338" s="232"/>
      <c r="FY338" s="232"/>
      <c r="FZ338" s="232"/>
      <c r="GA338" s="232"/>
      <c r="GB338" s="232"/>
      <c r="GC338" s="232"/>
      <c r="GD338" s="232"/>
      <c r="GE338" s="232"/>
      <c r="GF338" s="232"/>
      <c r="GG338" s="232"/>
      <c r="GH338" s="232"/>
      <c r="GI338" s="232"/>
      <c r="GJ338" s="232"/>
      <c r="GK338" s="232"/>
      <c r="GL338" s="232"/>
      <c r="GM338" s="232"/>
      <c r="GN338" s="232"/>
      <c r="GO338" s="232"/>
      <c r="GP338" s="232"/>
      <c r="GQ338" s="232"/>
      <c r="GR338" s="232"/>
      <c r="GS338" s="232"/>
      <c r="GT338" s="232"/>
      <c r="GU338" s="232"/>
      <c r="GV338" s="232"/>
      <c r="GW338" s="232"/>
      <c r="GX338" s="232"/>
      <c r="GY338" s="232"/>
      <c r="GZ338" s="232"/>
      <c r="HA338" s="232"/>
      <c r="HB338" s="232"/>
      <c r="HC338" s="232"/>
      <c r="HD338" s="232"/>
      <c r="HE338" s="232"/>
      <c r="HF338" s="232"/>
      <c r="HG338" s="232"/>
      <c r="HH338" s="232"/>
      <c r="HI338" s="232"/>
      <c r="HJ338" s="232"/>
      <c r="HK338" s="232"/>
      <c r="HL338" s="232"/>
      <c r="HM338" s="232"/>
      <c r="HN338" s="232"/>
      <c r="HO338" s="232"/>
      <c r="HP338" s="232"/>
      <c r="HQ338" s="232"/>
      <c r="HR338" s="232"/>
      <c r="HS338" s="232"/>
      <c r="HT338" s="232"/>
      <c r="HU338" s="232"/>
      <c r="HV338" s="232"/>
      <c r="HW338" s="232"/>
      <c r="HX338" s="232"/>
      <c r="HY338" s="232"/>
      <c r="HZ338" s="232"/>
      <c r="IA338" s="232"/>
      <c r="IB338" s="232"/>
      <c r="IC338" s="232"/>
      <c r="ID338" s="232"/>
      <c r="IE338" s="232"/>
      <c r="IF338" s="232"/>
      <c r="IG338" s="232"/>
      <c r="IH338" s="232"/>
      <c r="II338" s="232"/>
      <c r="IJ338" s="232"/>
      <c r="IK338" s="232"/>
      <c r="IL338" s="232"/>
      <c r="IM338" s="232"/>
      <c r="IN338" s="232"/>
      <c r="IO338" s="232"/>
      <c r="IP338" s="232"/>
      <c r="IQ338" s="232"/>
      <c r="IR338" s="232"/>
      <c r="IS338" s="232"/>
      <c r="IT338" s="232"/>
      <c r="IU338" s="232"/>
      <c r="IV338" s="232"/>
      <c r="IW338" s="232"/>
      <c r="IX338" s="232"/>
      <c r="IY338" s="232"/>
      <c r="IZ338" s="232"/>
      <c r="JA338" s="232"/>
      <c r="JB338" s="232"/>
      <c r="JC338" s="232"/>
      <c r="JD338" s="232"/>
      <c r="JE338" s="232"/>
      <c r="JF338" s="232"/>
      <c r="JG338" s="232"/>
      <c r="JH338" s="232"/>
      <c r="JI338" s="232"/>
      <c r="JJ338" s="232"/>
      <c r="JK338" s="232"/>
      <c r="JL338" s="232"/>
      <c r="JM338" s="232"/>
      <c r="JN338" s="232"/>
      <c r="JO338" s="232"/>
      <c r="JP338" s="232"/>
      <c r="JQ338" s="232"/>
      <c r="JR338" s="232"/>
      <c r="JS338" s="232"/>
      <c r="JT338" s="232"/>
      <c r="JU338" s="232"/>
      <c r="JV338" s="232"/>
      <c r="JW338" s="232"/>
      <c r="JX338" s="232"/>
      <c r="JY338" s="232"/>
      <c r="JZ338" s="232"/>
      <c r="KA338" s="232"/>
      <c r="KB338" s="232"/>
      <c r="KC338" s="232"/>
      <c r="KD338" s="232"/>
      <c r="KE338" s="232"/>
      <c r="KF338" s="232"/>
      <c r="KG338" s="232"/>
      <c r="KH338" s="232"/>
      <c r="KI338" s="232"/>
      <c r="KJ338" s="232"/>
      <c r="KK338" s="232"/>
      <c r="KL338" s="232"/>
      <c r="KM338" s="232"/>
      <c r="KN338" s="232"/>
      <c r="KO338" s="232"/>
      <c r="KP338" s="232"/>
      <c r="KQ338" s="232"/>
      <c r="KR338" s="232"/>
      <c r="KS338" s="232"/>
      <c r="KT338" s="232"/>
      <c r="KU338" s="232"/>
      <c r="KV338" s="232"/>
      <c r="KW338" s="232"/>
      <c r="KX338" s="232"/>
      <c r="KY338" s="232"/>
      <c r="KZ338" s="232"/>
      <c r="LA338" s="232"/>
      <c r="LB338" s="232"/>
      <c r="LC338" s="232"/>
      <c r="LD338" s="232"/>
      <c r="LE338" s="232"/>
      <c r="LF338" s="232"/>
      <c r="LG338" s="232"/>
      <c r="LH338" s="232"/>
      <c r="LI338" s="232"/>
      <c r="LJ338" s="232"/>
      <c r="LK338" s="232"/>
      <c r="LL338" s="232"/>
      <c r="LM338" s="232"/>
      <c r="LN338" s="232"/>
      <c r="LO338" s="232"/>
      <c r="LP338" s="232"/>
      <c r="LQ338" s="232"/>
      <c r="LR338" s="232"/>
      <c r="LS338" s="232"/>
      <c r="LT338" s="232"/>
      <c r="LU338" s="232"/>
      <c r="LV338" s="232"/>
      <c r="LW338" s="232"/>
      <c r="LX338" s="232"/>
      <c r="LY338" s="232"/>
      <c r="LZ338" s="232"/>
      <c r="MA338" s="232"/>
      <c r="MB338" s="232"/>
      <c r="MC338" s="232"/>
      <c r="MD338" s="232"/>
      <c r="ME338" s="232"/>
      <c r="MF338" s="232"/>
      <c r="MG338" s="232"/>
      <c r="MH338" s="232"/>
      <c r="MI338" s="232"/>
      <c r="MJ338" s="232"/>
      <c r="MK338" s="232"/>
      <c r="ML338" s="232"/>
      <c r="MM338" s="232"/>
      <c r="MN338" s="232"/>
      <c r="MO338" s="232"/>
      <c r="MP338" s="232"/>
      <c r="MQ338" s="232"/>
      <c r="MR338" s="232"/>
      <c r="MS338" s="232"/>
      <c r="MT338" s="232"/>
      <c r="MU338" s="232"/>
      <c r="MV338" s="232"/>
      <c r="MW338" s="232"/>
      <c r="MX338" s="232"/>
      <c r="MY338" s="232"/>
      <c r="MZ338" s="232"/>
      <c r="NA338" s="232"/>
      <c r="NB338" s="232"/>
      <c r="NC338" s="232"/>
      <c r="ND338" s="232"/>
      <c r="NE338" s="232"/>
      <c r="NF338" s="232"/>
      <c r="NG338" s="232"/>
      <c r="NH338" s="232"/>
      <c r="NI338" s="232"/>
      <c r="NJ338" s="232"/>
      <c r="NK338" s="232"/>
      <c r="NL338" s="232"/>
      <c r="NM338" s="232"/>
      <c r="NN338" s="232"/>
      <c r="NO338" s="232"/>
      <c r="NP338" s="232"/>
      <c r="NQ338" s="232"/>
      <c r="NR338" s="232"/>
      <c r="NS338" s="232"/>
      <c r="NT338" s="232"/>
      <c r="NU338" s="232"/>
      <c r="NV338" s="232"/>
      <c r="NW338" s="232"/>
      <c r="NX338" s="232"/>
      <c r="NY338" s="232"/>
      <c r="NZ338" s="232"/>
      <c r="OA338" s="232"/>
      <c r="OB338" s="232"/>
      <c r="OC338" s="232"/>
      <c r="OD338" s="232"/>
      <c r="OE338" s="232"/>
      <c r="OF338" s="232"/>
      <c r="OG338" s="232"/>
      <c r="OH338" s="232"/>
      <c r="OI338" s="232"/>
      <c r="OJ338" s="232"/>
      <c r="OK338" s="232"/>
      <c r="OL338" s="232"/>
      <c r="OM338" s="232"/>
      <c r="ON338" s="232"/>
      <c r="OO338" s="232"/>
      <c r="OP338" s="232"/>
      <c r="OQ338" s="232"/>
      <c r="OR338" s="232"/>
      <c r="OS338" s="232"/>
      <c r="OT338" s="232"/>
      <c r="OU338" s="232"/>
      <c r="OV338" s="232"/>
      <c r="OW338" s="232"/>
      <c r="OX338" s="232"/>
      <c r="OY338" s="232"/>
      <c r="OZ338" s="232"/>
      <c r="PA338" s="232"/>
      <c r="PB338" s="232"/>
      <c r="PC338" s="232"/>
      <c r="PD338" s="232"/>
      <c r="PE338" s="232"/>
      <c r="PF338" s="232"/>
      <c r="PG338" s="232"/>
      <c r="PH338" s="232"/>
      <c r="PI338" s="232"/>
      <c r="PJ338" s="232"/>
      <c r="PK338" s="232"/>
      <c r="PL338" s="232"/>
      <c r="PM338" s="232"/>
      <c r="PN338" s="232"/>
      <c r="PO338" s="232"/>
      <c r="PP338" s="232"/>
      <c r="PQ338" s="232"/>
      <c r="PR338" s="232"/>
      <c r="PS338" s="232"/>
      <c r="PT338" s="232"/>
      <c r="PU338" s="232"/>
      <c r="PV338" s="232"/>
      <c r="PW338" s="232"/>
      <c r="PX338" s="232"/>
      <c r="PY338" s="232"/>
      <c r="PZ338" s="232"/>
      <c r="QA338" s="232"/>
      <c r="QB338" s="232"/>
      <c r="QC338" s="232"/>
      <c r="QD338" s="232"/>
      <c r="QE338" s="232"/>
      <c r="QF338" s="232"/>
      <c r="QG338" s="232"/>
      <c r="QH338" s="232"/>
      <c r="QI338" s="232"/>
      <c r="QJ338" s="232"/>
      <c r="QK338" s="232"/>
      <c r="QL338" s="232"/>
      <c r="QM338" s="232"/>
      <c r="QN338" s="232"/>
      <c r="QO338" s="232"/>
      <c r="QP338" s="232"/>
      <c r="QQ338" s="232"/>
      <c r="QR338" s="232"/>
      <c r="QS338" s="232"/>
      <c r="QT338" s="232"/>
      <c r="QU338" s="232"/>
      <c r="QV338" s="232"/>
      <c r="QW338" s="232"/>
      <c r="QX338" s="232"/>
      <c r="QY338" s="232"/>
      <c r="QZ338" s="232"/>
      <c r="RA338" s="232"/>
      <c r="RB338" s="232"/>
      <c r="RC338" s="232"/>
      <c r="RD338" s="232"/>
      <c r="RE338" s="232"/>
      <c r="RF338" s="232"/>
      <c r="RG338" s="232"/>
      <c r="RH338" s="232"/>
      <c r="RI338" s="232"/>
      <c r="RJ338" s="232"/>
      <c r="RK338" s="232"/>
      <c r="RL338" s="232"/>
      <c r="RM338" s="232"/>
      <c r="RN338" s="232"/>
      <c r="RO338" s="232"/>
      <c r="RP338" s="232"/>
      <c r="RQ338" s="232"/>
      <c r="RR338" s="232"/>
      <c r="RS338" s="232"/>
      <c r="RT338" s="232"/>
      <c r="RU338" s="232"/>
      <c r="RV338" s="232"/>
      <c r="RW338" s="232"/>
      <c r="RX338" s="232"/>
      <c r="RY338" s="232"/>
      <c r="RZ338" s="232"/>
      <c r="SA338" s="232"/>
      <c r="SB338" s="232"/>
      <c r="SC338" s="232"/>
      <c r="SD338" s="232"/>
      <c r="SE338" s="232"/>
      <c r="SF338" s="232"/>
      <c r="SG338" s="232"/>
      <c r="SH338" s="232"/>
      <c r="SI338" s="232"/>
      <c r="SJ338" s="232"/>
      <c r="SK338" s="232"/>
      <c r="SL338" s="232"/>
      <c r="SM338" s="232"/>
      <c r="SN338" s="232"/>
      <c r="SO338" s="232"/>
      <c r="SP338" s="232"/>
      <c r="SQ338" s="232"/>
      <c r="SR338" s="232"/>
      <c r="SS338" s="232"/>
      <c r="ST338" s="232"/>
      <c r="SU338" s="232"/>
      <c r="SV338" s="232"/>
      <c r="SW338" s="232"/>
      <c r="SX338" s="232"/>
      <c r="SY338" s="232"/>
      <c r="SZ338" s="232"/>
      <c r="TA338" s="232"/>
      <c r="TB338" s="232"/>
      <c r="TC338" s="232"/>
      <c r="TD338" s="232"/>
      <c r="TE338" s="232"/>
      <c r="TF338" s="232"/>
      <c r="TG338" s="232"/>
      <c r="TH338" s="232"/>
      <c r="TI338" s="232"/>
      <c r="TJ338" s="232"/>
      <c r="TK338" s="232"/>
      <c r="TL338" s="232"/>
      <c r="TM338" s="232"/>
      <c r="TN338" s="232"/>
      <c r="TO338" s="232"/>
      <c r="TP338" s="232"/>
      <c r="TQ338" s="232"/>
      <c r="TR338" s="232"/>
      <c r="TS338" s="232"/>
      <c r="TT338" s="232"/>
      <c r="TU338" s="232"/>
      <c r="TV338" s="232"/>
      <c r="TW338" s="232"/>
      <c r="TX338" s="232"/>
      <c r="TY338" s="232"/>
      <c r="TZ338" s="232"/>
      <c r="UA338" s="232"/>
      <c r="UB338" s="232"/>
      <c r="UC338" s="232"/>
      <c r="UD338" s="232"/>
      <c r="UE338" s="232"/>
      <c r="UF338" s="232"/>
      <c r="UG338" s="232"/>
      <c r="UH338" s="232"/>
      <c r="UI338" s="232"/>
      <c r="UJ338" s="232"/>
      <c r="UK338" s="232"/>
      <c r="UL338" s="232"/>
      <c r="UM338" s="232"/>
      <c r="UN338" s="232"/>
      <c r="UO338" s="232"/>
      <c r="UP338" s="232"/>
      <c r="UQ338" s="232"/>
      <c r="UR338" s="232"/>
      <c r="US338" s="232"/>
      <c r="UT338" s="232"/>
      <c r="UU338" s="232"/>
      <c r="UV338" s="232"/>
      <c r="UW338" s="232"/>
      <c r="UX338" s="232"/>
      <c r="UY338" s="232"/>
      <c r="UZ338" s="232"/>
      <c r="VA338" s="232"/>
      <c r="VB338" s="232"/>
      <c r="VC338" s="232"/>
      <c r="VD338" s="232"/>
      <c r="VE338" s="232"/>
      <c r="VF338" s="232"/>
      <c r="VG338" s="232"/>
      <c r="VH338" s="232"/>
      <c r="VI338" s="232"/>
      <c r="VJ338" s="232"/>
      <c r="VK338" s="232"/>
      <c r="VL338" s="232"/>
      <c r="VM338" s="232"/>
      <c r="VN338" s="232"/>
      <c r="VO338" s="232"/>
      <c r="VP338" s="232"/>
      <c r="VQ338" s="232"/>
      <c r="VR338" s="232"/>
      <c r="VS338" s="232"/>
      <c r="VT338" s="232"/>
      <c r="VU338" s="232"/>
      <c r="VV338" s="232"/>
      <c r="VW338" s="232"/>
      <c r="VX338" s="232"/>
      <c r="VY338" s="232"/>
      <c r="VZ338" s="232"/>
      <c r="WA338" s="232"/>
      <c r="WB338" s="232"/>
      <c r="WC338" s="232"/>
      <c r="WD338" s="232"/>
      <c r="WE338" s="232"/>
      <c r="WF338" s="232"/>
      <c r="WG338" s="232"/>
      <c r="WH338" s="232"/>
      <c r="WI338" s="232"/>
      <c r="WJ338" s="232"/>
      <c r="WK338" s="232"/>
      <c r="WL338" s="232"/>
      <c r="WM338" s="232"/>
      <c r="WN338" s="232"/>
      <c r="WO338" s="232"/>
      <c r="WP338" s="232"/>
      <c r="WQ338" s="232"/>
      <c r="WR338" s="232"/>
      <c r="WS338" s="232"/>
      <c r="WT338" s="232"/>
      <c r="WU338" s="232"/>
      <c r="WV338" s="232"/>
      <c r="WW338" s="232"/>
      <c r="WX338" s="232"/>
      <c r="WY338" s="232"/>
      <c r="WZ338" s="232"/>
      <c r="XA338" s="232"/>
      <c r="XB338" s="232"/>
      <c r="XC338" s="232"/>
      <c r="XD338" s="232"/>
      <c r="XE338" s="232"/>
      <c r="XF338" s="232"/>
      <c r="XG338" s="232"/>
      <c r="XH338" s="232"/>
      <c r="XI338" s="232"/>
      <c r="XJ338" s="232"/>
      <c r="XK338" s="232"/>
      <c r="XL338" s="232"/>
      <c r="XM338" s="232"/>
      <c r="XN338" s="232"/>
      <c r="XO338" s="232"/>
      <c r="XP338" s="232"/>
      <c r="XQ338" s="232"/>
      <c r="XR338" s="232"/>
      <c r="XS338" s="232"/>
      <c r="XT338" s="232"/>
      <c r="XU338" s="232"/>
      <c r="XV338" s="232"/>
      <c r="XW338" s="232"/>
      <c r="XX338" s="232"/>
      <c r="XY338" s="232"/>
      <c r="XZ338" s="232"/>
      <c r="YA338" s="232"/>
      <c r="YB338" s="232"/>
      <c r="YC338" s="232"/>
      <c r="YD338" s="232"/>
      <c r="YE338" s="232"/>
      <c r="YF338" s="232"/>
      <c r="YG338" s="232"/>
      <c r="YH338" s="232"/>
      <c r="YI338" s="232"/>
      <c r="YJ338" s="232"/>
      <c r="YK338" s="232"/>
      <c r="YL338" s="232"/>
      <c r="YM338" s="232"/>
      <c r="YN338" s="232"/>
      <c r="YO338" s="232"/>
      <c r="YP338" s="232"/>
      <c r="YQ338" s="232"/>
      <c r="YR338" s="232"/>
      <c r="YS338" s="232"/>
      <c r="YT338" s="232"/>
      <c r="YU338" s="232"/>
      <c r="YV338" s="232"/>
      <c r="YW338" s="232"/>
      <c r="YX338" s="232"/>
      <c r="YY338" s="232"/>
      <c r="YZ338" s="232"/>
      <c r="ZA338" s="232"/>
      <c r="ZB338" s="232"/>
      <c r="ZC338" s="232"/>
      <c r="ZD338" s="232"/>
      <c r="ZE338" s="232"/>
      <c r="ZF338" s="232"/>
      <c r="ZG338" s="232"/>
      <c r="ZH338" s="232"/>
      <c r="ZI338" s="232"/>
      <c r="ZJ338" s="232"/>
      <c r="ZK338" s="232"/>
      <c r="ZL338" s="232"/>
      <c r="ZM338" s="232"/>
      <c r="ZN338" s="232"/>
      <c r="ZO338" s="232"/>
      <c r="ZP338" s="232"/>
      <c r="ZQ338" s="232"/>
      <c r="ZR338" s="232"/>
      <c r="ZS338" s="232"/>
      <c r="ZT338" s="232"/>
      <c r="ZU338" s="232"/>
      <c r="ZV338" s="232"/>
      <c r="ZW338" s="232"/>
      <c r="ZX338" s="232"/>
      <c r="ZY338" s="232"/>
      <c r="ZZ338" s="232"/>
      <c r="AAA338" s="232"/>
      <c r="AAB338" s="232"/>
      <c r="AAC338" s="232"/>
      <c r="AAD338" s="232"/>
      <c r="AAE338" s="232"/>
      <c r="AAF338" s="232"/>
      <c r="AAG338" s="232"/>
      <c r="AAH338" s="232"/>
      <c r="AAI338" s="232"/>
      <c r="AAJ338" s="232"/>
      <c r="AAK338" s="232"/>
      <c r="AAL338" s="232"/>
      <c r="AAM338" s="232"/>
      <c r="AAN338" s="232"/>
      <c r="AAO338" s="232"/>
      <c r="AAP338" s="232"/>
      <c r="AAQ338" s="232"/>
      <c r="AAR338" s="232"/>
      <c r="AAS338" s="232"/>
      <c r="AAT338" s="232"/>
      <c r="AAU338" s="232"/>
      <c r="AAV338" s="232"/>
      <c r="AAW338" s="232"/>
      <c r="AAX338" s="232"/>
      <c r="AAY338" s="232"/>
      <c r="AAZ338" s="232"/>
      <c r="ABA338" s="232"/>
      <c r="ABB338" s="232"/>
      <c r="ABC338" s="232"/>
      <c r="ABD338" s="232"/>
      <c r="ABE338" s="232"/>
      <c r="ABF338" s="232"/>
      <c r="ABG338" s="232"/>
      <c r="ABH338" s="232"/>
      <c r="ABI338" s="232"/>
      <c r="ABJ338" s="232"/>
      <c r="ABK338" s="232"/>
      <c r="ABL338" s="232"/>
      <c r="ABM338" s="232"/>
      <c r="ABN338" s="232"/>
      <c r="ABO338" s="232"/>
      <c r="ABP338" s="232"/>
      <c r="ABQ338" s="232"/>
      <c r="ABR338" s="232"/>
      <c r="ABS338" s="232"/>
      <c r="ABT338" s="232"/>
      <c r="ABU338" s="232"/>
      <c r="ABV338" s="232"/>
      <c r="ABW338" s="232"/>
      <c r="ABX338" s="232"/>
      <c r="ABY338" s="232"/>
      <c r="ABZ338" s="232"/>
      <c r="ACA338" s="232"/>
      <c r="ACB338" s="232"/>
      <c r="ACC338" s="232"/>
      <c r="ACD338" s="232"/>
      <c r="ACE338" s="232"/>
      <c r="ACF338" s="232"/>
      <c r="ACG338" s="232"/>
      <c r="ACH338" s="232"/>
      <c r="ACI338" s="232"/>
      <c r="ACJ338" s="232"/>
      <c r="ACK338" s="232"/>
      <c r="ACL338" s="232"/>
      <c r="ACM338" s="232"/>
      <c r="ACN338" s="232"/>
      <c r="ACO338" s="232"/>
      <c r="ACP338" s="232"/>
      <c r="ACQ338" s="232"/>
      <c r="ACR338" s="232"/>
      <c r="ACS338" s="232"/>
      <c r="ACT338" s="232"/>
      <c r="ACU338" s="232"/>
      <c r="ACV338" s="232"/>
      <c r="ACW338" s="232"/>
      <c r="ACX338" s="232"/>
      <c r="ACY338" s="232"/>
      <c r="ACZ338" s="232"/>
      <c r="ADA338" s="232"/>
      <c r="ADB338" s="232"/>
      <c r="ADC338" s="232"/>
      <c r="ADD338" s="232"/>
      <c r="ADE338" s="232"/>
      <c r="ADF338" s="232"/>
      <c r="ADG338" s="232"/>
      <c r="ADH338" s="232"/>
      <c r="ADI338" s="232"/>
      <c r="ADJ338" s="232"/>
      <c r="ADK338" s="232"/>
      <c r="ADL338" s="232"/>
      <c r="ADM338" s="232"/>
      <c r="ADN338" s="232"/>
      <c r="ADO338" s="232"/>
      <c r="ADP338" s="232"/>
      <c r="ADQ338" s="232"/>
      <c r="ADR338" s="232"/>
      <c r="ADS338" s="232"/>
      <c r="ADT338" s="232"/>
      <c r="ADU338" s="232"/>
      <c r="ADV338" s="232"/>
      <c r="ADW338" s="232"/>
      <c r="ADX338" s="232"/>
      <c r="ADY338" s="232"/>
      <c r="ADZ338" s="232"/>
      <c r="AEA338" s="232"/>
      <c r="AEB338" s="232"/>
      <c r="AEC338" s="232"/>
      <c r="AED338" s="232"/>
      <c r="AEE338" s="232"/>
      <c r="AEF338" s="232"/>
      <c r="AEG338" s="232"/>
      <c r="AEH338" s="232"/>
      <c r="AEI338" s="232"/>
      <c r="AEJ338" s="232"/>
      <c r="AEK338" s="232"/>
      <c r="AEL338" s="232"/>
      <c r="AEM338" s="232"/>
      <c r="AEN338" s="232"/>
      <c r="AEO338" s="232"/>
      <c r="AEP338" s="232"/>
      <c r="AEQ338" s="232"/>
      <c r="AER338" s="232"/>
      <c r="AES338" s="232"/>
      <c r="AET338" s="232"/>
      <c r="AEU338" s="232"/>
      <c r="AEV338" s="232"/>
      <c r="AEW338" s="232"/>
      <c r="AEX338" s="232"/>
      <c r="AEY338" s="232"/>
      <c r="AEZ338" s="232"/>
      <c r="AFA338" s="232"/>
      <c r="AFB338" s="232"/>
      <c r="AFC338" s="232"/>
      <c r="AFD338" s="232"/>
      <c r="AFE338" s="232"/>
      <c r="AFF338" s="232"/>
      <c r="AFG338" s="232"/>
      <c r="AFH338" s="232"/>
      <c r="AFI338" s="232"/>
      <c r="AFJ338" s="232"/>
      <c r="AFK338" s="232"/>
      <c r="AFL338" s="232"/>
      <c r="AFM338" s="232"/>
      <c r="AFN338" s="232"/>
      <c r="AFO338" s="232"/>
      <c r="AFP338" s="232"/>
      <c r="AFQ338" s="232"/>
      <c r="AFR338" s="232"/>
      <c r="AFS338" s="232"/>
      <c r="AFT338" s="232"/>
      <c r="AFU338" s="232"/>
      <c r="AFV338" s="232"/>
      <c r="AFW338" s="232"/>
      <c r="AFX338" s="232"/>
      <c r="AFY338" s="232"/>
      <c r="AFZ338" s="232"/>
      <c r="AGA338" s="232"/>
      <c r="AGB338" s="232"/>
      <c r="AGC338" s="232"/>
      <c r="AGD338" s="232"/>
      <c r="AGE338" s="232"/>
      <c r="AGF338" s="232"/>
      <c r="AGG338" s="232"/>
      <c r="AGH338" s="232"/>
      <c r="AGI338" s="232"/>
      <c r="AGJ338" s="232"/>
      <c r="AGK338" s="232"/>
      <c r="AGL338" s="232"/>
      <c r="AGM338" s="232"/>
      <c r="AGN338" s="232"/>
      <c r="AGO338" s="232"/>
      <c r="AGP338" s="232"/>
      <c r="AGQ338" s="232"/>
      <c r="AGR338" s="232"/>
      <c r="AGS338" s="232"/>
      <c r="AGT338" s="232"/>
      <c r="AGU338" s="232"/>
      <c r="AGV338" s="232"/>
      <c r="AGW338" s="232"/>
      <c r="AGX338" s="232"/>
      <c r="AGY338" s="232"/>
      <c r="AGZ338" s="232"/>
      <c r="AHA338" s="232"/>
      <c r="AHB338" s="232"/>
      <c r="AHC338" s="232"/>
      <c r="AHD338" s="232"/>
      <c r="AHE338" s="232"/>
      <c r="AHF338" s="232"/>
      <c r="AHG338" s="232"/>
      <c r="AHH338" s="232"/>
      <c r="AHI338" s="232"/>
      <c r="AHJ338" s="232"/>
      <c r="AHK338" s="232"/>
      <c r="AHL338" s="232"/>
      <c r="AHM338" s="232"/>
      <c r="AHN338" s="232"/>
      <c r="AHO338" s="232"/>
      <c r="AHP338" s="232"/>
      <c r="AHQ338" s="232"/>
      <c r="AHR338" s="232"/>
      <c r="AHS338" s="232"/>
      <c r="AHT338" s="232"/>
      <c r="AHU338" s="232"/>
      <c r="AHV338" s="232"/>
      <c r="AHW338" s="232"/>
      <c r="AHX338" s="232"/>
      <c r="AHY338" s="232"/>
      <c r="AHZ338" s="232"/>
      <c r="AIA338" s="232"/>
      <c r="AIB338" s="232"/>
      <c r="AIC338" s="232"/>
      <c r="AID338" s="232"/>
      <c r="AIE338" s="232"/>
      <c r="AIF338" s="232"/>
      <c r="AIG338" s="232"/>
      <c r="AIH338" s="232"/>
      <c r="AII338" s="232"/>
      <c r="AIJ338" s="232"/>
      <c r="AIK338" s="232"/>
      <c r="AIL338" s="232"/>
      <c r="AIM338" s="232"/>
      <c r="AIN338" s="232"/>
      <c r="AIO338" s="232"/>
      <c r="AIP338" s="232"/>
      <c r="AIQ338" s="232"/>
      <c r="AIR338" s="232"/>
      <c r="AIS338" s="232"/>
      <c r="AIT338" s="232"/>
      <c r="AIU338" s="232"/>
      <c r="AIV338" s="232"/>
      <c r="AIW338" s="232"/>
      <c r="AIX338" s="232"/>
      <c r="AIY338" s="232"/>
      <c r="AIZ338" s="232"/>
      <c r="AJA338" s="232"/>
      <c r="AJB338" s="232"/>
      <c r="AJC338" s="232"/>
      <c r="AJD338" s="232"/>
      <c r="AJE338" s="232"/>
      <c r="AJF338" s="232"/>
      <c r="AJG338" s="232"/>
      <c r="AJH338" s="232"/>
      <c r="AJI338" s="232"/>
      <c r="AJJ338" s="232"/>
      <c r="AJK338" s="232"/>
      <c r="AJL338" s="232"/>
      <c r="AJM338" s="232"/>
      <c r="AJN338" s="232"/>
      <c r="AJO338" s="232"/>
      <c r="AJP338" s="232"/>
      <c r="AJQ338" s="232"/>
      <c r="AJR338" s="232"/>
      <c r="AJS338" s="232"/>
      <c r="AJT338" s="232"/>
      <c r="AJU338" s="232"/>
      <c r="AJV338" s="232"/>
      <c r="AJW338" s="232"/>
      <c r="AJX338" s="232"/>
      <c r="AJY338" s="232"/>
      <c r="AJZ338" s="232"/>
      <c r="AKA338" s="232"/>
      <c r="AKB338" s="232"/>
      <c r="AKC338" s="232"/>
      <c r="AKD338" s="232"/>
      <c r="AKE338" s="232"/>
      <c r="AKF338" s="232"/>
      <c r="AKG338" s="232"/>
      <c r="AKH338" s="232"/>
      <c r="AKI338" s="232"/>
      <c r="AKJ338" s="232"/>
      <c r="AKK338" s="232"/>
      <c r="AKL338" s="232"/>
      <c r="AKM338" s="232"/>
      <c r="AKN338" s="232"/>
      <c r="AKO338" s="232"/>
      <c r="AKP338" s="232"/>
      <c r="AKQ338" s="232"/>
      <c r="AKR338" s="232"/>
      <c r="AKS338" s="232"/>
      <c r="AKT338" s="232"/>
      <c r="AKU338" s="232"/>
      <c r="AKV338" s="232"/>
      <c r="AKW338" s="232"/>
      <c r="AKX338" s="232"/>
      <c r="AKY338" s="232"/>
      <c r="AKZ338" s="232"/>
      <c r="ALA338" s="232"/>
      <c r="ALB338" s="232"/>
      <c r="ALC338" s="232"/>
      <c r="ALD338" s="232"/>
      <c r="ALE338" s="232"/>
      <c r="ALF338" s="232"/>
      <c r="ALG338" s="232"/>
      <c r="ALH338" s="232"/>
      <c r="ALI338" s="232"/>
      <c r="ALJ338" s="232"/>
      <c r="ALK338" s="232"/>
      <c r="ALL338" s="232"/>
      <c r="ALM338" s="232"/>
      <c r="ALN338" s="232"/>
      <c r="ALO338" s="232"/>
      <c r="ALP338" s="232"/>
      <c r="ALQ338" s="232"/>
      <c r="ALR338" s="232"/>
      <c r="ALS338" s="232"/>
      <c r="ALT338" s="232"/>
      <c r="ALU338" s="232"/>
      <c r="ALV338" s="232"/>
      <c r="ALW338" s="232"/>
      <c r="ALX338" s="232"/>
      <c r="ALY338" s="232"/>
      <c r="ALZ338" s="232"/>
      <c r="AMA338" s="232"/>
      <c r="AMB338" s="232"/>
      <c r="AMC338" s="232"/>
      <c r="AMD338" s="232"/>
      <c r="AME338" s="232"/>
      <c r="AMF338" s="232"/>
      <c r="AMG338" s="232"/>
      <c r="AMH338" s="232"/>
      <c r="AMI338" s="232"/>
      <c r="AMJ338" s="232"/>
      <c r="AMK338" s="232"/>
    </row>
    <row r="339" spans="1:1025" s="416" customFormat="1">
      <c r="A339" s="59"/>
      <c r="B339" s="870"/>
      <c r="C339" s="362"/>
      <c r="D339" s="362"/>
      <c r="E339" s="250"/>
      <c r="F339" s="550"/>
      <c r="G339" s="232"/>
      <c r="H339" s="232"/>
      <c r="I339" s="232"/>
      <c r="J339" s="232"/>
      <c r="K339" s="232"/>
      <c r="L339" s="232"/>
      <c r="M339" s="232"/>
      <c r="N339" s="232"/>
      <c r="O339" s="232"/>
      <c r="P339" s="232"/>
      <c r="Q339" s="232"/>
      <c r="R339" s="232"/>
      <c r="S339" s="232"/>
      <c r="T339" s="232"/>
      <c r="U339" s="232"/>
      <c r="V339" s="232"/>
      <c r="W339" s="232"/>
      <c r="X339" s="232"/>
      <c r="Y339" s="232"/>
      <c r="Z339" s="232"/>
      <c r="AA339" s="232"/>
      <c r="AB339" s="232"/>
      <c r="AC339" s="232"/>
      <c r="AD339" s="232"/>
      <c r="AE339" s="232"/>
      <c r="AF339" s="232"/>
      <c r="AG339" s="232"/>
      <c r="AH339" s="232"/>
      <c r="AI339" s="232"/>
      <c r="AJ339" s="232"/>
      <c r="AK339" s="232"/>
      <c r="AL339" s="232"/>
      <c r="AM339" s="232"/>
      <c r="AN339" s="232"/>
      <c r="AO339" s="232"/>
      <c r="AP339" s="232"/>
      <c r="AQ339" s="232"/>
      <c r="AR339" s="232"/>
      <c r="AS339" s="232"/>
      <c r="AT339" s="232"/>
      <c r="AU339" s="232"/>
      <c r="AV339" s="232"/>
      <c r="AW339" s="232"/>
      <c r="AX339" s="232"/>
      <c r="AY339" s="232"/>
      <c r="AZ339" s="232"/>
      <c r="BA339" s="232"/>
      <c r="BB339" s="232"/>
      <c r="BC339" s="232"/>
      <c r="BD339" s="232"/>
      <c r="BE339" s="232"/>
      <c r="BF339" s="232"/>
      <c r="BG339" s="232"/>
      <c r="BH339" s="232"/>
      <c r="BI339" s="232"/>
      <c r="BJ339" s="232"/>
      <c r="BK339" s="232"/>
      <c r="BL339" s="232"/>
      <c r="BM339" s="232"/>
      <c r="BN339" s="232"/>
      <c r="BO339" s="232"/>
      <c r="BP339" s="232"/>
      <c r="BQ339" s="232"/>
      <c r="BR339" s="232"/>
      <c r="BS339" s="232"/>
      <c r="BT339" s="232"/>
      <c r="BU339" s="232"/>
      <c r="BV339" s="232"/>
      <c r="BW339" s="232"/>
      <c r="BX339" s="232"/>
      <c r="BY339" s="232"/>
      <c r="BZ339" s="232"/>
      <c r="CA339" s="232"/>
      <c r="CB339" s="232"/>
      <c r="CC339" s="232"/>
      <c r="CD339" s="232"/>
      <c r="CE339" s="232"/>
      <c r="CF339" s="232"/>
      <c r="CG339" s="232"/>
      <c r="CH339" s="232"/>
      <c r="CI339" s="232"/>
      <c r="CJ339" s="232"/>
      <c r="CK339" s="232"/>
      <c r="CL339" s="232"/>
      <c r="CM339" s="232"/>
      <c r="CN339" s="232"/>
      <c r="CO339" s="232"/>
      <c r="CP339" s="232"/>
      <c r="CQ339" s="232"/>
      <c r="CR339" s="232"/>
      <c r="CS339" s="232"/>
      <c r="CT339" s="232"/>
      <c r="CU339" s="232"/>
      <c r="CV339" s="232"/>
      <c r="CW339" s="232"/>
      <c r="CX339" s="232"/>
      <c r="CY339" s="232"/>
      <c r="CZ339" s="232"/>
      <c r="DA339" s="232"/>
      <c r="DB339" s="232"/>
      <c r="DC339" s="232"/>
      <c r="DD339" s="232"/>
      <c r="DE339" s="232"/>
      <c r="DF339" s="232"/>
      <c r="DG339" s="232"/>
      <c r="DH339" s="232"/>
      <c r="DI339" s="232"/>
      <c r="DJ339" s="232"/>
      <c r="DK339" s="232"/>
      <c r="DL339" s="232"/>
      <c r="DM339" s="232"/>
      <c r="DN339" s="232"/>
      <c r="DO339" s="232"/>
      <c r="DP339" s="232"/>
      <c r="DQ339" s="232"/>
      <c r="DR339" s="232"/>
      <c r="DS339" s="232"/>
      <c r="DT339" s="232"/>
      <c r="DU339" s="232"/>
      <c r="DV339" s="232"/>
      <c r="DW339" s="232"/>
      <c r="DX339" s="232"/>
      <c r="DY339" s="232"/>
      <c r="DZ339" s="232"/>
      <c r="EA339" s="232"/>
      <c r="EB339" s="232"/>
      <c r="EC339" s="232"/>
      <c r="ED339" s="232"/>
      <c r="EE339" s="232"/>
      <c r="EF339" s="232"/>
      <c r="EG339" s="232"/>
      <c r="EH339" s="232"/>
      <c r="EI339" s="232"/>
      <c r="EJ339" s="232"/>
      <c r="EK339" s="232"/>
      <c r="EL339" s="232"/>
      <c r="EM339" s="232"/>
      <c r="EN339" s="232"/>
      <c r="EO339" s="232"/>
      <c r="EP339" s="232"/>
      <c r="EQ339" s="232"/>
      <c r="ER339" s="232"/>
      <c r="ES339" s="232"/>
      <c r="ET339" s="232"/>
      <c r="EU339" s="232"/>
      <c r="EV339" s="232"/>
      <c r="EW339" s="232"/>
      <c r="EX339" s="232"/>
      <c r="EY339" s="232"/>
      <c r="EZ339" s="232"/>
      <c r="FA339" s="232"/>
      <c r="FB339" s="232"/>
      <c r="FC339" s="232"/>
      <c r="FD339" s="232"/>
      <c r="FE339" s="232"/>
      <c r="FF339" s="232"/>
      <c r="FG339" s="232"/>
      <c r="FH339" s="232"/>
      <c r="FI339" s="232"/>
      <c r="FJ339" s="232"/>
      <c r="FK339" s="232"/>
      <c r="FL339" s="232"/>
      <c r="FM339" s="232"/>
      <c r="FN339" s="232"/>
      <c r="FO339" s="232"/>
      <c r="FP339" s="232"/>
      <c r="FQ339" s="232"/>
      <c r="FR339" s="232"/>
      <c r="FS339" s="232"/>
      <c r="FT339" s="232"/>
      <c r="FU339" s="232"/>
      <c r="FV339" s="232"/>
      <c r="FW339" s="232"/>
      <c r="FX339" s="232"/>
      <c r="FY339" s="232"/>
      <c r="FZ339" s="232"/>
      <c r="GA339" s="232"/>
      <c r="GB339" s="232"/>
      <c r="GC339" s="232"/>
      <c r="GD339" s="232"/>
      <c r="GE339" s="232"/>
      <c r="GF339" s="232"/>
      <c r="GG339" s="232"/>
      <c r="GH339" s="232"/>
      <c r="GI339" s="232"/>
      <c r="GJ339" s="232"/>
      <c r="GK339" s="232"/>
      <c r="GL339" s="232"/>
      <c r="GM339" s="232"/>
      <c r="GN339" s="232"/>
      <c r="GO339" s="232"/>
      <c r="GP339" s="232"/>
      <c r="GQ339" s="232"/>
      <c r="GR339" s="232"/>
      <c r="GS339" s="232"/>
      <c r="GT339" s="232"/>
      <c r="GU339" s="232"/>
      <c r="GV339" s="232"/>
      <c r="GW339" s="232"/>
      <c r="GX339" s="232"/>
      <c r="GY339" s="232"/>
      <c r="GZ339" s="232"/>
      <c r="HA339" s="232"/>
      <c r="HB339" s="232"/>
      <c r="HC339" s="232"/>
      <c r="HD339" s="232"/>
      <c r="HE339" s="232"/>
      <c r="HF339" s="232"/>
      <c r="HG339" s="232"/>
      <c r="HH339" s="232"/>
      <c r="HI339" s="232"/>
      <c r="HJ339" s="232"/>
      <c r="HK339" s="232"/>
      <c r="HL339" s="232"/>
      <c r="HM339" s="232"/>
      <c r="HN339" s="232"/>
      <c r="HO339" s="232"/>
      <c r="HP339" s="232"/>
      <c r="HQ339" s="232"/>
      <c r="HR339" s="232"/>
      <c r="HS339" s="232"/>
      <c r="HT339" s="232"/>
      <c r="HU339" s="232"/>
      <c r="HV339" s="232"/>
      <c r="HW339" s="232"/>
      <c r="HX339" s="232"/>
      <c r="HY339" s="232"/>
      <c r="HZ339" s="232"/>
      <c r="IA339" s="232"/>
      <c r="IB339" s="232"/>
      <c r="IC339" s="232"/>
      <c r="ID339" s="232"/>
      <c r="IE339" s="232"/>
      <c r="IF339" s="232"/>
      <c r="IG339" s="232"/>
      <c r="IH339" s="232"/>
      <c r="II339" s="232"/>
      <c r="IJ339" s="232"/>
      <c r="IK339" s="232"/>
      <c r="IL339" s="232"/>
      <c r="IM339" s="232"/>
      <c r="IN339" s="232"/>
      <c r="IO339" s="232"/>
      <c r="IP339" s="232"/>
      <c r="IQ339" s="232"/>
      <c r="IR339" s="232"/>
      <c r="IS339" s="232"/>
      <c r="IT339" s="232"/>
      <c r="IU339" s="232"/>
      <c r="IV339" s="232"/>
      <c r="IW339" s="232"/>
      <c r="IX339" s="232"/>
      <c r="IY339" s="232"/>
      <c r="IZ339" s="232"/>
      <c r="JA339" s="232"/>
      <c r="JB339" s="232"/>
      <c r="JC339" s="232"/>
      <c r="JD339" s="232"/>
      <c r="JE339" s="232"/>
      <c r="JF339" s="232"/>
      <c r="JG339" s="232"/>
      <c r="JH339" s="232"/>
      <c r="JI339" s="232"/>
      <c r="JJ339" s="232"/>
      <c r="JK339" s="232"/>
      <c r="JL339" s="232"/>
      <c r="JM339" s="232"/>
      <c r="JN339" s="232"/>
      <c r="JO339" s="232"/>
      <c r="JP339" s="232"/>
      <c r="JQ339" s="232"/>
      <c r="JR339" s="232"/>
      <c r="JS339" s="232"/>
      <c r="JT339" s="232"/>
      <c r="JU339" s="232"/>
      <c r="JV339" s="232"/>
      <c r="JW339" s="232"/>
      <c r="JX339" s="232"/>
      <c r="JY339" s="232"/>
      <c r="JZ339" s="232"/>
      <c r="KA339" s="232"/>
      <c r="KB339" s="232"/>
      <c r="KC339" s="232"/>
      <c r="KD339" s="232"/>
      <c r="KE339" s="232"/>
      <c r="KF339" s="232"/>
      <c r="KG339" s="232"/>
      <c r="KH339" s="232"/>
      <c r="KI339" s="232"/>
      <c r="KJ339" s="232"/>
      <c r="KK339" s="232"/>
      <c r="KL339" s="232"/>
      <c r="KM339" s="232"/>
      <c r="KN339" s="232"/>
      <c r="KO339" s="232"/>
      <c r="KP339" s="232"/>
      <c r="KQ339" s="232"/>
      <c r="KR339" s="232"/>
      <c r="KS339" s="232"/>
      <c r="KT339" s="232"/>
      <c r="KU339" s="232"/>
      <c r="KV339" s="232"/>
      <c r="KW339" s="232"/>
      <c r="KX339" s="232"/>
      <c r="KY339" s="232"/>
      <c r="KZ339" s="232"/>
      <c r="LA339" s="232"/>
      <c r="LB339" s="232"/>
      <c r="LC339" s="232"/>
      <c r="LD339" s="232"/>
      <c r="LE339" s="232"/>
      <c r="LF339" s="232"/>
      <c r="LG339" s="232"/>
      <c r="LH339" s="232"/>
      <c r="LI339" s="232"/>
      <c r="LJ339" s="232"/>
      <c r="LK339" s="232"/>
      <c r="LL339" s="232"/>
      <c r="LM339" s="232"/>
      <c r="LN339" s="232"/>
      <c r="LO339" s="232"/>
      <c r="LP339" s="232"/>
      <c r="LQ339" s="232"/>
      <c r="LR339" s="232"/>
      <c r="LS339" s="232"/>
      <c r="LT339" s="232"/>
      <c r="LU339" s="232"/>
      <c r="LV339" s="232"/>
      <c r="LW339" s="232"/>
      <c r="LX339" s="232"/>
      <c r="LY339" s="232"/>
      <c r="LZ339" s="232"/>
      <c r="MA339" s="232"/>
      <c r="MB339" s="232"/>
      <c r="MC339" s="232"/>
      <c r="MD339" s="232"/>
      <c r="ME339" s="232"/>
      <c r="MF339" s="232"/>
      <c r="MG339" s="232"/>
      <c r="MH339" s="232"/>
      <c r="MI339" s="232"/>
      <c r="MJ339" s="232"/>
      <c r="MK339" s="232"/>
      <c r="ML339" s="232"/>
      <c r="MM339" s="232"/>
      <c r="MN339" s="232"/>
      <c r="MO339" s="232"/>
      <c r="MP339" s="232"/>
      <c r="MQ339" s="232"/>
      <c r="MR339" s="232"/>
      <c r="MS339" s="232"/>
      <c r="MT339" s="232"/>
      <c r="MU339" s="232"/>
      <c r="MV339" s="232"/>
      <c r="MW339" s="232"/>
      <c r="MX339" s="232"/>
      <c r="MY339" s="232"/>
      <c r="MZ339" s="232"/>
      <c r="NA339" s="232"/>
      <c r="NB339" s="232"/>
      <c r="NC339" s="232"/>
      <c r="ND339" s="232"/>
      <c r="NE339" s="232"/>
      <c r="NF339" s="232"/>
      <c r="NG339" s="232"/>
      <c r="NH339" s="232"/>
      <c r="NI339" s="232"/>
      <c r="NJ339" s="232"/>
      <c r="NK339" s="232"/>
      <c r="NL339" s="232"/>
      <c r="NM339" s="232"/>
      <c r="NN339" s="232"/>
      <c r="NO339" s="232"/>
      <c r="NP339" s="232"/>
      <c r="NQ339" s="232"/>
      <c r="NR339" s="232"/>
      <c r="NS339" s="232"/>
      <c r="NT339" s="232"/>
      <c r="NU339" s="232"/>
      <c r="NV339" s="232"/>
      <c r="NW339" s="232"/>
      <c r="NX339" s="232"/>
      <c r="NY339" s="232"/>
      <c r="NZ339" s="232"/>
      <c r="OA339" s="232"/>
      <c r="OB339" s="232"/>
      <c r="OC339" s="232"/>
      <c r="OD339" s="232"/>
      <c r="OE339" s="232"/>
      <c r="OF339" s="232"/>
      <c r="OG339" s="232"/>
      <c r="OH339" s="232"/>
      <c r="OI339" s="232"/>
      <c r="OJ339" s="232"/>
      <c r="OK339" s="232"/>
      <c r="OL339" s="232"/>
      <c r="OM339" s="232"/>
      <c r="ON339" s="232"/>
      <c r="OO339" s="232"/>
      <c r="OP339" s="232"/>
      <c r="OQ339" s="232"/>
      <c r="OR339" s="232"/>
      <c r="OS339" s="232"/>
      <c r="OT339" s="232"/>
      <c r="OU339" s="232"/>
      <c r="OV339" s="232"/>
      <c r="OW339" s="232"/>
      <c r="OX339" s="232"/>
      <c r="OY339" s="232"/>
      <c r="OZ339" s="232"/>
      <c r="PA339" s="232"/>
      <c r="PB339" s="232"/>
      <c r="PC339" s="232"/>
      <c r="PD339" s="232"/>
      <c r="PE339" s="232"/>
      <c r="PF339" s="232"/>
      <c r="PG339" s="232"/>
      <c r="PH339" s="232"/>
      <c r="PI339" s="232"/>
      <c r="PJ339" s="232"/>
      <c r="PK339" s="232"/>
      <c r="PL339" s="232"/>
      <c r="PM339" s="232"/>
      <c r="PN339" s="232"/>
      <c r="PO339" s="232"/>
      <c r="PP339" s="232"/>
      <c r="PQ339" s="232"/>
      <c r="PR339" s="232"/>
      <c r="PS339" s="232"/>
      <c r="PT339" s="232"/>
      <c r="PU339" s="232"/>
      <c r="PV339" s="232"/>
      <c r="PW339" s="232"/>
      <c r="PX339" s="232"/>
      <c r="PY339" s="232"/>
      <c r="PZ339" s="232"/>
      <c r="QA339" s="232"/>
      <c r="QB339" s="232"/>
      <c r="QC339" s="232"/>
      <c r="QD339" s="232"/>
      <c r="QE339" s="232"/>
      <c r="QF339" s="232"/>
      <c r="QG339" s="232"/>
      <c r="QH339" s="232"/>
      <c r="QI339" s="232"/>
      <c r="QJ339" s="232"/>
      <c r="QK339" s="232"/>
      <c r="QL339" s="232"/>
      <c r="QM339" s="232"/>
      <c r="QN339" s="232"/>
      <c r="QO339" s="232"/>
      <c r="QP339" s="232"/>
      <c r="QQ339" s="232"/>
      <c r="QR339" s="232"/>
      <c r="QS339" s="232"/>
      <c r="QT339" s="232"/>
      <c r="QU339" s="232"/>
      <c r="QV339" s="232"/>
      <c r="QW339" s="232"/>
      <c r="QX339" s="232"/>
      <c r="QY339" s="232"/>
      <c r="QZ339" s="232"/>
      <c r="RA339" s="232"/>
      <c r="RB339" s="232"/>
      <c r="RC339" s="232"/>
      <c r="RD339" s="232"/>
      <c r="RE339" s="232"/>
      <c r="RF339" s="232"/>
      <c r="RG339" s="232"/>
      <c r="RH339" s="232"/>
      <c r="RI339" s="232"/>
      <c r="RJ339" s="232"/>
      <c r="RK339" s="232"/>
      <c r="RL339" s="232"/>
      <c r="RM339" s="232"/>
      <c r="RN339" s="232"/>
      <c r="RO339" s="232"/>
      <c r="RP339" s="232"/>
      <c r="RQ339" s="232"/>
      <c r="RR339" s="232"/>
      <c r="RS339" s="232"/>
      <c r="RT339" s="232"/>
      <c r="RU339" s="232"/>
      <c r="RV339" s="232"/>
      <c r="RW339" s="232"/>
      <c r="RX339" s="232"/>
      <c r="RY339" s="232"/>
      <c r="RZ339" s="232"/>
      <c r="SA339" s="232"/>
      <c r="SB339" s="232"/>
      <c r="SC339" s="232"/>
      <c r="SD339" s="232"/>
      <c r="SE339" s="232"/>
      <c r="SF339" s="232"/>
      <c r="SG339" s="232"/>
      <c r="SH339" s="232"/>
      <c r="SI339" s="232"/>
      <c r="SJ339" s="232"/>
      <c r="SK339" s="232"/>
      <c r="SL339" s="232"/>
      <c r="SM339" s="232"/>
      <c r="SN339" s="232"/>
      <c r="SO339" s="232"/>
      <c r="SP339" s="232"/>
      <c r="SQ339" s="232"/>
      <c r="SR339" s="232"/>
      <c r="SS339" s="232"/>
      <c r="ST339" s="232"/>
      <c r="SU339" s="232"/>
      <c r="SV339" s="232"/>
      <c r="SW339" s="232"/>
      <c r="SX339" s="232"/>
      <c r="SY339" s="232"/>
      <c r="SZ339" s="232"/>
      <c r="TA339" s="232"/>
      <c r="TB339" s="232"/>
      <c r="TC339" s="232"/>
      <c r="TD339" s="232"/>
      <c r="TE339" s="232"/>
      <c r="TF339" s="232"/>
      <c r="TG339" s="232"/>
      <c r="TH339" s="232"/>
      <c r="TI339" s="232"/>
      <c r="TJ339" s="232"/>
      <c r="TK339" s="232"/>
      <c r="TL339" s="232"/>
      <c r="TM339" s="232"/>
      <c r="TN339" s="232"/>
      <c r="TO339" s="232"/>
      <c r="TP339" s="232"/>
      <c r="TQ339" s="232"/>
      <c r="TR339" s="232"/>
      <c r="TS339" s="232"/>
      <c r="TT339" s="232"/>
      <c r="TU339" s="232"/>
      <c r="TV339" s="232"/>
      <c r="TW339" s="232"/>
      <c r="TX339" s="232"/>
      <c r="TY339" s="232"/>
      <c r="TZ339" s="232"/>
      <c r="UA339" s="232"/>
      <c r="UB339" s="232"/>
      <c r="UC339" s="232"/>
      <c r="UD339" s="232"/>
      <c r="UE339" s="232"/>
      <c r="UF339" s="232"/>
      <c r="UG339" s="232"/>
      <c r="UH339" s="232"/>
      <c r="UI339" s="232"/>
      <c r="UJ339" s="232"/>
      <c r="UK339" s="232"/>
      <c r="UL339" s="232"/>
      <c r="UM339" s="232"/>
      <c r="UN339" s="232"/>
      <c r="UO339" s="232"/>
      <c r="UP339" s="232"/>
      <c r="UQ339" s="232"/>
      <c r="UR339" s="232"/>
      <c r="US339" s="232"/>
      <c r="UT339" s="232"/>
      <c r="UU339" s="232"/>
      <c r="UV339" s="232"/>
      <c r="UW339" s="232"/>
      <c r="UX339" s="232"/>
      <c r="UY339" s="232"/>
      <c r="UZ339" s="232"/>
      <c r="VA339" s="232"/>
      <c r="VB339" s="232"/>
      <c r="VC339" s="232"/>
      <c r="VD339" s="232"/>
      <c r="VE339" s="232"/>
      <c r="VF339" s="232"/>
      <c r="VG339" s="232"/>
      <c r="VH339" s="232"/>
      <c r="VI339" s="232"/>
      <c r="VJ339" s="232"/>
      <c r="VK339" s="232"/>
      <c r="VL339" s="232"/>
      <c r="VM339" s="232"/>
      <c r="VN339" s="232"/>
      <c r="VO339" s="232"/>
      <c r="VP339" s="232"/>
      <c r="VQ339" s="232"/>
      <c r="VR339" s="232"/>
      <c r="VS339" s="232"/>
      <c r="VT339" s="232"/>
      <c r="VU339" s="232"/>
      <c r="VV339" s="232"/>
      <c r="VW339" s="232"/>
      <c r="VX339" s="232"/>
      <c r="VY339" s="232"/>
      <c r="VZ339" s="232"/>
      <c r="WA339" s="232"/>
      <c r="WB339" s="232"/>
      <c r="WC339" s="232"/>
      <c r="WD339" s="232"/>
      <c r="WE339" s="232"/>
      <c r="WF339" s="232"/>
      <c r="WG339" s="232"/>
      <c r="WH339" s="232"/>
      <c r="WI339" s="232"/>
      <c r="WJ339" s="232"/>
      <c r="WK339" s="232"/>
      <c r="WL339" s="232"/>
      <c r="WM339" s="232"/>
      <c r="WN339" s="232"/>
      <c r="WO339" s="232"/>
      <c r="WP339" s="232"/>
      <c r="WQ339" s="232"/>
      <c r="WR339" s="232"/>
      <c r="WS339" s="232"/>
      <c r="WT339" s="232"/>
      <c r="WU339" s="232"/>
      <c r="WV339" s="232"/>
      <c r="WW339" s="232"/>
      <c r="WX339" s="232"/>
      <c r="WY339" s="232"/>
      <c r="WZ339" s="232"/>
      <c r="XA339" s="232"/>
      <c r="XB339" s="232"/>
      <c r="XC339" s="232"/>
      <c r="XD339" s="232"/>
      <c r="XE339" s="232"/>
      <c r="XF339" s="232"/>
      <c r="XG339" s="232"/>
      <c r="XH339" s="232"/>
      <c r="XI339" s="232"/>
      <c r="XJ339" s="232"/>
      <c r="XK339" s="232"/>
      <c r="XL339" s="232"/>
      <c r="XM339" s="232"/>
      <c r="XN339" s="232"/>
      <c r="XO339" s="232"/>
      <c r="XP339" s="232"/>
      <c r="XQ339" s="232"/>
      <c r="XR339" s="232"/>
      <c r="XS339" s="232"/>
      <c r="XT339" s="232"/>
      <c r="XU339" s="232"/>
      <c r="XV339" s="232"/>
      <c r="XW339" s="232"/>
      <c r="XX339" s="232"/>
      <c r="XY339" s="232"/>
      <c r="XZ339" s="232"/>
      <c r="YA339" s="232"/>
      <c r="YB339" s="232"/>
      <c r="YC339" s="232"/>
      <c r="YD339" s="232"/>
      <c r="YE339" s="232"/>
      <c r="YF339" s="232"/>
      <c r="YG339" s="232"/>
      <c r="YH339" s="232"/>
      <c r="YI339" s="232"/>
      <c r="YJ339" s="232"/>
      <c r="YK339" s="232"/>
      <c r="YL339" s="232"/>
      <c r="YM339" s="232"/>
      <c r="YN339" s="232"/>
      <c r="YO339" s="232"/>
      <c r="YP339" s="232"/>
      <c r="YQ339" s="232"/>
      <c r="YR339" s="232"/>
      <c r="YS339" s="232"/>
      <c r="YT339" s="232"/>
      <c r="YU339" s="232"/>
      <c r="YV339" s="232"/>
      <c r="YW339" s="232"/>
      <c r="YX339" s="232"/>
      <c r="YY339" s="232"/>
      <c r="YZ339" s="232"/>
      <c r="ZA339" s="232"/>
      <c r="ZB339" s="232"/>
      <c r="ZC339" s="232"/>
      <c r="ZD339" s="232"/>
      <c r="ZE339" s="232"/>
      <c r="ZF339" s="232"/>
      <c r="ZG339" s="232"/>
      <c r="ZH339" s="232"/>
      <c r="ZI339" s="232"/>
      <c r="ZJ339" s="232"/>
      <c r="ZK339" s="232"/>
      <c r="ZL339" s="232"/>
      <c r="ZM339" s="232"/>
      <c r="ZN339" s="232"/>
      <c r="ZO339" s="232"/>
      <c r="ZP339" s="232"/>
      <c r="ZQ339" s="232"/>
      <c r="ZR339" s="232"/>
      <c r="ZS339" s="232"/>
      <c r="ZT339" s="232"/>
      <c r="ZU339" s="232"/>
      <c r="ZV339" s="232"/>
      <c r="ZW339" s="232"/>
      <c r="ZX339" s="232"/>
      <c r="ZY339" s="232"/>
      <c r="ZZ339" s="232"/>
      <c r="AAA339" s="232"/>
      <c r="AAB339" s="232"/>
      <c r="AAC339" s="232"/>
      <c r="AAD339" s="232"/>
      <c r="AAE339" s="232"/>
      <c r="AAF339" s="232"/>
      <c r="AAG339" s="232"/>
      <c r="AAH339" s="232"/>
      <c r="AAI339" s="232"/>
      <c r="AAJ339" s="232"/>
      <c r="AAK339" s="232"/>
      <c r="AAL339" s="232"/>
      <c r="AAM339" s="232"/>
      <c r="AAN339" s="232"/>
      <c r="AAO339" s="232"/>
      <c r="AAP339" s="232"/>
      <c r="AAQ339" s="232"/>
      <c r="AAR339" s="232"/>
      <c r="AAS339" s="232"/>
      <c r="AAT339" s="232"/>
      <c r="AAU339" s="232"/>
      <c r="AAV339" s="232"/>
      <c r="AAW339" s="232"/>
      <c r="AAX339" s="232"/>
      <c r="AAY339" s="232"/>
      <c r="AAZ339" s="232"/>
      <c r="ABA339" s="232"/>
      <c r="ABB339" s="232"/>
      <c r="ABC339" s="232"/>
      <c r="ABD339" s="232"/>
      <c r="ABE339" s="232"/>
      <c r="ABF339" s="232"/>
      <c r="ABG339" s="232"/>
      <c r="ABH339" s="232"/>
      <c r="ABI339" s="232"/>
      <c r="ABJ339" s="232"/>
      <c r="ABK339" s="232"/>
      <c r="ABL339" s="232"/>
      <c r="ABM339" s="232"/>
      <c r="ABN339" s="232"/>
      <c r="ABO339" s="232"/>
      <c r="ABP339" s="232"/>
      <c r="ABQ339" s="232"/>
      <c r="ABR339" s="232"/>
      <c r="ABS339" s="232"/>
      <c r="ABT339" s="232"/>
      <c r="ABU339" s="232"/>
      <c r="ABV339" s="232"/>
      <c r="ABW339" s="232"/>
      <c r="ABX339" s="232"/>
      <c r="ABY339" s="232"/>
      <c r="ABZ339" s="232"/>
      <c r="ACA339" s="232"/>
      <c r="ACB339" s="232"/>
      <c r="ACC339" s="232"/>
      <c r="ACD339" s="232"/>
      <c r="ACE339" s="232"/>
      <c r="ACF339" s="232"/>
      <c r="ACG339" s="232"/>
      <c r="ACH339" s="232"/>
      <c r="ACI339" s="232"/>
      <c r="ACJ339" s="232"/>
      <c r="ACK339" s="232"/>
      <c r="ACL339" s="232"/>
      <c r="ACM339" s="232"/>
      <c r="ACN339" s="232"/>
      <c r="ACO339" s="232"/>
      <c r="ACP339" s="232"/>
      <c r="ACQ339" s="232"/>
      <c r="ACR339" s="232"/>
      <c r="ACS339" s="232"/>
      <c r="ACT339" s="232"/>
      <c r="ACU339" s="232"/>
      <c r="ACV339" s="232"/>
      <c r="ACW339" s="232"/>
      <c r="ACX339" s="232"/>
      <c r="ACY339" s="232"/>
      <c r="ACZ339" s="232"/>
      <c r="ADA339" s="232"/>
      <c r="ADB339" s="232"/>
      <c r="ADC339" s="232"/>
      <c r="ADD339" s="232"/>
      <c r="ADE339" s="232"/>
      <c r="ADF339" s="232"/>
      <c r="ADG339" s="232"/>
      <c r="ADH339" s="232"/>
      <c r="ADI339" s="232"/>
      <c r="ADJ339" s="232"/>
      <c r="ADK339" s="232"/>
      <c r="ADL339" s="232"/>
      <c r="ADM339" s="232"/>
      <c r="ADN339" s="232"/>
      <c r="ADO339" s="232"/>
      <c r="ADP339" s="232"/>
      <c r="ADQ339" s="232"/>
      <c r="ADR339" s="232"/>
      <c r="ADS339" s="232"/>
      <c r="ADT339" s="232"/>
      <c r="ADU339" s="232"/>
      <c r="ADV339" s="232"/>
      <c r="ADW339" s="232"/>
      <c r="ADX339" s="232"/>
      <c r="ADY339" s="232"/>
      <c r="ADZ339" s="232"/>
      <c r="AEA339" s="232"/>
      <c r="AEB339" s="232"/>
      <c r="AEC339" s="232"/>
      <c r="AED339" s="232"/>
      <c r="AEE339" s="232"/>
      <c r="AEF339" s="232"/>
      <c r="AEG339" s="232"/>
      <c r="AEH339" s="232"/>
      <c r="AEI339" s="232"/>
      <c r="AEJ339" s="232"/>
      <c r="AEK339" s="232"/>
      <c r="AEL339" s="232"/>
      <c r="AEM339" s="232"/>
      <c r="AEN339" s="232"/>
      <c r="AEO339" s="232"/>
      <c r="AEP339" s="232"/>
      <c r="AEQ339" s="232"/>
      <c r="AER339" s="232"/>
      <c r="AES339" s="232"/>
      <c r="AET339" s="232"/>
      <c r="AEU339" s="232"/>
      <c r="AEV339" s="232"/>
      <c r="AEW339" s="232"/>
      <c r="AEX339" s="232"/>
      <c r="AEY339" s="232"/>
      <c r="AEZ339" s="232"/>
      <c r="AFA339" s="232"/>
      <c r="AFB339" s="232"/>
      <c r="AFC339" s="232"/>
      <c r="AFD339" s="232"/>
      <c r="AFE339" s="232"/>
      <c r="AFF339" s="232"/>
      <c r="AFG339" s="232"/>
      <c r="AFH339" s="232"/>
      <c r="AFI339" s="232"/>
      <c r="AFJ339" s="232"/>
      <c r="AFK339" s="232"/>
      <c r="AFL339" s="232"/>
      <c r="AFM339" s="232"/>
      <c r="AFN339" s="232"/>
      <c r="AFO339" s="232"/>
      <c r="AFP339" s="232"/>
      <c r="AFQ339" s="232"/>
      <c r="AFR339" s="232"/>
      <c r="AFS339" s="232"/>
      <c r="AFT339" s="232"/>
      <c r="AFU339" s="232"/>
      <c r="AFV339" s="232"/>
      <c r="AFW339" s="232"/>
      <c r="AFX339" s="232"/>
      <c r="AFY339" s="232"/>
      <c r="AFZ339" s="232"/>
      <c r="AGA339" s="232"/>
      <c r="AGB339" s="232"/>
      <c r="AGC339" s="232"/>
      <c r="AGD339" s="232"/>
      <c r="AGE339" s="232"/>
      <c r="AGF339" s="232"/>
      <c r="AGG339" s="232"/>
      <c r="AGH339" s="232"/>
      <c r="AGI339" s="232"/>
      <c r="AGJ339" s="232"/>
      <c r="AGK339" s="232"/>
      <c r="AGL339" s="232"/>
      <c r="AGM339" s="232"/>
      <c r="AGN339" s="232"/>
      <c r="AGO339" s="232"/>
      <c r="AGP339" s="232"/>
      <c r="AGQ339" s="232"/>
      <c r="AGR339" s="232"/>
      <c r="AGS339" s="232"/>
      <c r="AGT339" s="232"/>
      <c r="AGU339" s="232"/>
      <c r="AGV339" s="232"/>
      <c r="AGW339" s="232"/>
      <c r="AGX339" s="232"/>
      <c r="AGY339" s="232"/>
      <c r="AGZ339" s="232"/>
      <c r="AHA339" s="232"/>
      <c r="AHB339" s="232"/>
      <c r="AHC339" s="232"/>
      <c r="AHD339" s="232"/>
      <c r="AHE339" s="232"/>
      <c r="AHF339" s="232"/>
      <c r="AHG339" s="232"/>
      <c r="AHH339" s="232"/>
      <c r="AHI339" s="232"/>
      <c r="AHJ339" s="232"/>
      <c r="AHK339" s="232"/>
      <c r="AHL339" s="232"/>
      <c r="AHM339" s="232"/>
      <c r="AHN339" s="232"/>
      <c r="AHO339" s="232"/>
      <c r="AHP339" s="232"/>
      <c r="AHQ339" s="232"/>
      <c r="AHR339" s="232"/>
      <c r="AHS339" s="232"/>
      <c r="AHT339" s="232"/>
      <c r="AHU339" s="232"/>
      <c r="AHV339" s="232"/>
      <c r="AHW339" s="232"/>
      <c r="AHX339" s="232"/>
      <c r="AHY339" s="232"/>
      <c r="AHZ339" s="232"/>
      <c r="AIA339" s="232"/>
      <c r="AIB339" s="232"/>
      <c r="AIC339" s="232"/>
      <c r="AID339" s="232"/>
      <c r="AIE339" s="232"/>
      <c r="AIF339" s="232"/>
      <c r="AIG339" s="232"/>
      <c r="AIH339" s="232"/>
      <c r="AII339" s="232"/>
      <c r="AIJ339" s="232"/>
      <c r="AIK339" s="232"/>
      <c r="AIL339" s="232"/>
      <c r="AIM339" s="232"/>
      <c r="AIN339" s="232"/>
      <c r="AIO339" s="232"/>
      <c r="AIP339" s="232"/>
      <c r="AIQ339" s="232"/>
      <c r="AIR339" s="232"/>
      <c r="AIS339" s="232"/>
      <c r="AIT339" s="232"/>
      <c r="AIU339" s="232"/>
      <c r="AIV339" s="232"/>
      <c r="AIW339" s="232"/>
      <c r="AIX339" s="232"/>
      <c r="AIY339" s="232"/>
      <c r="AIZ339" s="232"/>
      <c r="AJA339" s="232"/>
      <c r="AJB339" s="232"/>
      <c r="AJC339" s="232"/>
      <c r="AJD339" s="232"/>
      <c r="AJE339" s="232"/>
      <c r="AJF339" s="232"/>
      <c r="AJG339" s="232"/>
      <c r="AJH339" s="232"/>
      <c r="AJI339" s="232"/>
      <c r="AJJ339" s="232"/>
      <c r="AJK339" s="232"/>
      <c r="AJL339" s="232"/>
      <c r="AJM339" s="232"/>
      <c r="AJN339" s="232"/>
      <c r="AJO339" s="232"/>
      <c r="AJP339" s="232"/>
      <c r="AJQ339" s="232"/>
      <c r="AJR339" s="232"/>
      <c r="AJS339" s="232"/>
      <c r="AJT339" s="232"/>
      <c r="AJU339" s="232"/>
      <c r="AJV339" s="232"/>
      <c r="AJW339" s="232"/>
      <c r="AJX339" s="232"/>
      <c r="AJY339" s="232"/>
      <c r="AJZ339" s="232"/>
      <c r="AKA339" s="232"/>
      <c r="AKB339" s="232"/>
      <c r="AKC339" s="232"/>
      <c r="AKD339" s="232"/>
      <c r="AKE339" s="232"/>
      <c r="AKF339" s="232"/>
      <c r="AKG339" s="232"/>
      <c r="AKH339" s="232"/>
      <c r="AKI339" s="232"/>
      <c r="AKJ339" s="232"/>
      <c r="AKK339" s="232"/>
      <c r="AKL339" s="232"/>
      <c r="AKM339" s="232"/>
      <c r="AKN339" s="232"/>
      <c r="AKO339" s="232"/>
      <c r="AKP339" s="232"/>
      <c r="AKQ339" s="232"/>
      <c r="AKR339" s="232"/>
      <c r="AKS339" s="232"/>
      <c r="AKT339" s="232"/>
      <c r="AKU339" s="232"/>
      <c r="AKV339" s="232"/>
      <c r="AKW339" s="232"/>
      <c r="AKX339" s="232"/>
      <c r="AKY339" s="232"/>
      <c r="AKZ339" s="232"/>
      <c r="ALA339" s="232"/>
      <c r="ALB339" s="232"/>
      <c r="ALC339" s="232"/>
      <c r="ALD339" s="232"/>
      <c r="ALE339" s="232"/>
      <c r="ALF339" s="232"/>
      <c r="ALG339" s="232"/>
      <c r="ALH339" s="232"/>
      <c r="ALI339" s="232"/>
      <c r="ALJ339" s="232"/>
      <c r="ALK339" s="232"/>
      <c r="ALL339" s="232"/>
      <c r="ALM339" s="232"/>
      <c r="ALN339" s="232"/>
      <c r="ALO339" s="232"/>
      <c r="ALP339" s="232"/>
      <c r="ALQ339" s="232"/>
      <c r="ALR339" s="232"/>
      <c r="ALS339" s="232"/>
      <c r="ALT339" s="232"/>
      <c r="ALU339" s="232"/>
      <c r="ALV339" s="232"/>
      <c r="ALW339" s="232"/>
      <c r="ALX339" s="232"/>
      <c r="ALY339" s="232"/>
      <c r="ALZ339" s="232"/>
      <c r="AMA339" s="232"/>
      <c r="AMB339" s="232"/>
      <c r="AMC339" s="232"/>
      <c r="AMD339" s="232"/>
      <c r="AME339" s="232"/>
      <c r="AMF339" s="232"/>
      <c r="AMG339" s="232"/>
      <c r="AMH339" s="232"/>
      <c r="AMI339" s="232"/>
      <c r="AMJ339" s="232"/>
      <c r="AMK339" s="232"/>
    </row>
    <row r="340" spans="1:1025" s="826" customFormat="1">
      <c r="A340" s="1115" t="s">
        <v>3101</v>
      </c>
      <c r="B340" s="1116" t="s">
        <v>1494</v>
      </c>
      <c r="C340" s="325"/>
      <c r="D340" s="325"/>
      <c r="E340" s="325"/>
      <c r="F340" s="1094"/>
    </row>
    <row r="341" spans="1:1025" s="826" customFormat="1">
      <c r="A341" s="1117"/>
      <c r="B341" s="1118"/>
      <c r="C341" s="325"/>
      <c r="D341" s="325"/>
      <c r="E341" s="325"/>
      <c r="F341" s="1094"/>
    </row>
    <row r="342" spans="1:1025" s="826" customFormat="1">
      <c r="A342" s="1117"/>
      <c r="B342" s="11" t="s">
        <v>1888</v>
      </c>
      <c r="C342" s="849"/>
      <c r="D342" s="849"/>
      <c r="E342" s="849"/>
      <c r="F342" s="1101"/>
    </row>
    <row r="343" spans="1:1025" s="826" customFormat="1" ht="81" customHeight="1">
      <c r="A343" s="1096" t="s">
        <v>1495</v>
      </c>
      <c r="B343" s="11" t="s">
        <v>2989</v>
      </c>
      <c r="C343" s="1100"/>
      <c r="D343" s="849"/>
      <c r="E343" s="1119"/>
      <c r="F343" s="1120"/>
    </row>
    <row r="344" spans="1:1025" s="826" customFormat="1" ht="14.25">
      <c r="A344" s="1098" t="s">
        <v>1496</v>
      </c>
      <c r="B344" s="266" t="s">
        <v>1457</v>
      </c>
      <c r="C344" s="325" t="s">
        <v>2990</v>
      </c>
      <c r="D344" s="1097">
        <v>3</v>
      </c>
      <c r="E344" s="1094"/>
      <c r="F344" s="325">
        <f>D344*ROUND(E344,2)</f>
        <v>0</v>
      </c>
    </row>
    <row r="345" spans="1:1025" s="826" customFormat="1">
      <c r="A345" s="1117"/>
      <c r="B345" s="11"/>
      <c r="C345" s="849"/>
      <c r="D345" s="849"/>
      <c r="E345" s="849"/>
      <c r="F345" s="1101"/>
    </row>
    <row r="346" spans="1:1025" s="826" customFormat="1">
      <c r="A346" s="1096" t="s">
        <v>1497</v>
      </c>
      <c r="B346" s="11" t="s">
        <v>1446</v>
      </c>
      <c r="C346" s="849"/>
      <c r="D346" s="849"/>
      <c r="E346" s="1101"/>
      <c r="F346" s="849"/>
    </row>
    <row r="347" spans="1:1025" s="826" customFormat="1">
      <c r="A347" s="1098" t="s">
        <v>1498</v>
      </c>
      <c r="B347" s="264" t="s">
        <v>2991</v>
      </c>
      <c r="C347" s="325" t="s">
        <v>258</v>
      </c>
      <c r="D347" s="325">
        <v>1</v>
      </c>
      <c r="E347" s="1094"/>
      <c r="F347" s="325">
        <f>D347*ROUND(E347,2)</f>
        <v>0</v>
      </c>
    </row>
    <row r="348" spans="1:1025" s="826" customFormat="1">
      <c r="A348" s="1117"/>
      <c r="B348" s="11"/>
      <c r="C348" s="849"/>
      <c r="D348" s="849"/>
      <c r="E348" s="849"/>
      <c r="F348" s="1101"/>
    </row>
    <row r="349" spans="1:1025" s="826" customFormat="1" ht="114.75">
      <c r="A349" s="1096" t="s">
        <v>1499</v>
      </c>
      <c r="B349" s="11" t="s">
        <v>1889</v>
      </c>
      <c r="C349" s="849"/>
      <c r="D349" s="849"/>
      <c r="E349" s="849"/>
      <c r="F349" s="1101"/>
    </row>
    <row r="350" spans="1:1025" s="826" customFormat="1" ht="14.25">
      <c r="A350" s="1098" t="s">
        <v>1891</v>
      </c>
      <c r="B350" s="266" t="s">
        <v>1522</v>
      </c>
      <c r="C350" s="325" t="s">
        <v>2990</v>
      </c>
      <c r="D350" s="325">
        <v>5</v>
      </c>
      <c r="E350" s="325"/>
      <c r="F350" s="325">
        <f>D350*ROUND(E350,2)</f>
        <v>0</v>
      </c>
    </row>
    <row r="351" spans="1:1025" s="826" customFormat="1" ht="14.25">
      <c r="A351" s="1098" t="s">
        <v>1892</v>
      </c>
      <c r="B351" s="266" t="s">
        <v>1523</v>
      </c>
      <c r="C351" s="325" t="s">
        <v>2990</v>
      </c>
      <c r="D351" s="325">
        <v>30</v>
      </c>
      <c r="E351" s="325"/>
      <c r="F351" s="325">
        <f>D351*ROUND(E351,2)</f>
        <v>0</v>
      </c>
    </row>
    <row r="352" spans="1:1025" s="826" customFormat="1">
      <c r="A352" s="1096"/>
      <c r="B352" s="11"/>
      <c r="C352" s="325"/>
      <c r="D352" s="849"/>
      <c r="E352" s="325"/>
      <c r="F352" s="1094"/>
    </row>
    <row r="353" spans="1:6" s="826" customFormat="1" ht="117" customHeight="1">
      <c r="A353" s="1096" t="s">
        <v>1503</v>
      </c>
      <c r="B353" s="11" t="s">
        <v>2992</v>
      </c>
      <c r="C353" s="849"/>
      <c r="D353" s="849"/>
      <c r="E353" s="849"/>
      <c r="F353" s="1101"/>
    </row>
    <row r="354" spans="1:6" s="826" customFormat="1" ht="14.25">
      <c r="A354" s="1098" t="s">
        <v>1890</v>
      </c>
      <c r="B354" s="266" t="s">
        <v>1526</v>
      </c>
      <c r="C354" s="325" t="s">
        <v>2990</v>
      </c>
      <c r="D354" s="325">
        <v>3</v>
      </c>
      <c r="E354" s="325"/>
      <c r="F354" s="325">
        <f>D354*ROUND(E354,2)</f>
        <v>0</v>
      </c>
    </row>
    <row r="355" spans="1:6" s="826" customFormat="1">
      <c r="A355" s="1117"/>
      <c r="B355" s="11"/>
      <c r="C355" s="325"/>
      <c r="D355" s="325"/>
      <c r="E355" s="325"/>
      <c r="F355" s="1094"/>
    </row>
    <row r="356" spans="1:6" s="826" customFormat="1" ht="33.950000000000003" customHeight="1">
      <c r="A356" s="1096" t="s">
        <v>1505</v>
      </c>
      <c r="B356" s="11" t="s">
        <v>1893</v>
      </c>
      <c r="C356" s="849"/>
      <c r="D356" s="849"/>
      <c r="E356" s="849"/>
      <c r="F356" s="1101"/>
    </row>
    <row r="357" spans="1:6" s="826" customFormat="1">
      <c r="A357" s="1117"/>
      <c r="B357" s="266" t="s">
        <v>1894</v>
      </c>
      <c r="C357" s="325" t="s">
        <v>258</v>
      </c>
      <c r="D357" s="325">
        <v>1</v>
      </c>
      <c r="E357" s="325"/>
      <c r="F357" s="325">
        <f>D357*ROUND(E357,2)</f>
        <v>0</v>
      </c>
    </row>
    <row r="358" spans="1:6" s="826" customFormat="1">
      <c r="A358" s="1117"/>
      <c r="B358" s="11"/>
      <c r="C358" s="325"/>
      <c r="D358" s="325"/>
      <c r="E358" s="325"/>
      <c r="F358" s="1094"/>
    </row>
    <row r="359" spans="1:6" s="826" customFormat="1" ht="54" customHeight="1">
      <c r="A359" s="1096" t="s">
        <v>1508</v>
      </c>
      <c r="B359" s="11" t="s">
        <v>1528</v>
      </c>
      <c r="C359" s="325"/>
      <c r="D359" s="325"/>
      <c r="E359" s="325"/>
      <c r="F359" s="325"/>
    </row>
    <row r="360" spans="1:6" s="826" customFormat="1">
      <c r="A360" s="1117"/>
      <c r="B360" s="11"/>
      <c r="C360" s="325" t="s">
        <v>258</v>
      </c>
      <c r="D360" s="325">
        <v>2</v>
      </c>
      <c r="E360" s="325"/>
      <c r="F360" s="325">
        <f>D360*ROUND(E360,2)</f>
        <v>0</v>
      </c>
    </row>
    <row r="361" spans="1:6" s="826" customFormat="1">
      <c r="A361" s="1117"/>
      <c r="B361" s="11"/>
      <c r="C361" s="849"/>
      <c r="D361" s="849"/>
      <c r="E361" s="325"/>
      <c r="F361" s="1094"/>
    </row>
    <row r="362" spans="1:6" s="826" customFormat="1" ht="26.45" customHeight="1">
      <c r="A362" s="1096" t="s">
        <v>1509</v>
      </c>
      <c r="B362" s="11" t="s">
        <v>1895</v>
      </c>
      <c r="C362" s="849"/>
      <c r="D362" s="849"/>
      <c r="E362" s="849"/>
      <c r="F362" s="1101"/>
    </row>
    <row r="363" spans="1:6" s="826" customFormat="1" ht="14.25">
      <c r="A363" s="1117"/>
      <c r="B363" s="11"/>
      <c r="C363" s="325" t="s">
        <v>2990</v>
      </c>
      <c r="D363" s="325">
        <v>35</v>
      </c>
      <c r="E363" s="325"/>
      <c r="F363" s="325">
        <f>D363*ROUND(E363,2)</f>
        <v>0</v>
      </c>
    </row>
    <row r="364" spans="1:6" s="826" customFormat="1">
      <c r="A364" s="1117"/>
      <c r="B364" s="11"/>
      <c r="C364" s="325"/>
      <c r="D364" s="849"/>
      <c r="E364" s="325"/>
      <c r="F364" s="1094"/>
    </row>
    <row r="365" spans="1:6" s="826" customFormat="1" ht="24.2" customHeight="1">
      <c r="A365" s="512" t="s">
        <v>1510</v>
      </c>
      <c r="B365" s="1121" t="s">
        <v>1896</v>
      </c>
      <c r="C365" s="821"/>
      <c r="D365" s="821"/>
      <c r="E365" s="821"/>
      <c r="F365" s="1122"/>
    </row>
    <row r="366" spans="1:6" s="826" customFormat="1" ht="14.25">
      <c r="A366" s="1117"/>
      <c r="B366" s="11"/>
      <c r="C366" s="325" t="s">
        <v>2990</v>
      </c>
      <c r="D366" s="325">
        <v>35</v>
      </c>
      <c r="E366" s="325"/>
      <c r="F366" s="325">
        <f>D366*ROUND(E366,2)</f>
        <v>0</v>
      </c>
    </row>
    <row r="367" spans="1:6" s="826" customFormat="1">
      <c r="A367" s="1117"/>
      <c r="B367" s="11"/>
      <c r="C367" s="849"/>
      <c r="D367" s="849"/>
      <c r="E367" s="325"/>
      <c r="F367" s="1094"/>
    </row>
    <row r="368" spans="1:6" s="826" customFormat="1" ht="39.75" customHeight="1">
      <c r="A368" s="1096" t="s">
        <v>1511</v>
      </c>
      <c r="B368" s="11" t="s">
        <v>1535</v>
      </c>
      <c r="C368" s="849"/>
      <c r="D368" s="849"/>
      <c r="E368" s="849"/>
      <c r="F368" s="1101"/>
    </row>
    <row r="369" spans="1:1025" s="826" customFormat="1">
      <c r="A369" s="1117"/>
      <c r="B369" s="11"/>
      <c r="C369" s="325" t="s">
        <v>258</v>
      </c>
      <c r="D369" s="325">
        <v>1</v>
      </c>
      <c r="E369" s="325"/>
      <c r="F369" s="325">
        <f>D369*ROUND(E369,2)</f>
        <v>0</v>
      </c>
    </row>
    <row r="370" spans="1:1025" s="826" customFormat="1">
      <c r="A370" s="1117"/>
      <c r="B370" s="11"/>
      <c r="C370" s="849"/>
      <c r="D370" s="849"/>
      <c r="E370" s="325"/>
      <c r="F370" s="1094"/>
    </row>
    <row r="371" spans="1:1025" s="826" customFormat="1" ht="47.85" customHeight="1">
      <c r="A371" s="1096" t="s">
        <v>1512</v>
      </c>
      <c r="B371" s="11" t="s">
        <v>1559</v>
      </c>
      <c r="C371" s="849"/>
      <c r="D371" s="849"/>
      <c r="E371" s="849"/>
      <c r="F371" s="1101"/>
    </row>
    <row r="372" spans="1:1025" s="826" customFormat="1">
      <c r="A372" s="1123" t="s">
        <v>2993</v>
      </c>
      <c r="B372" s="266" t="s">
        <v>1560</v>
      </c>
      <c r="C372" s="325" t="s">
        <v>952</v>
      </c>
      <c r="D372" s="325">
        <v>3</v>
      </c>
      <c r="E372" s="325"/>
      <c r="F372" s="325">
        <f>D372*ROUND(E372,2)</f>
        <v>0</v>
      </c>
    </row>
    <row r="373" spans="1:1025" s="826" customFormat="1">
      <c r="A373" s="1123" t="s">
        <v>2994</v>
      </c>
      <c r="B373" s="266" t="s">
        <v>1561</v>
      </c>
      <c r="C373" s="325" t="s">
        <v>952</v>
      </c>
      <c r="D373" s="325">
        <v>3</v>
      </c>
      <c r="E373" s="325"/>
      <c r="F373" s="325">
        <f>D373*ROUND(E373,2)</f>
        <v>0</v>
      </c>
    </row>
    <row r="374" spans="1:1025" s="826" customFormat="1">
      <c r="A374" s="1123" t="s">
        <v>2995</v>
      </c>
      <c r="B374" s="266" t="s">
        <v>1562</v>
      </c>
      <c r="C374" s="325" t="s">
        <v>952</v>
      </c>
      <c r="D374" s="325">
        <v>3</v>
      </c>
      <c r="E374" s="325"/>
      <c r="F374" s="325">
        <f>D374*ROUND(E374,2)</f>
        <v>0</v>
      </c>
    </row>
    <row r="375" spans="1:1025" s="826" customFormat="1">
      <c r="A375" s="1123" t="s">
        <v>2996</v>
      </c>
      <c r="B375" s="266" t="s">
        <v>1563</v>
      </c>
      <c r="C375" s="325" t="s">
        <v>952</v>
      </c>
      <c r="D375" s="325">
        <v>1</v>
      </c>
      <c r="E375" s="325"/>
      <c r="F375" s="325">
        <f>D375*ROUND(E375,2)</f>
        <v>0</v>
      </c>
    </row>
    <row r="376" spans="1:1025" s="416" customFormat="1">
      <c r="A376" s="1124"/>
      <c r="B376" s="1125"/>
      <c r="C376" s="1126"/>
      <c r="D376" s="250"/>
      <c r="E376" s="250"/>
      <c r="F376" s="550"/>
      <c r="G376" s="232"/>
      <c r="H376" s="232"/>
      <c r="I376" s="232"/>
      <c r="J376" s="232"/>
      <c r="K376" s="232"/>
      <c r="L376" s="232"/>
      <c r="M376" s="232"/>
      <c r="N376" s="232"/>
      <c r="O376" s="232"/>
      <c r="P376" s="232"/>
      <c r="Q376" s="232"/>
      <c r="R376" s="232"/>
      <c r="S376" s="232"/>
      <c r="T376" s="232"/>
      <c r="U376" s="232"/>
      <c r="V376" s="232"/>
      <c r="W376" s="232"/>
      <c r="X376" s="232"/>
      <c r="Y376" s="232"/>
      <c r="Z376" s="232"/>
      <c r="AA376" s="232"/>
      <c r="AB376" s="232"/>
      <c r="AC376" s="232"/>
      <c r="AD376" s="232"/>
      <c r="AE376" s="232"/>
      <c r="AF376" s="232"/>
      <c r="AG376" s="232"/>
      <c r="AH376" s="232"/>
      <c r="AI376" s="232"/>
      <c r="AJ376" s="232"/>
      <c r="AK376" s="232"/>
      <c r="AL376" s="232"/>
      <c r="AM376" s="232"/>
      <c r="AN376" s="232"/>
      <c r="AO376" s="232"/>
      <c r="AP376" s="232"/>
      <c r="AQ376" s="232"/>
      <c r="AR376" s="232"/>
      <c r="AS376" s="232"/>
      <c r="AT376" s="232"/>
      <c r="AU376" s="232"/>
      <c r="AV376" s="232"/>
      <c r="AW376" s="232"/>
      <c r="AX376" s="232"/>
      <c r="AY376" s="232"/>
      <c r="AZ376" s="232"/>
      <c r="BA376" s="232"/>
      <c r="BB376" s="232"/>
      <c r="BC376" s="232"/>
      <c r="BD376" s="232"/>
      <c r="BE376" s="232"/>
      <c r="BF376" s="232"/>
      <c r="BG376" s="232"/>
      <c r="BH376" s="232"/>
      <c r="BI376" s="232"/>
      <c r="BJ376" s="232"/>
      <c r="BK376" s="232"/>
      <c r="BL376" s="232"/>
      <c r="BM376" s="232"/>
      <c r="BN376" s="232"/>
      <c r="BO376" s="232"/>
      <c r="BP376" s="232"/>
      <c r="BQ376" s="232"/>
      <c r="BR376" s="232"/>
      <c r="BS376" s="232"/>
      <c r="BT376" s="232"/>
      <c r="BU376" s="232"/>
      <c r="BV376" s="232"/>
      <c r="BW376" s="232"/>
      <c r="BX376" s="232"/>
      <c r="BY376" s="232"/>
      <c r="BZ376" s="232"/>
      <c r="CA376" s="232"/>
      <c r="CB376" s="232"/>
      <c r="CC376" s="232"/>
      <c r="CD376" s="232"/>
      <c r="CE376" s="232"/>
      <c r="CF376" s="232"/>
      <c r="CG376" s="232"/>
      <c r="CH376" s="232"/>
      <c r="CI376" s="232"/>
      <c r="CJ376" s="232"/>
      <c r="CK376" s="232"/>
      <c r="CL376" s="232"/>
      <c r="CM376" s="232"/>
      <c r="CN376" s="232"/>
      <c r="CO376" s="232"/>
      <c r="CP376" s="232"/>
      <c r="CQ376" s="232"/>
      <c r="CR376" s="232"/>
      <c r="CS376" s="232"/>
      <c r="CT376" s="232"/>
      <c r="CU376" s="232"/>
      <c r="CV376" s="232"/>
      <c r="CW376" s="232"/>
      <c r="CX376" s="232"/>
      <c r="CY376" s="232"/>
      <c r="CZ376" s="232"/>
      <c r="DA376" s="232"/>
      <c r="DB376" s="232"/>
      <c r="DC376" s="232"/>
      <c r="DD376" s="232"/>
      <c r="DE376" s="232"/>
      <c r="DF376" s="232"/>
      <c r="DG376" s="232"/>
      <c r="DH376" s="232"/>
      <c r="DI376" s="232"/>
      <c r="DJ376" s="232"/>
      <c r="DK376" s="232"/>
      <c r="DL376" s="232"/>
      <c r="DM376" s="232"/>
      <c r="DN376" s="232"/>
      <c r="DO376" s="232"/>
      <c r="DP376" s="232"/>
      <c r="DQ376" s="232"/>
      <c r="DR376" s="232"/>
      <c r="DS376" s="232"/>
      <c r="DT376" s="232"/>
      <c r="DU376" s="232"/>
      <c r="DV376" s="232"/>
      <c r="DW376" s="232"/>
      <c r="DX376" s="232"/>
      <c r="DY376" s="232"/>
      <c r="DZ376" s="232"/>
      <c r="EA376" s="232"/>
      <c r="EB376" s="232"/>
      <c r="EC376" s="232"/>
      <c r="ED376" s="232"/>
      <c r="EE376" s="232"/>
      <c r="EF376" s="232"/>
      <c r="EG376" s="232"/>
      <c r="EH376" s="232"/>
      <c r="EI376" s="232"/>
      <c r="EJ376" s="232"/>
      <c r="EK376" s="232"/>
      <c r="EL376" s="232"/>
      <c r="EM376" s="232"/>
      <c r="EN376" s="232"/>
      <c r="EO376" s="232"/>
      <c r="EP376" s="232"/>
      <c r="EQ376" s="232"/>
      <c r="ER376" s="232"/>
      <c r="ES376" s="232"/>
      <c r="ET376" s="232"/>
      <c r="EU376" s="232"/>
      <c r="EV376" s="232"/>
      <c r="EW376" s="232"/>
      <c r="EX376" s="232"/>
      <c r="EY376" s="232"/>
      <c r="EZ376" s="232"/>
      <c r="FA376" s="232"/>
      <c r="FB376" s="232"/>
      <c r="FC376" s="232"/>
      <c r="FD376" s="232"/>
      <c r="FE376" s="232"/>
      <c r="FF376" s="232"/>
      <c r="FG376" s="232"/>
      <c r="FH376" s="232"/>
      <c r="FI376" s="232"/>
      <c r="FJ376" s="232"/>
      <c r="FK376" s="232"/>
      <c r="FL376" s="232"/>
      <c r="FM376" s="232"/>
      <c r="FN376" s="232"/>
      <c r="FO376" s="232"/>
      <c r="FP376" s="232"/>
      <c r="FQ376" s="232"/>
      <c r="FR376" s="232"/>
      <c r="FS376" s="232"/>
      <c r="FT376" s="232"/>
      <c r="FU376" s="232"/>
      <c r="FV376" s="232"/>
      <c r="FW376" s="232"/>
      <c r="FX376" s="232"/>
      <c r="FY376" s="232"/>
      <c r="FZ376" s="232"/>
      <c r="GA376" s="232"/>
      <c r="GB376" s="232"/>
      <c r="GC376" s="232"/>
      <c r="GD376" s="232"/>
      <c r="GE376" s="232"/>
      <c r="GF376" s="232"/>
      <c r="GG376" s="232"/>
      <c r="GH376" s="232"/>
      <c r="GI376" s="232"/>
      <c r="GJ376" s="232"/>
      <c r="GK376" s="232"/>
      <c r="GL376" s="232"/>
      <c r="GM376" s="232"/>
      <c r="GN376" s="232"/>
      <c r="GO376" s="232"/>
      <c r="GP376" s="232"/>
      <c r="GQ376" s="232"/>
      <c r="GR376" s="232"/>
      <c r="GS376" s="232"/>
      <c r="GT376" s="232"/>
      <c r="GU376" s="232"/>
      <c r="GV376" s="232"/>
      <c r="GW376" s="232"/>
      <c r="GX376" s="232"/>
      <c r="GY376" s="232"/>
      <c r="GZ376" s="232"/>
      <c r="HA376" s="232"/>
      <c r="HB376" s="232"/>
      <c r="HC376" s="232"/>
      <c r="HD376" s="232"/>
      <c r="HE376" s="232"/>
      <c r="HF376" s="232"/>
      <c r="HG376" s="232"/>
      <c r="HH376" s="232"/>
      <c r="HI376" s="232"/>
      <c r="HJ376" s="232"/>
      <c r="HK376" s="232"/>
      <c r="HL376" s="232"/>
      <c r="HM376" s="232"/>
      <c r="HN376" s="232"/>
      <c r="HO376" s="232"/>
      <c r="HP376" s="232"/>
      <c r="HQ376" s="232"/>
      <c r="HR376" s="232"/>
      <c r="HS376" s="232"/>
      <c r="HT376" s="232"/>
      <c r="HU376" s="232"/>
      <c r="HV376" s="232"/>
      <c r="HW376" s="232"/>
      <c r="HX376" s="232"/>
      <c r="HY376" s="232"/>
      <c r="HZ376" s="232"/>
      <c r="IA376" s="232"/>
      <c r="IB376" s="232"/>
      <c r="IC376" s="232"/>
      <c r="ID376" s="232"/>
      <c r="IE376" s="232"/>
      <c r="IF376" s="232"/>
      <c r="IG376" s="232"/>
      <c r="IH376" s="232"/>
      <c r="II376" s="232"/>
      <c r="IJ376" s="232"/>
      <c r="IK376" s="232"/>
      <c r="IL376" s="232"/>
      <c r="IM376" s="232"/>
      <c r="IN376" s="232"/>
      <c r="IO376" s="232"/>
      <c r="IP376" s="232"/>
      <c r="IQ376" s="232"/>
      <c r="IR376" s="232"/>
      <c r="IS376" s="232"/>
      <c r="IT376" s="232"/>
      <c r="IU376" s="232"/>
      <c r="IV376" s="232"/>
      <c r="IW376" s="232"/>
      <c r="IX376" s="232"/>
      <c r="IY376" s="232"/>
      <c r="IZ376" s="232"/>
      <c r="JA376" s="232"/>
      <c r="JB376" s="232"/>
      <c r="JC376" s="232"/>
      <c r="JD376" s="232"/>
      <c r="JE376" s="232"/>
      <c r="JF376" s="232"/>
      <c r="JG376" s="232"/>
      <c r="JH376" s="232"/>
      <c r="JI376" s="232"/>
      <c r="JJ376" s="232"/>
      <c r="JK376" s="232"/>
      <c r="JL376" s="232"/>
      <c r="JM376" s="232"/>
      <c r="JN376" s="232"/>
      <c r="JO376" s="232"/>
      <c r="JP376" s="232"/>
      <c r="JQ376" s="232"/>
      <c r="JR376" s="232"/>
      <c r="JS376" s="232"/>
      <c r="JT376" s="232"/>
      <c r="JU376" s="232"/>
      <c r="JV376" s="232"/>
      <c r="JW376" s="232"/>
      <c r="JX376" s="232"/>
      <c r="JY376" s="232"/>
      <c r="JZ376" s="232"/>
      <c r="KA376" s="232"/>
      <c r="KB376" s="232"/>
      <c r="KC376" s="232"/>
      <c r="KD376" s="232"/>
      <c r="KE376" s="232"/>
      <c r="KF376" s="232"/>
      <c r="KG376" s="232"/>
      <c r="KH376" s="232"/>
      <c r="KI376" s="232"/>
      <c r="KJ376" s="232"/>
      <c r="KK376" s="232"/>
      <c r="KL376" s="232"/>
      <c r="KM376" s="232"/>
      <c r="KN376" s="232"/>
      <c r="KO376" s="232"/>
      <c r="KP376" s="232"/>
      <c r="KQ376" s="232"/>
      <c r="KR376" s="232"/>
      <c r="KS376" s="232"/>
      <c r="KT376" s="232"/>
      <c r="KU376" s="232"/>
      <c r="KV376" s="232"/>
      <c r="KW376" s="232"/>
      <c r="KX376" s="232"/>
      <c r="KY376" s="232"/>
      <c r="KZ376" s="232"/>
      <c r="LA376" s="232"/>
      <c r="LB376" s="232"/>
      <c r="LC376" s="232"/>
      <c r="LD376" s="232"/>
      <c r="LE376" s="232"/>
      <c r="LF376" s="232"/>
      <c r="LG376" s="232"/>
      <c r="LH376" s="232"/>
      <c r="LI376" s="232"/>
      <c r="LJ376" s="232"/>
      <c r="LK376" s="232"/>
      <c r="LL376" s="232"/>
      <c r="LM376" s="232"/>
      <c r="LN376" s="232"/>
      <c r="LO376" s="232"/>
      <c r="LP376" s="232"/>
      <c r="LQ376" s="232"/>
      <c r="LR376" s="232"/>
      <c r="LS376" s="232"/>
      <c r="LT376" s="232"/>
      <c r="LU376" s="232"/>
      <c r="LV376" s="232"/>
      <c r="LW376" s="232"/>
      <c r="LX376" s="232"/>
      <c r="LY376" s="232"/>
      <c r="LZ376" s="232"/>
      <c r="MA376" s="232"/>
      <c r="MB376" s="232"/>
      <c r="MC376" s="232"/>
      <c r="MD376" s="232"/>
      <c r="ME376" s="232"/>
      <c r="MF376" s="232"/>
      <c r="MG376" s="232"/>
      <c r="MH376" s="232"/>
      <c r="MI376" s="232"/>
      <c r="MJ376" s="232"/>
      <c r="MK376" s="232"/>
      <c r="ML376" s="232"/>
      <c r="MM376" s="232"/>
      <c r="MN376" s="232"/>
      <c r="MO376" s="232"/>
      <c r="MP376" s="232"/>
      <c r="MQ376" s="232"/>
      <c r="MR376" s="232"/>
      <c r="MS376" s="232"/>
      <c r="MT376" s="232"/>
      <c r="MU376" s="232"/>
      <c r="MV376" s="232"/>
      <c r="MW376" s="232"/>
      <c r="MX376" s="232"/>
      <c r="MY376" s="232"/>
      <c r="MZ376" s="232"/>
      <c r="NA376" s="232"/>
      <c r="NB376" s="232"/>
      <c r="NC376" s="232"/>
      <c r="ND376" s="232"/>
      <c r="NE376" s="232"/>
      <c r="NF376" s="232"/>
      <c r="NG376" s="232"/>
      <c r="NH376" s="232"/>
      <c r="NI376" s="232"/>
      <c r="NJ376" s="232"/>
      <c r="NK376" s="232"/>
      <c r="NL376" s="232"/>
      <c r="NM376" s="232"/>
      <c r="NN376" s="232"/>
      <c r="NO376" s="232"/>
      <c r="NP376" s="232"/>
      <c r="NQ376" s="232"/>
      <c r="NR376" s="232"/>
      <c r="NS376" s="232"/>
      <c r="NT376" s="232"/>
      <c r="NU376" s="232"/>
      <c r="NV376" s="232"/>
      <c r="NW376" s="232"/>
      <c r="NX376" s="232"/>
      <c r="NY376" s="232"/>
      <c r="NZ376" s="232"/>
      <c r="OA376" s="232"/>
      <c r="OB376" s="232"/>
      <c r="OC376" s="232"/>
      <c r="OD376" s="232"/>
      <c r="OE376" s="232"/>
      <c r="OF376" s="232"/>
      <c r="OG376" s="232"/>
      <c r="OH376" s="232"/>
      <c r="OI376" s="232"/>
      <c r="OJ376" s="232"/>
      <c r="OK376" s="232"/>
      <c r="OL376" s="232"/>
      <c r="OM376" s="232"/>
      <c r="ON376" s="232"/>
      <c r="OO376" s="232"/>
      <c r="OP376" s="232"/>
      <c r="OQ376" s="232"/>
      <c r="OR376" s="232"/>
      <c r="OS376" s="232"/>
      <c r="OT376" s="232"/>
      <c r="OU376" s="232"/>
      <c r="OV376" s="232"/>
      <c r="OW376" s="232"/>
      <c r="OX376" s="232"/>
      <c r="OY376" s="232"/>
      <c r="OZ376" s="232"/>
      <c r="PA376" s="232"/>
      <c r="PB376" s="232"/>
      <c r="PC376" s="232"/>
      <c r="PD376" s="232"/>
      <c r="PE376" s="232"/>
      <c r="PF376" s="232"/>
      <c r="PG376" s="232"/>
      <c r="PH376" s="232"/>
      <c r="PI376" s="232"/>
      <c r="PJ376" s="232"/>
      <c r="PK376" s="232"/>
      <c r="PL376" s="232"/>
      <c r="PM376" s="232"/>
      <c r="PN376" s="232"/>
      <c r="PO376" s="232"/>
      <c r="PP376" s="232"/>
      <c r="PQ376" s="232"/>
      <c r="PR376" s="232"/>
      <c r="PS376" s="232"/>
      <c r="PT376" s="232"/>
      <c r="PU376" s="232"/>
      <c r="PV376" s="232"/>
      <c r="PW376" s="232"/>
      <c r="PX376" s="232"/>
      <c r="PY376" s="232"/>
      <c r="PZ376" s="232"/>
      <c r="QA376" s="232"/>
      <c r="QB376" s="232"/>
      <c r="QC376" s="232"/>
      <c r="QD376" s="232"/>
      <c r="QE376" s="232"/>
      <c r="QF376" s="232"/>
      <c r="QG376" s="232"/>
      <c r="QH376" s="232"/>
      <c r="QI376" s="232"/>
      <c r="QJ376" s="232"/>
      <c r="QK376" s="232"/>
      <c r="QL376" s="232"/>
      <c r="QM376" s="232"/>
      <c r="QN376" s="232"/>
      <c r="QO376" s="232"/>
      <c r="QP376" s="232"/>
      <c r="QQ376" s="232"/>
      <c r="QR376" s="232"/>
      <c r="QS376" s="232"/>
      <c r="QT376" s="232"/>
      <c r="QU376" s="232"/>
      <c r="QV376" s="232"/>
      <c r="QW376" s="232"/>
      <c r="QX376" s="232"/>
      <c r="QY376" s="232"/>
      <c r="QZ376" s="232"/>
      <c r="RA376" s="232"/>
      <c r="RB376" s="232"/>
      <c r="RC376" s="232"/>
      <c r="RD376" s="232"/>
      <c r="RE376" s="232"/>
      <c r="RF376" s="232"/>
      <c r="RG376" s="232"/>
      <c r="RH376" s="232"/>
      <c r="RI376" s="232"/>
      <c r="RJ376" s="232"/>
      <c r="RK376" s="232"/>
      <c r="RL376" s="232"/>
      <c r="RM376" s="232"/>
      <c r="RN376" s="232"/>
      <c r="RO376" s="232"/>
      <c r="RP376" s="232"/>
      <c r="RQ376" s="232"/>
      <c r="RR376" s="232"/>
      <c r="RS376" s="232"/>
      <c r="RT376" s="232"/>
      <c r="RU376" s="232"/>
      <c r="RV376" s="232"/>
      <c r="RW376" s="232"/>
      <c r="RX376" s="232"/>
      <c r="RY376" s="232"/>
      <c r="RZ376" s="232"/>
      <c r="SA376" s="232"/>
      <c r="SB376" s="232"/>
      <c r="SC376" s="232"/>
      <c r="SD376" s="232"/>
      <c r="SE376" s="232"/>
      <c r="SF376" s="232"/>
      <c r="SG376" s="232"/>
      <c r="SH376" s="232"/>
      <c r="SI376" s="232"/>
      <c r="SJ376" s="232"/>
      <c r="SK376" s="232"/>
      <c r="SL376" s="232"/>
      <c r="SM376" s="232"/>
      <c r="SN376" s="232"/>
      <c r="SO376" s="232"/>
      <c r="SP376" s="232"/>
      <c r="SQ376" s="232"/>
      <c r="SR376" s="232"/>
      <c r="SS376" s="232"/>
      <c r="ST376" s="232"/>
      <c r="SU376" s="232"/>
      <c r="SV376" s="232"/>
      <c r="SW376" s="232"/>
      <c r="SX376" s="232"/>
      <c r="SY376" s="232"/>
      <c r="SZ376" s="232"/>
      <c r="TA376" s="232"/>
      <c r="TB376" s="232"/>
      <c r="TC376" s="232"/>
      <c r="TD376" s="232"/>
      <c r="TE376" s="232"/>
      <c r="TF376" s="232"/>
      <c r="TG376" s="232"/>
      <c r="TH376" s="232"/>
      <c r="TI376" s="232"/>
      <c r="TJ376" s="232"/>
      <c r="TK376" s="232"/>
      <c r="TL376" s="232"/>
      <c r="TM376" s="232"/>
      <c r="TN376" s="232"/>
      <c r="TO376" s="232"/>
      <c r="TP376" s="232"/>
      <c r="TQ376" s="232"/>
      <c r="TR376" s="232"/>
      <c r="TS376" s="232"/>
      <c r="TT376" s="232"/>
      <c r="TU376" s="232"/>
      <c r="TV376" s="232"/>
      <c r="TW376" s="232"/>
      <c r="TX376" s="232"/>
      <c r="TY376" s="232"/>
      <c r="TZ376" s="232"/>
      <c r="UA376" s="232"/>
      <c r="UB376" s="232"/>
      <c r="UC376" s="232"/>
      <c r="UD376" s="232"/>
      <c r="UE376" s="232"/>
      <c r="UF376" s="232"/>
      <c r="UG376" s="232"/>
      <c r="UH376" s="232"/>
      <c r="UI376" s="232"/>
      <c r="UJ376" s="232"/>
      <c r="UK376" s="232"/>
      <c r="UL376" s="232"/>
      <c r="UM376" s="232"/>
      <c r="UN376" s="232"/>
      <c r="UO376" s="232"/>
      <c r="UP376" s="232"/>
      <c r="UQ376" s="232"/>
      <c r="UR376" s="232"/>
      <c r="US376" s="232"/>
      <c r="UT376" s="232"/>
      <c r="UU376" s="232"/>
      <c r="UV376" s="232"/>
      <c r="UW376" s="232"/>
      <c r="UX376" s="232"/>
      <c r="UY376" s="232"/>
      <c r="UZ376" s="232"/>
      <c r="VA376" s="232"/>
      <c r="VB376" s="232"/>
      <c r="VC376" s="232"/>
      <c r="VD376" s="232"/>
      <c r="VE376" s="232"/>
      <c r="VF376" s="232"/>
      <c r="VG376" s="232"/>
      <c r="VH376" s="232"/>
      <c r="VI376" s="232"/>
      <c r="VJ376" s="232"/>
      <c r="VK376" s="232"/>
      <c r="VL376" s="232"/>
      <c r="VM376" s="232"/>
      <c r="VN376" s="232"/>
      <c r="VO376" s="232"/>
      <c r="VP376" s="232"/>
      <c r="VQ376" s="232"/>
      <c r="VR376" s="232"/>
      <c r="VS376" s="232"/>
      <c r="VT376" s="232"/>
      <c r="VU376" s="232"/>
      <c r="VV376" s="232"/>
      <c r="VW376" s="232"/>
      <c r="VX376" s="232"/>
      <c r="VY376" s="232"/>
      <c r="VZ376" s="232"/>
      <c r="WA376" s="232"/>
      <c r="WB376" s="232"/>
      <c r="WC376" s="232"/>
      <c r="WD376" s="232"/>
      <c r="WE376" s="232"/>
      <c r="WF376" s="232"/>
      <c r="WG376" s="232"/>
      <c r="WH376" s="232"/>
      <c r="WI376" s="232"/>
      <c r="WJ376" s="232"/>
      <c r="WK376" s="232"/>
      <c r="WL376" s="232"/>
      <c r="WM376" s="232"/>
      <c r="WN376" s="232"/>
      <c r="WO376" s="232"/>
      <c r="WP376" s="232"/>
      <c r="WQ376" s="232"/>
      <c r="WR376" s="232"/>
      <c r="WS376" s="232"/>
      <c r="WT376" s="232"/>
      <c r="WU376" s="232"/>
      <c r="WV376" s="232"/>
      <c r="WW376" s="232"/>
      <c r="WX376" s="232"/>
      <c r="WY376" s="232"/>
      <c r="WZ376" s="232"/>
      <c r="XA376" s="232"/>
      <c r="XB376" s="232"/>
      <c r="XC376" s="232"/>
      <c r="XD376" s="232"/>
      <c r="XE376" s="232"/>
      <c r="XF376" s="232"/>
      <c r="XG376" s="232"/>
      <c r="XH376" s="232"/>
      <c r="XI376" s="232"/>
      <c r="XJ376" s="232"/>
      <c r="XK376" s="232"/>
      <c r="XL376" s="232"/>
      <c r="XM376" s="232"/>
      <c r="XN376" s="232"/>
      <c r="XO376" s="232"/>
      <c r="XP376" s="232"/>
      <c r="XQ376" s="232"/>
      <c r="XR376" s="232"/>
      <c r="XS376" s="232"/>
      <c r="XT376" s="232"/>
      <c r="XU376" s="232"/>
      <c r="XV376" s="232"/>
      <c r="XW376" s="232"/>
      <c r="XX376" s="232"/>
      <c r="XY376" s="232"/>
      <c r="XZ376" s="232"/>
      <c r="YA376" s="232"/>
      <c r="YB376" s="232"/>
      <c r="YC376" s="232"/>
      <c r="YD376" s="232"/>
      <c r="YE376" s="232"/>
      <c r="YF376" s="232"/>
      <c r="YG376" s="232"/>
      <c r="YH376" s="232"/>
      <c r="YI376" s="232"/>
      <c r="YJ376" s="232"/>
      <c r="YK376" s="232"/>
      <c r="YL376" s="232"/>
      <c r="YM376" s="232"/>
      <c r="YN376" s="232"/>
      <c r="YO376" s="232"/>
      <c r="YP376" s="232"/>
      <c r="YQ376" s="232"/>
      <c r="YR376" s="232"/>
      <c r="YS376" s="232"/>
      <c r="YT376" s="232"/>
      <c r="YU376" s="232"/>
      <c r="YV376" s="232"/>
      <c r="YW376" s="232"/>
      <c r="YX376" s="232"/>
      <c r="YY376" s="232"/>
      <c r="YZ376" s="232"/>
      <c r="ZA376" s="232"/>
      <c r="ZB376" s="232"/>
      <c r="ZC376" s="232"/>
      <c r="ZD376" s="232"/>
      <c r="ZE376" s="232"/>
      <c r="ZF376" s="232"/>
      <c r="ZG376" s="232"/>
      <c r="ZH376" s="232"/>
      <c r="ZI376" s="232"/>
      <c r="ZJ376" s="232"/>
      <c r="ZK376" s="232"/>
      <c r="ZL376" s="232"/>
      <c r="ZM376" s="232"/>
      <c r="ZN376" s="232"/>
      <c r="ZO376" s="232"/>
      <c r="ZP376" s="232"/>
      <c r="ZQ376" s="232"/>
      <c r="ZR376" s="232"/>
      <c r="ZS376" s="232"/>
      <c r="ZT376" s="232"/>
      <c r="ZU376" s="232"/>
      <c r="ZV376" s="232"/>
      <c r="ZW376" s="232"/>
      <c r="ZX376" s="232"/>
      <c r="ZY376" s="232"/>
      <c r="ZZ376" s="232"/>
      <c r="AAA376" s="232"/>
      <c r="AAB376" s="232"/>
      <c r="AAC376" s="232"/>
      <c r="AAD376" s="232"/>
      <c r="AAE376" s="232"/>
      <c r="AAF376" s="232"/>
      <c r="AAG376" s="232"/>
      <c r="AAH376" s="232"/>
      <c r="AAI376" s="232"/>
      <c r="AAJ376" s="232"/>
      <c r="AAK376" s="232"/>
      <c r="AAL376" s="232"/>
      <c r="AAM376" s="232"/>
      <c r="AAN376" s="232"/>
      <c r="AAO376" s="232"/>
      <c r="AAP376" s="232"/>
      <c r="AAQ376" s="232"/>
      <c r="AAR376" s="232"/>
      <c r="AAS376" s="232"/>
      <c r="AAT376" s="232"/>
      <c r="AAU376" s="232"/>
      <c r="AAV376" s="232"/>
      <c r="AAW376" s="232"/>
      <c r="AAX376" s="232"/>
      <c r="AAY376" s="232"/>
      <c r="AAZ376" s="232"/>
      <c r="ABA376" s="232"/>
      <c r="ABB376" s="232"/>
      <c r="ABC376" s="232"/>
      <c r="ABD376" s="232"/>
      <c r="ABE376" s="232"/>
      <c r="ABF376" s="232"/>
      <c r="ABG376" s="232"/>
      <c r="ABH376" s="232"/>
      <c r="ABI376" s="232"/>
      <c r="ABJ376" s="232"/>
      <c r="ABK376" s="232"/>
      <c r="ABL376" s="232"/>
      <c r="ABM376" s="232"/>
      <c r="ABN376" s="232"/>
      <c r="ABO376" s="232"/>
      <c r="ABP376" s="232"/>
      <c r="ABQ376" s="232"/>
      <c r="ABR376" s="232"/>
      <c r="ABS376" s="232"/>
      <c r="ABT376" s="232"/>
      <c r="ABU376" s="232"/>
      <c r="ABV376" s="232"/>
      <c r="ABW376" s="232"/>
      <c r="ABX376" s="232"/>
      <c r="ABY376" s="232"/>
      <c r="ABZ376" s="232"/>
      <c r="ACA376" s="232"/>
      <c r="ACB376" s="232"/>
      <c r="ACC376" s="232"/>
      <c r="ACD376" s="232"/>
      <c r="ACE376" s="232"/>
      <c r="ACF376" s="232"/>
      <c r="ACG376" s="232"/>
      <c r="ACH376" s="232"/>
      <c r="ACI376" s="232"/>
      <c r="ACJ376" s="232"/>
      <c r="ACK376" s="232"/>
      <c r="ACL376" s="232"/>
      <c r="ACM376" s="232"/>
      <c r="ACN376" s="232"/>
      <c r="ACO376" s="232"/>
      <c r="ACP376" s="232"/>
      <c r="ACQ376" s="232"/>
      <c r="ACR376" s="232"/>
      <c r="ACS376" s="232"/>
      <c r="ACT376" s="232"/>
      <c r="ACU376" s="232"/>
      <c r="ACV376" s="232"/>
      <c r="ACW376" s="232"/>
      <c r="ACX376" s="232"/>
      <c r="ACY376" s="232"/>
      <c r="ACZ376" s="232"/>
      <c r="ADA376" s="232"/>
      <c r="ADB376" s="232"/>
      <c r="ADC376" s="232"/>
      <c r="ADD376" s="232"/>
      <c r="ADE376" s="232"/>
      <c r="ADF376" s="232"/>
      <c r="ADG376" s="232"/>
      <c r="ADH376" s="232"/>
      <c r="ADI376" s="232"/>
      <c r="ADJ376" s="232"/>
      <c r="ADK376" s="232"/>
      <c r="ADL376" s="232"/>
      <c r="ADM376" s="232"/>
      <c r="ADN376" s="232"/>
      <c r="ADO376" s="232"/>
      <c r="ADP376" s="232"/>
      <c r="ADQ376" s="232"/>
      <c r="ADR376" s="232"/>
      <c r="ADS376" s="232"/>
      <c r="ADT376" s="232"/>
      <c r="ADU376" s="232"/>
      <c r="ADV376" s="232"/>
      <c r="ADW376" s="232"/>
      <c r="ADX376" s="232"/>
      <c r="ADY376" s="232"/>
      <c r="ADZ376" s="232"/>
      <c r="AEA376" s="232"/>
      <c r="AEB376" s="232"/>
      <c r="AEC376" s="232"/>
      <c r="AED376" s="232"/>
      <c r="AEE376" s="232"/>
      <c r="AEF376" s="232"/>
      <c r="AEG376" s="232"/>
      <c r="AEH376" s="232"/>
      <c r="AEI376" s="232"/>
      <c r="AEJ376" s="232"/>
      <c r="AEK376" s="232"/>
      <c r="AEL376" s="232"/>
      <c r="AEM376" s="232"/>
      <c r="AEN376" s="232"/>
      <c r="AEO376" s="232"/>
      <c r="AEP376" s="232"/>
      <c r="AEQ376" s="232"/>
      <c r="AER376" s="232"/>
      <c r="AES376" s="232"/>
      <c r="AET376" s="232"/>
      <c r="AEU376" s="232"/>
      <c r="AEV376" s="232"/>
      <c r="AEW376" s="232"/>
      <c r="AEX376" s="232"/>
      <c r="AEY376" s="232"/>
      <c r="AEZ376" s="232"/>
      <c r="AFA376" s="232"/>
      <c r="AFB376" s="232"/>
      <c r="AFC376" s="232"/>
      <c r="AFD376" s="232"/>
      <c r="AFE376" s="232"/>
      <c r="AFF376" s="232"/>
      <c r="AFG376" s="232"/>
      <c r="AFH376" s="232"/>
      <c r="AFI376" s="232"/>
      <c r="AFJ376" s="232"/>
      <c r="AFK376" s="232"/>
      <c r="AFL376" s="232"/>
      <c r="AFM376" s="232"/>
      <c r="AFN376" s="232"/>
      <c r="AFO376" s="232"/>
      <c r="AFP376" s="232"/>
      <c r="AFQ376" s="232"/>
      <c r="AFR376" s="232"/>
      <c r="AFS376" s="232"/>
      <c r="AFT376" s="232"/>
      <c r="AFU376" s="232"/>
      <c r="AFV376" s="232"/>
      <c r="AFW376" s="232"/>
      <c r="AFX376" s="232"/>
      <c r="AFY376" s="232"/>
      <c r="AFZ376" s="232"/>
      <c r="AGA376" s="232"/>
      <c r="AGB376" s="232"/>
      <c r="AGC376" s="232"/>
      <c r="AGD376" s="232"/>
      <c r="AGE376" s="232"/>
      <c r="AGF376" s="232"/>
      <c r="AGG376" s="232"/>
      <c r="AGH376" s="232"/>
      <c r="AGI376" s="232"/>
      <c r="AGJ376" s="232"/>
      <c r="AGK376" s="232"/>
      <c r="AGL376" s="232"/>
      <c r="AGM376" s="232"/>
      <c r="AGN376" s="232"/>
      <c r="AGO376" s="232"/>
      <c r="AGP376" s="232"/>
      <c r="AGQ376" s="232"/>
      <c r="AGR376" s="232"/>
      <c r="AGS376" s="232"/>
      <c r="AGT376" s="232"/>
      <c r="AGU376" s="232"/>
      <c r="AGV376" s="232"/>
      <c r="AGW376" s="232"/>
      <c r="AGX376" s="232"/>
      <c r="AGY376" s="232"/>
      <c r="AGZ376" s="232"/>
      <c r="AHA376" s="232"/>
      <c r="AHB376" s="232"/>
      <c r="AHC376" s="232"/>
      <c r="AHD376" s="232"/>
      <c r="AHE376" s="232"/>
      <c r="AHF376" s="232"/>
      <c r="AHG376" s="232"/>
      <c r="AHH376" s="232"/>
      <c r="AHI376" s="232"/>
      <c r="AHJ376" s="232"/>
      <c r="AHK376" s="232"/>
      <c r="AHL376" s="232"/>
      <c r="AHM376" s="232"/>
      <c r="AHN376" s="232"/>
      <c r="AHO376" s="232"/>
      <c r="AHP376" s="232"/>
      <c r="AHQ376" s="232"/>
      <c r="AHR376" s="232"/>
      <c r="AHS376" s="232"/>
      <c r="AHT376" s="232"/>
      <c r="AHU376" s="232"/>
      <c r="AHV376" s="232"/>
      <c r="AHW376" s="232"/>
      <c r="AHX376" s="232"/>
      <c r="AHY376" s="232"/>
      <c r="AHZ376" s="232"/>
      <c r="AIA376" s="232"/>
      <c r="AIB376" s="232"/>
      <c r="AIC376" s="232"/>
      <c r="AID376" s="232"/>
      <c r="AIE376" s="232"/>
      <c r="AIF376" s="232"/>
      <c r="AIG376" s="232"/>
      <c r="AIH376" s="232"/>
      <c r="AII376" s="232"/>
      <c r="AIJ376" s="232"/>
      <c r="AIK376" s="232"/>
      <c r="AIL376" s="232"/>
      <c r="AIM376" s="232"/>
      <c r="AIN376" s="232"/>
      <c r="AIO376" s="232"/>
      <c r="AIP376" s="232"/>
      <c r="AIQ376" s="232"/>
      <c r="AIR376" s="232"/>
      <c r="AIS376" s="232"/>
      <c r="AIT376" s="232"/>
      <c r="AIU376" s="232"/>
      <c r="AIV376" s="232"/>
      <c r="AIW376" s="232"/>
      <c r="AIX376" s="232"/>
      <c r="AIY376" s="232"/>
      <c r="AIZ376" s="232"/>
      <c r="AJA376" s="232"/>
      <c r="AJB376" s="232"/>
      <c r="AJC376" s="232"/>
      <c r="AJD376" s="232"/>
      <c r="AJE376" s="232"/>
      <c r="AJF376" s="232"/>
      <c r="AJG376" s="232"/>
      <c r="AJH376" s="232"/>
      <c r="AJI376" s="232"/>
      <c r="AJJ376" s="232"/>
      <c r="AJK376" s="232"/>
      <c r="AJL376" s="232"/>
      <c r="AJM376" s="232"/>
      <c r="AJN376" s="232"/>
      <c r="AJO376" s="232"/>
      <c r="AJP376" s="232"/>
      <c r="AJQ376" s="232"/>
      <c r="AJR376" s="232"/>
      <c r="AJS376" s="232"/>
      <c r="AJT376" s="232"/>
      <c r="AJU376" s="232"/>
      <c r="AJV376" s="232"/>
      <c r="AJW376" s="232"/>
      <c r="AJX376" s="232"/>
      <c r="AJY376" s="232"/>
      <c r="AJZ376" s="232"/>
      <c r="AKA376" s="232"/>
      <c r="AKB376" s="232"/>
      <c r="AKC376" s="232"/>
      <c r="AKD376" s="232"/>
      <c r="AKE376" s="232"/>
      <c r="AKF376" s="232"/>
      <c r="AKG376" s="232"/>
      <c r="AKH376" s="232"/>
      <c r="AKI376" s="232"/>
      <c r="AKJ376" s="232"/>
      <c r="AKK376" s="232"/>
      <c r="AKL376" s="232"/>
      <c r="AKM376" s="232"/>
      <c r="AKN376" s="232"/>
      <c r="AKO376" s="232"/>
      <c r="AKP376" s="232"/>
      <c r="AKQ376" s="232"/>
      <c r="AKR376" s="232"/>
      <c r="AKS376" s="232"/>
      <c r="AKT376" s="232"/>
      <c r="AKU376" s="232"/>
      <c r="AKV376" s="232"/>
      <c r="AKW376" s="232"/>
      <c r="AKX376" s="232"/>
      <c r="AKY376" s="232"/>
      <c r="AKZ376" s="232"/>
      <c r="ALA376" s="232"/>
      <c r="ALB376" s="232"/>
      <c r="ALC376" s="232"/>
      <c r="ALD376" s="232"/>
      <c r="ALE376" s="232"/>
      <c r="ALF376" s="232"/>
      <c r="ALG376" s="232"/>
      <c r="ALH376" s="232"/>
      <c r="ALI376" s="232"/>
      <c r="ALJ376" s="232"/>
      <c r="ALK376" s="232"/>
      <c r="ALL376" s="232"/>
      <c r="ALM376" s="232"/>
      <c r="ALN376" s="232"/>
      <c r="ALO376" s="232"/>
      <c r="ALP376" s="232"/>
      <c r="ALQ376" s="232"/>
      <c r="ALR376" s="232"/>
      <c r="ALS376" s="232"/>
      <c r="ALT376" s="232"/>
      <c r="ALU376" s="232"/>
      <c r="ALV376" s="232"/>
      <c r="ALW376" s="232"/>
      <c r="ALX376" s="232"/>
      <c r="ALY376" s="232"/>
      <c r="ALZ376" s="232"/>
      <c r="AMA376" s="232"/>
      <c r="AMB376" s="232"/>
      <c r="AMC376" s="232"/>
      <c r="AMD376" s="232"/>
      <c r="AME376" s="232"/>
      <c r="AMF376" s="232"/>
      <c r="AMG376" s="232"/>
      <c r="AMH376" s="232"/>
      <c r="AMI376" s="232"/>
      <c r="AMJ376" s="232"/>
      <c r="AMK376" s="232"/>
    </row>
    <row r="377" spans="1:1025" s="232" customFormat="1" ht="24.2" customHeight="1">
      <c r="A377" s="1127"/>
      <c r="B377" s="507" t="s">
        <v>1897</v>
      </c>
      <c r="C377" s="250"/>
      <c r="D377" s="250"/>
      <c r="E377" s="250"/>
      <c r="F377" s="550"/>
    </row>
    <row r="378" spans="1:1025" s="232" customFormat="1" ht="210" customHeight="1">
      <c r="A378" s="880" t="s">
        <v>1513</v>
      </c>
      <c r="B378" s="870" t="s">
        <v>2997</v>
      </c>
      <c r="C378" s="362"/>
      <c r="D378" s="362"/>
      <c r="E378" s="362"/>
      <c r="F378" s="362"/>
    </row>
    <row r="379" spans="1:1025" s="232" customFormat="1" ht="16.149999999999999" customHeight="1">
      <c r="A379" s="1041" t="s">
        <v>2998</v>
      </c>
      <c r="B379" s="1026" t="s">
        <v>1154</v>
      </c>
      <c r="C379" s="250" t="s">
        <v>2942</v>
      </c>
      <c r="D379" s="250">
        <v>120</v>
      </c>
      <c r="E379" s="250"/>
      <c r="F379" s="250">
        <f>D379*ROUND(E379,2)</f>
        <v>0</v>
      </c>
    </row>
    <row r="380" spans="1:1025" s="232" customFormat="1" ht="15" customHeight="1">
      <c r="A380" s="1041" t="s">
        <v>2999</v>
      </c>
      <c r="B380" s="1026" t="s">
        <v>1155</v>
      </c>
      <c r="C380" s="250" t="s">
        <v>2942</v>
      </c>
      <c r="D380" s="250">
        <v>120</v>
      </c>
      <c r="E380" s="250"/>
      <c r="F380" s="250">
        <f>D380*ROUND(E380,2)</f>
        <v>0</v>
      </c>
    </row>
    <row r="381" spans="1:1025" s="232" customFormat="1" ht="13.35" customHeight="1">
      <c r="A381" s="1041" t="s">
        <v>3000</v>
      </c>
      <c r="B381" s="1026" t="s">
        <v>1156</v>
      </c>
      <c r="C381" s="250" t="s">
        <v>2942</v>
      </c>
      <c r="D381" s="250">
        <v>60</v>
      </c>
      <c r="E381" s="250"/>
      <c r="F381" s="250">
        <f>D381*ROUND(E381,2)</f>
        <v>0</v>
      </c>
    </row>
    <row r="382" spans="1:1025" s="232" customFormat="1" ht="15" customHeight="1">
      <c r="A382" s="1041"/>
      <c r="B382" s="1026"/>
      <c r="C382" s="250"/>
      <c r="D382" s="250"/>
      <c r="E382" s="250"/>
      <c r="F382" s="250"/>
    </row>
    <row r="383" spans="1:1025" s="232" customFormat="1" ht="103.5" customHeight="1">
      <c r="A383" s="880" t="s">
        <v>1515</v>
      </c>
      <c r="B383" s="870" t="s">
        <v>3001</v>
      </c>
      <c r="C383" s="250"/>
      <c r="D383" s="250"/>
      <c r="E383" s="250"/>
      <c r="F383" s="250"/>
    </row>
    <row r="384" spans="1:1025" s="232" customFormat="1" ht="16.149999999999999" customHeight="1">
      <c r="A384" s="1041" t="s">
        <v>3002</v>
      </c>
      <c r="B384" s="1026" t="s">
        <v>1154</v>
      </c>
      <c r="C384" s="250" t="s">
        <v>2942</v>
      </c>
      <c r="D384" s="250">
        <v>60</v>
      </c>
      <c r="E384" s="250"/>
      <c r="F384" s="250">
        <f>D384*ROUND(E384,2)</f>
        <v>0</v>
      </c>
    </row>
    <row r="385" spans="1:6" s="232" customFormat="1" ht="15" customHeight="1">
      <c r="A385" s="1041" t="s">
        <v>3003</v>
      </c>
      <c r="B385" s="1026" t="s">
        <v>1155</v>
      </c>
      <c r="C385" s="250" t="s">
        <v>2942</v>
      </c>
      <c r="D385" s="250">
        <v>60</v>
      </c>
      <c r="E385" s="250"/>
      <c r="F385" s="250">
        <f>D385*ROUND(E385,2)</f>
        <v>0</v>
      </c>
    </row>
    <row r="386" spans="1:6" s="232" customFormat="1" ht="13.35" customHeight="1">
      <c r="A386" s="1041" t="s">
        <v>3004</v>
      </c>
      <c r="B386" s="1026" t="s">
        <v>1156</v>
      </c>
      <c r="C386" s="250" t="s">
        <v>2942</v>
      </c>
      <c r="D386" s="250">
        <v>60</v>
      </c>
      <c r="E386" s="250"/>
      <c r="F386" s="250">
        <f>D386*ROUND(E386,2)</f>
        <v>0</v>
      </c>
    </row>
    <row r="387" spans="1:6" s="232" customFormat="1" ht="15" customHeight="1">
      <c r="A387" s="1041"/>
      <c r="B387" s="1026"/>
      <c r="C387" s="250"/>
      <c r="D387" s="250"/>
      <c r="E387" s="250"/>
      <c r="F387" s="250"/>
    </row>
    <row r="388" spans="1:6" s="232" customFormat="1" ht="83.25" customHeight="1">
      <c r="A388" s="880" t="s">
        <v>1517</v>
      </c>
      <c r="B388" s="870" t="s">
        <v>3005</v>
      </c>
      <c r="C388" s="362"/>
      <c r="D388" s="362"/>
      <c r="E388" s="362"/>
      <c r="F388" s="362"/>
    </row>
    <row r="389" spans="1:6" s="232" customFormat="1" ht="14.45" customHeight="1">
      <c r="A389" s="83"/>
      <c r="C389" s="152"/>
      <c r="D389" s="152"/>
      <c r="E389" s="152"/>
      <c r="F389" s="152"/>
    </row>
    <row r="390" spans="1:6" s="232" customFormat="1" ht="14.25">
      <c r="A390" s="1041" t="s">
        <v>3006</v>
      </c>
      <c r="B390" s="1128" t="s">
        <v>1157</v>
      </c>
      <c r="C390" s="250" t="s">
        <v>2942</v>
      </c>
      <c r="D390" s="250">
        <v>60</v>
      </c>
      <c r="E390" s="250"/>
      <c r="F390" s="250">
        <f>D390*ROUND(E390,2)</f>
        <v>0</v>
      </c>
    </row>
    <row r="391" spans="1:6" s="232" customFormat="1" ht="14.25">
      <c r="A391" s="1041" t="s">
        <v>3007</v>
      </c>
      <c r="B391" s="1128" t="s">
        <v>1158</v>
      </c>
      <c r="C391" s="250" t="s">
        <v>2942</v>
      </c>
      <c r="D391" s="250">
        <v>60</v>
      </c>
      <c r="E391" s="250"/>
      <c r="F391" s="250">
        <f>D391*ROUND(E391,2)</f>
        <v>0</v>
      </c>
    </row>
    <row r="392" spans="1:6" s="232" customFormat="1">
      <c r="A392" s="880"/>
      <c r="B392" s="870"/>
      <c r="C392" s="250"/>
      <c r="D392" s="362"/>
      <c r="E392" s="250"/>
      <c r="F392" s="550"/>
    </row>
    <row r="393" spans="1:6" s="232" customFormat="1" ht="25.9" customHeight="1">
      <c r="A393" s="880" t="s">
        <v>1518</v>
      </c>
      <c r="B393" s="870" t="s">
        <v>1500</v>
      </c>
      <c r="C393" s="362"/>
      <c r="D393" s="362"/>
      <c r="E393" s="362"/>
      <c r="F393" s="1053"/>
    </row>
    <row r="394" spans="1:6" s="232" customFormat="1">
      <c r="A394" s="1041" t="s">
        <v>1519</v>
      </c>
      <c r="B394" s="1026" t="s">
        <v>1501</v>
      </c>
      <c r="C394" s="250" t="s">
        <v>258</v>
      </c>
      <c r="D394" s="250">
        <v>1</v>
      </c>
      <c r="E394" s="250"/>
      <c r="F394" s="250">
        <f>D394*ROUND(E394,2)</f>
        <v>0</v>
      </c>
    </row>
    <row r="395" spans="1:6" s="232" customFormat="1">
      <c r="A395" s="1041" t="s">
        <v>1520</v>
      </c>
      <c r="B395" s="1026" t="s">
        <v>1502</v>
      </c>
      <c r="C395" s="250" t="s">
        <v>258</v>
      </c>
      <c r="D395" s="250">
        <v>2</v>
      </c>
      <c r="E395" s="250"/>
      <c r="F395" s="250">
        <f>D395*ROUND(E395,2)</f>
        <v>0</v>
      </c>
    </row>
    <row r="396" spans="1:6" s="232" customFormat="1">
      <c r="A396" s="880"/>
      <c r="B396" s="870"/>
      <c r="C396" s="362"/>
      <c r="D396" s="362"/>
      <c r="E396" s="250"/>
      <c r="F396" s="550"/>
    </row>
    <row r="397" spans="1:6" s="232" customFormat="1" ht="14.25" customHeight="1">
      <c r="A397" s="880" t="s">
        <v>1521</v>
      </c>
      <c r="B397" s="870" t="s">
        <v>1504</v>
      </c>
      <c r="C397" s="362"/>
      <c r="D397" s="362"/>
      <c r="E397" s="362"/>
      <c r="F397" s="1053"/>
    </row>
    <row r="398" spans="1:6" s="232" customFormat="1">
      <c r="A398" s="1041"/>
      <c r="B398" s="1026" t="s">
        <v>1507</v>
      </c>
      <c r="C398" s="250" t="s">
        <v>258</v>
      </c>
      <c r="D398" s="250">
        <v>3</v>
      </c>
      <c r="E398" s="250"/>
      <c r="F398" s="250">
        <f>D398*ROUND(E398,2)</f>
        <v>0</v>
      </c>
    </row>
    <row r="399" spans="1:6" s="232" customFormat="1">
      <c r="A399" s="880"/>
      <c r="B399" s="870"/>
      <c r="C399" s="362"/>
      <c r="D399" s="362"/>
      <c r="E399" s="250"/>
      <c r="F399" s="152"/>
    </row>
    <row r="400" spans="1:6" s="232" customFormat="1" ht="43.5" customHeight="1">
      <c r="A400" s="880" t="s">
        <v>1524</v>
      </c>
      <c r="B400" s="870" t="s">
        <v>1506</v>
      </c>
      <c r="C400" s="362"/>
      <c r="D400" s="362"/>
      <c r="E400" s="362"/>
      <c r="F400" s="1053"/>
    </row>
    <row r="401" spans="1:6" s="232" customFormat="1">
      <c r="A401" s="1041" t="s">
        <v>1525</v>
      </c>
      <c r="B401" s="1026" t="s">
        <v>1507</v>
      </c>
      <c r="C401" s="250" t="s">
        <v>258</v>
      </c>
      <c r="D401" s="250">
        <v>40</v>
      </c>
      <c r="E401" s="250"/>
      <c r="F401" s="250">
        <f>D401*ROUND(E401,2)</f>
        <v>0</v>
      </c>
    </row>
    <row r="402" spans="1:6" s="232" customFormat="1">
      <c r="A402" s="880"/>
      <c r="B402" s="870"/>
      <c r="C402" s="362"/>
      <c r="D402" s="362"/>
      <c r="E402" s="250"/>
      <c r="F402" s="152"/>
    </row>
    <row r="403" spans="1:6" s="232" customFormat="1" ht="35.25" customHeight="1">
      <c r="A403" s="880" t="s">
        <v>1527</v>
      </c>
      <c r="B403" s="870" t="s">
        <v>3008</v>
      </c>
      <c r="C403" s="250"/>
      <c r="D403" s="250"/>
      <c r="E403" s="250"/>
      <c r="F403" s="250"/>
    </row>
    <row r="404" spans="1:6" s="232" customFormat="1">
      <c r="A404" s="1041" t="s">
        <v>1987</v>
      </c>
      <c r="B404" s="1026" t="s">
        <v>3009</v>
      </c>
      <c r="C404" s="250" t="s">
        <v>258</v>
      </c>
      <c r="D404" s="250">
        <v>1</v>
      </c>
      <c r="E404" s="250"/>
      <c r="F404" s="250">
        <f>D404*ROUND(E404,2)</f>
        <v>0</v>
      </c>
    </row>
    <row r="405" spans="1:6" s="232" customFormat="1">
      <c r="A405" s="1041"/>
      <c r="B405" s="1026"/>
      <c r="C405" s="250"/>
      <c r="D405" s="250"/>
      <c r="E405" s="250"/>
      <c r="F405" s="250"/>
    </row>
    <row r="406" spans="1:6" s="232" customFormat="1" ht="28.35" customHeight="1">
      <c r="A406" s="880" t="s">
        <v>1529</v>
      </c>
      <c r="B406" s="870" t="s">
        <v>1895</v>
      </c>
      <c r="C406" s="362"/>
      <c r="D406" s="362"/>
      <c r="E406" s="362"/>
      <c r="F406" s="1053"/>
    </row>
    <row r="407" spans="1:6" s="232" customFormat="1" ht="14.25">
      <c r="A407" s="880"/>
      <c r="B407" s="870"/>
      <c r="C407" s="250" t="s">
        <v>2942</v>
      </c>
      <c r="D407" s="250">
        <v>222</v>
      </c>
      <c r="E407" s="250"/>
      <c r="F407" s="250">
        <f>D407*ROUND(E407,2)</f>
        <v>0</v>
      </c>
    </row>
    <row r="408" spans="1:6" s="232" customFormat="1">
      <c r="A408" s="880"/>
      <c r="B408" s="870"/>
      <c r="C408" s="250"/>
      <c r="D408" s="362"/>
      <c r="E408" s="250"/>
      <c r="F408" s="550"/>
    </row>
    <row r="409" spans="1:6" s="232" customFormat="1">
      <c r="A409" s="880" t="s">
        <v>1530</v>
      </c>
      <c r="B409" s="870" t="s">
        <v>1900</v>
      </c>
      <c r="C409" s="362"/>
      <c r="D409" s="362"/>
      <c r="E409" s="362"/>
      <c r="F409" s="1053"/>
    </row>
    <row r="410" spans="1:6" s="232" customFormat="1" ht="14.25">
      <c r="A410" s="880"/>
      <c r="B410" s="870"/>
      <c r="C410" s="250" t="s">
        <v>2942</v>
      </c>
      <c r="D410" s="250">
        <v>300</v>
      </c>
      <c r="E410" s="250"/>
      <c r="F410" s="250">
        <f>D410*ROUND(E410,2)</f>
        <v>0</v>
      </c>
    </row>
    <row r="411" spans="1:6" s="232" customFormat="1">
      <c r="A411" s="880"/>
      <c r="B411" s="870"/>
      <c r="C411" s="362"/>
      <c r="D411" s="362"/>
      <c r="E411" s="250"/>
      <c r="F411" s="550"/>
    </row>
    <row r="412" spans="1:6" s="232" customFormat="1" ht="37.5" customHeight="1">
      <c r="A412" s="880" t="s">
        <v>1531</v>
      </c>
      <c r="B412" s="870" t="s">
        <v>1901</v>
      </c>
      <c r="C412" s="362"/>
      <c r="D412" s="362"/>
      <c r="E412" s="362"/>
      <c r="F412" s="1053"/>
    </row>
    <row r="413" spans="1:6" s="232" customFormat="1">
      <c r="A413" s="880"/>
      <c r="B413" s="870"/>
      <c r="C413" s="250" t="s">
        <v>258</v>
      </c>
      <c r="D413" s="250">
        <v>1</v>
      </c>
      <c r="E413" s="250"/>
      <c r="F413" s="250">
        <f>D413*ROUND(E413,2)</f>
        <v>0</v>
      </c>
    </row>
    <row r="414" spans="1:6" s="232" customFormat="1">
      <c r="A414" s="880"/>
      <c r="B414" s="870"/>
      <c r="C414" s="362"/>
      <c r="D414" s="362"/>
      <c r="E414" s="250"/>
      <c r="F414" s="550"/>
    </row>
    <row r="415" spans="1:6" s="232" customFormat="1" ht="77.849999999999994" customHeight="1">
      <c r="A415" s="880" t="s">
        <v>1532</v>
      </c>
      <c r="B415" s="870" t="s">
        <v>1449</v>
      </c>
      <c r="C415" s="362"/>
      <c r="D415" s="362"/>
      <c r="E415" s="362"/>
      <c r="F415" s="1053"/>
    </row>
    <row r="416" spans="1:6" s="232" customFormat="1">
      <c r="A416" s="880"/>
      <c r="B416" s="870"/>
      <c r="C416" s="250" t="s">
        <v>258</v>
      </c>
      <c r="D416" s="250">
        <v>3</v>
      </c>
      <c r="E416" s="250"/>
      <c r="F416" s="250">
        <f>D416*ROUND(E416,2)</f>
        <v>0</v>
      </c>
    </row>
    <row r="417" spans="1:1025" s="232" customFormat="1">
      <c r="A417" s="880"/>
      <c r="B417" s="870"/>
      <c r="C417" s="362"/>
      <c r="D417" s="362"/>
      <c r="E417" s="250"/>
      <c r="F417" s="550"/>
    </row>
    <row r="418" spans="1:1025" s="232" customFormat="1" ht="110.25" customHeight="1">
      <c r="A418" s="880" t="s">
        <v>1533</v>
      </c>
      <c r="B418" s="870" t="s">
        <v>1514</v>
      </c>
      <c r="C418" s="362"/>
      <c r="D418" s="362"/>
      <c r="E418" s="362"/>
      <c r="F418" s="1053"/>
    </row>
    <row r="419" spans="1:1025" s="232" customFormat="1">
      <c r="A419" s="1041" t="s">
        <v>1898</v>
      </c>
      <c r="B419" s="1026" t="s">
        <v>3010</v>
      </c>
      <c r="C419" s="250" t="s">
        <v>258</v>
      </c>
      <c r="D419" s="250">
        <v>3</v>
      </c>
      <c r="E419" s="250"/>
      <c r="F419" s="250">
        <f>D419*ROUND(E419,2)</f>
        <v>0</v>
      </c>
    </row>
    <row r="420" spans="1:1025" s="232" customFormat="1">
      <c r="A420" s="1041" t="s">
        <v>1899</v>
      </c>
      <c r="B420" s="1026" t="s">
        <v>3011</v>
      </c>
      <c r="C420" s="250" t="s">
        <v>258</v>
      </c>
      <c r="D420" s="250">
        <v>3</v>
      </c>
      <c r="E420" s="250"/>
      <c r="F420" s="250">
        <f>D420*ROUND(E420,2)</f>
        <v>0</v>
      </c>
    </row>
    <row r="421" spans="1:1025" s="232" customFormat="1">
      <c r="A421" s="1041" t="s">
        <v>3012</v>
      </c>
      <c r="B421" s="1026" t="s">
        <v>3013</v>
      </c>
      <c r="C421" s="250" t="s">
        <v>258</v>
      </c>
      <c r="D421" s="250">
        <v>3</v>
      </c>
      <c r="E421" s="250"/>
      <c r="F421" s="250">
        <f>D421*ROUND(E421,2)</f>
        <v>0</v>
      </c>
    </row>
    <row r="422" spans="1:1025" s="232" customFormat="1">
      <c r="A422" s="1041"/>
      <c r="B422" s="1026"/>
      <c r="C422" s="250"/>
      <c r="D422" s="250"/>
      <c r="E422" s="250"/>
      <c r="F422" s="250"/>
    </row>
    <row r="423" spans="1:1025" s="232" customFormat="1" ht="43.9" customHeight="1">
      <c r="A423" s="880" t="s">
        <v>1534</v>
      </c>
      <c r="B423" s="870" t="s">
        <v>1559</v>
      </c>
      <c r="C423" s="362"/>
      <c r="D423" s="362"/>
      <c r="E423" s="362"/>
      <c r="F423" s="1053"/>
    </row>
    <row r="424" spans="1:1025" s="232" customFormat="1">
      <c r="A424" s="917" t="s">
        <v>3014</v>
      </c>
      <c r="B424" s="1026" t="s">
        <v>1560</v>
      </c>
      <c r="C424" s="250" t="s">
        <v>952</v>
      </c>
      <c r="D424" s="250">
        <v>5</v>
      </c>
      <c r="E424" s="250"/>
      <c r="F424" s="250">
        <f>D424*ROUND(E424,2)</f>
        <v>0</v>
      </c>
    </row>
    <row r="425" spans="1:1025" s="232" customFormat="1">
      <c r="A425" s="917" t="s">
        <v>3015</v>
      </c>
      <c r="B425" s="1026" t="s">
        <v>1561</v>
      </c>
      <c r="C425" s="250" t="s">
        <v>952</v>
      </c>
      <c r="D425" s="250">
        <v>5</v>
      </c>
      <c r="E425" s="250"/>
      <c r="F425" s="250">
        <f>D425*ROUND(E425,2)</f>
        <v>0</v>
      </c>
    </row>
    <row r="426" spans="1:1025" s="232" customFormat="1">
      <c r="A426" s="917" t="s">
        <v>3016</v>
      </c>
      <c r="B426" s="1026" t="s">
        <v>1562</v>
      </c>
      <c r="C426" s="250" t="s">
        <v>952</v>
      </c>
      <c r="D426" s="250">
        <v>10</v>
      </c>
      <c r="E426" s="250"/>
      <c r="F426" s="250">
        <f>D426*ROUND(E426,2)</f>
        <v>0</v>
      </c>
    </row>
    <row r="427" spans="1:1025" s="232" customFormat="1">
      <c r="A427" s="917" t="s">
        <v>3017</v>
      </c>
      <c r="B427" s="1026" t="s">
        <v>1563</v>
      </c>
      <c r="C427" s="250" t="s">
        <v>952</v>
      </c>
      <c r="D427" s="250">
        <v>1</v>
      </c>
      <c r="E427" s="250"/>
      <c r="F427" s="250">
        <f>D427*ROUND(E427,2)</f>
        <v>0</v>
      </c>
    </row>
    <row r="428" spans="1:1025" s="232" customFormat="1">
      <c r="A428" s="1041"/>
      <c r="B428" s="1026"/>
      <c r="C428" s="250"/>
      <c r="D428" s="250"/>
      <c r="E428" s="250"/>
      <c r="F428" s="250"/>
    </row>
    <row r="429" spans="1:1025" s="232" customFormat="1">
      <c r="A429" s="1129"/>
      <c r="B429" s="870"/>
      <c r="C429" s="362"/>
      <c r="D429" s="362"/>
      <c r="E429" s="250"/>
      <c r="F429" s="550"/>
    </row>
    <row r="430" spans="1:1025" s="232" customFormat="1">
      <c r="A430" s="1081" t="s">
        <v>3101</v>
      </c>
      <c r="B430" s="1082" t="s">
        <v>1902</v>
      </c>
      <c r="C430" s="1068"/>
      <c r="D430" s="1051"/>
      <c r="E430" s="1130"/>
      <c r="F430" s="1051">
        <f>SUM(F344:F427)</f>
        <v>0</v>
      </c>
    </row>
    <row r="431" spans="1:1025" s="416" customFormat="1">
      <c r="A431" s="1124"/>
      <c r="B431" s="1125"/>
      <c r="C431" s="1102"/>
      <c r="D431" s="250"/>
      <c r="E431" s="152"/>
      <c r="F431" s="250"/>
      <c r="G431" s="232"/>
      <c r="H431" s="232"/>
      <c r="I431" s="232"/>
      <c r="J431" s="232"/>
      <c r="K431" s="232"/>
      <c r="L431" s="232"/>
      <c r="M431" s="232"/>
      <c r="N431" s="232"/>
      <c r="O431" s="232"/>
      <c r="P431" s="232"/>
      <c r="Q431" s="232"/>
      <c r="R431" s="232"/>
      <c r="S431" s="232"/>
      <c r="T431" s="232"/>
      <c r="U431" s="232"/>
      <c r="V431" s="232"/>
      <c r="W431" s="232"/>
      <c r="X431" s="232"/>
      <c r="Y431" s="232"/>
      <c r="Z431" s="232"/>
      <c r="AA431" s="232"/>
      <c r="AB431" s="232"/>
      <c r="AC431" s="232"/>
      <c r="AD431" s="232"/>
      <c r="AE431" s="232"/>
      <c r="AF431" s="232"/>
      <c r="AG431" s="232"/>
      <c r="AH431" s="232"/>
      <c r="AI431" s="232"/>
      <c r="AJ431" s="232"/>
      <c r="AK431" s="232"/>
      <c r="AL431" s="232"/>
      <c r="AM431" s="232"/>
      <c r="AN431" s="232"/>
      <c r="AO431" s="232"/>
      <c r="AP431" s="232"/>
      <c r="AQ431" s="232"/>
      <c r="AR431" s="232"/>
      <c r="AS431" s="232"/>
      <c r="AT431" s="232"/>
      <c r="AU431" s="232"/>
      <c r="AV431" s="232"/>
      <c r="AW431" s="232"/>
      <c r="AX431" s="232"/>
      <c r="AY431" s="232"/>
      <c r="AZ431" s="232"/>
      <c r="BA431" s="232"/>
      <c r="BB431" s="232"/>
      <c r="BC431" s="232"/>
      <c r="BD431" s="232"/>
      <c r="BE431" s="232"/>
      <c r="BF431" s="232"/>
      <c r="BG431" s="232"/>
      <c r="BH431" s="232"/>
      <c r="BI431" s="232"/>
      <c r="BJ431" s="232"/>
      <c r="BK431" s="232"/>
      <c r="BL431" s="232"/>
      <c r="BM431" s="232"/>
      <c r="BN431" s="232"/>
      <c r="BO431" s="232"/>
      <c r="BP431" s="232"/>
      <c r="BQ431" s="232"/>
      <c r="BR431" s="232"/>
      <c r="BS431" s="232"/>
      <c r="BT431" s="232"/>
      <c r="BU431" s="232"/>
      <c r="BV431" s="232"/>
      <c r="BW431" s="232"/>
      <c r="BX431" s="232"/>
      <c r="BY431" s="232"/>
      <c r="BZ431" s="232"/>
      <c r="CA431" s="232"/>
      <c r="CB431" s="232"/>
      <c r="CC431" s="232"/>
      <c r="CD431" s="232"/>
      <c r="CE431" s="232"/>
      <c r="CF431" s="232"/>
      <c r="CG431" s="232"/>
      <c r="CH431" s="232"/>
      <c r="CI431" s="232"/>
      <c r="CJ431" s="232"/>
      <c r="CK431" s="232"/>
      <c r="CL431" s="232"/>
      <c r="CM431" s="232"/>
      <c r="CN431" s="232"/>
      <c r="CO431" s="232"/>
      <c r="CP431" s="232"/>
      <c r="CQ431" s="232"/>
      <c r="CR431" s="232"/>
      <c r="CS431" s="232"/>
      <c r="CT431" s="232"/>
      <c r="CU431" s="232"/>
      <c r="CV431" s="232"/>
      <c r="CW431" s="232"/>
      <c r="CX431" s="232"/>
      <c r="CY431" s="232"/>
      <c r="CZ431" s="232"/>
      <c r="DA431" s="232"/>
      <c r="DB431" s="232"/>
      <c r="DC431" s="232"/>
      <c r="DD431" s="232"/>
      <c r="DE431" s="232"/>
      <c r="DF431" s="232"/>
      <c r="DG431" s="232"/>
      <c r="DH431" s="232"/>
      <c r="DI431" s="232"/>
      <c r="DJ431" s="232"/>
      <c r="DK431" s="232"/>
      <c r="DL431" s="232"/>
      <c r="DM431" s="232"/>
      <c r="DN431" s="232"/>
      <c r="DO431" s="232"/>
      <c r="DP431" s="232"/>
      <c r="DQ431" s="232"/>
      <c r="DR431" s="232"/>
      <c r="DS431" s="232"/>
      <c r="DT431" s="232"/>
      <c r="DU431" s="232"/>
      <c r="DV431" s="232"/>
      <c r="DW431" s="232"/>
      <c r="DX431" s="232"/>
      <c r="DY431" s="232"/>
      <c r="DZ431" s="232"/>
      <c r="EA431" s="232"/>
      <c r="EB431" s="232"/>
      <c r="EC431" s="232"/>
      <c r="ED431" s="232"/>
      <c r="EE431" s="232"/>
      <c r="EF431" s="232"/>
      <c r="EG431" s="232"/>
      <c r="EH431" s="232"/>
      <c r="EI431" s="232"/>
      <c r="EJ431" s="232"/>
      <c r="EK431" s="232"/>
      <c r="EL431" s="232"/>
      <c r="EM431" s="232"/>
      <c r="EN431" s="232"/>
      <c r="EO431" s="232"/>
      <c r="EP431" s="232"/>
      <c r="EQ431" s="232"/>
      <c r="ER431" s="232"/>
      <c r="ES431" s="232"/>
      <c r="ET431" s="232"/>
      <c r="EU431" s="232"/>
      <c r="EV431" s="232"/>
      <c r="EW431" s="232"/>
      <c r="EX431" s="232"/>
      <c r="EY431" s="232"/>
      <c r="EZ431" s="232"/>
      <c r="FA431" s="232"/>
      <c r="FB431" s="232"/>
      <c r="FC431" s="232"/>
      <c r="FD431" s="232"/>
      <c r="FE431" s="232"/>
      <c r="FF431" s="232"/>
      <c r="FG431" s="232"/>
      <c r="FH431" s="232"/>
      <c r="FI431" s="232"/>
      <c r="FJ431" s="232"/>
      <c r="FK431" s="232"/>
      <c r="FL431" s="232"/>
      <c r="FM431" s="232"/>
      <c r="FN431" s="232"/>
      <c r="FO431" s="232"/>
      <c r="FP431" s="232"/>
      <c r="FQ431" s="232"/>
      <c r="FR431" s="232"/>
      <c r="FS431" s="232"/>
      <c r="FT431" s="232"/>
      <c r="FU431" s="232"/>
      <c r="FV431" s="232"/>
      <c r="FW431" s="232"/>
      <c r="FX431" s="232"/>
      <c r="FY431" s="232"/>
      <c r="FZ431" s="232"/>
      <c r="GA431" s="232"/>
      <c r="GB431" s="232"/>
      <c r="GC431" s="232"/>
      <c r="GD431" s="232"/>
      <c r="GE431" s="232"/>
      <c r="GF431" s="232"/>
      <c r="GG431" s="232"/>
      <c r="GH431" s="232"/>
      <c r="GI431" s="232"/>
      <c r="GJ431" s="232"/>
      <c r="GK431" s="232"/>
      <c r="GL431" s="232"/>
      <c r="GM431" s="232"/>
      <c r="GN431" s="232"/>
      <c r="GO431" s="232"/>
      <c r="GP431" s="232"/>
      <c r="GQ431" s="232"/>
      <c r="GR431" s="232"/>
      <c r="GS431" s="232"/>
      <c r="GT431" s="232"/>
      <c r="GU431" s="232"/>
      <c r="GV431" s="232"/>
      <c r="GW431" s="232"/>
      <c r="GX431" s="232"/>
      <c r="GY431" s="232"/>
      <c r="GZ431" s="232"/>
      <c r="HA431" s="232"/>
      <c r="HB431" s="232"/>
      <c r="HC431" s="232"/>
      <c r="HD431" s="232"/>
      <c r="HE431" s="232"/>
      <c r="HF431" s="232"/>
      <c r="HG431" s="232"/>
      <c r="HH431" s="232"/>
      <c r="HI431" s="232"/>
      <c r="HJ431" s="232"/>
      <c r="HK431" s="232"/>
      <c r="HL431" s="232"/>
      <c r="HM431" s="232"/>
      <c r="HN431" s="232"/>
      <c r="HO431" s="232"/>
      <c r="HP431" s="232"/>
      <c r="HQ431" s="232"/>
      <c r="HR431" s="232"/>
      <c r="HS431" s="232"/>
      <c r="HT431" s="232"/>
      <c r="HU431" s="232"/>
      <c r="HV431" s="232"/>
      <c r="HW431" s="232"/>
      <c r="HX431" s="232"/>
      <c r="HY431" s="232"/>
      <c r="HZ431" s="232"/>
      <c r="IA431" s="232"/>
      <c r="IB431" s="232"/>
      <c r="IC431" s="232"/>
      <c r="ID431" s="232"/>
      <c r="IE431" s="232"/>
      <c r="IF431" s="232"/>
      <c r="IG431" s="232"/>
      <c r="IH431" s="232"/>
      <c r="II431" s="232"/>
      <c r="IJ431" s="232"/>
      <c r="IK431" s="232"/>
      <c r="IL431" s="232"/>
      <c r="IM431" s="232"/>
      <c r="IN431" s="232"/>
      <c r="IO431" s="232"/>
      <c r="IP431" s="232"/>
      <c r="IQ431" s="232"/>
      <c r="IR431" s="232"/>
      <c r="IS431" s="232"/>
      <c r="IT431" s="232"/>
      <c r="IU431" s="232"/>
      <c r="IV431" s="232"/>
      <c r="IW431" s="232"/>
      <c r="IX431" s="232"/>
      <c r="IY431" s="232"/>
      <c r="IZ431" s="232"/>
      <c r="JA431" s="232"/>
      <c r="JB431" s="232"/>
      <c r="JC431" s="232"/>
      <c r="JD431" s="232"/>
      <c r="JE431" s="232"/>
      <c r="JF431" s="232"/>
      <c r="JG431" s="232"/>
      <c r="JH431" s="232"/>
      <c r="JI431" s="232"/>
      <c r="JJ431" s="232"/>
      <c r="JK431" s="232"/>
      <c r="JL431" s="232"/>
      <c r="JM431" s="232"/>
      <c r="JN431" s="232"/>
      <c r="JO431" s="232"/>
      <c r="JP431" s="232"/>
      <c r="JQ431" s="232"/>
      <c r="JR431" s="232"/>
      <c r="JS431" s="232"/>
      <c r="JT431" s="232"/>
      <c r="JU431" s="232"/>
      <c r="JV431" s="232"/>
      <c r="JW431" s="232"/>
      <c r="JX431" s="232"/>
      <c r="JY431" s="232"/>
      <c r="JZ431" s="232"/>
      <c r="KA431" s="232"/>
      <c r="KB431" s="232"/>
      <c r="KC431" s="232"/>
      <c r="KD431" s="232"/>
      <c r="KE431" s="232"/>
      <c r="KF431" s="232"/>
      <c r="KG431" s="232"/>
      <c r="KH431" s="232"/>
      <c r="KI431" s="232"/>
      <c r="KJ431" s="232"/>
      <c r="KK431" s="232"/>
      <c r="KL431" s="232"/>
      <c r="KM431" s="232"/>
      <c r="KN431" s="232"/>
      <c r="KO431" s="232"/>
      <c r="KP431" s="232"/>
      <c r="KQ431" s="232"/>
      <c r="KR431" s="232"/>
      <c r="KS431" s="232"/>
      <c r="KT431" s="232"/>
      <c r="KU431" s="232"/>
      <c r="KV431" s="232"/>
      <c r="KW431" s="232"/>
      <c r="KX431" s="232"/>
      <c r="KY431" s="232"/>
      <c r="KZ431" s="232"/>
      <c r="LA431" s="232"/>
      <c r="LB431" s="232"/>
      <c r="LC431" s="232"/>
      <c r="LD431" s="232"/>
      <c r="LE431" s="232"/>
      <c r="LF431" s="232"/>
      <c r="LG431" s="232"/>
      <c r="LH431" s="232"/>
      <c r="LI431" s="232"/>
      <c r="LJ431" s="232"/>
      <c r="LK431" s="232"/>
      <c r="LL431" s="232"/>
      <c r="LM431" s="232"/>
      <c r="LN431" s="232"/>
      <c r="LO431" s="232"/>
      <c r="LP431" s="232"/>
      <c r="LQ431" s="232"/>
      <c r="LR431" s="232"/>
      <c r="LS431" s="232"/>
      <c r="LT431" s="232"/>
      <c r="LU431" s="232"/>
      <c r="LV431" s="232"/>
      <c r="LW431" s="232"/>
      <c r="LX431" s="232"/>
      <c r="LY431" s="232"/>
      <c r="LZ431" s="232"/>
      <c r="MA431" s="232"/>
      <c r="MB431" s="232"/>
      <c r="MC431" s="232"/>
      <c r="MD431" s="232"/>
      <c r="ME431" s="232"/>
      <c r="MF431" s="232"/>
      <c r="MG431" s="232"/>
      <c r="MH431" s="232"/>
      <c r="MI431" s="232"/>
      <c r="MJ431" s="232"/>
      <c r="MK431" s="232"/>
      <c r="ML431" s="232"/>
      <c r="MM431" s="232"/>
      <c r="MN431" s="232"/>
      <c r="MO431" s="232"/>
      <c r="MP431" s="232"/>
      <c r="MQ431" s="232"/>
      <c r="MR431" s="232"/>
      <c r="MS431" s="232"/>
      <c r="MT431" s="232"/>
      <c r="MU431" s="232"/>
      <c r="MV431" s="232"/>
      <c r="MW431" s="232"/>
      <c r="MX431" s="232"/>
      <c r="MY431" s="232"/>
      <c r="MZ431" s="232"/>
      <c r="NA431" s="232"/>
      <c r="NB431" s="232"/>
      <c r="NC431" s="232"/>
      <c r="ND431" s="232"/>
      <c r="NE431" s="232"/>
      <c r="NF431" s="232"/>
      <c r="NG431" s="232"/>
      <c r="NH431" s="232"/>
      <c r="NI431" s="232"/>
      <c r="NJ431" s="232"/>
      <c r="NK431" s="232"/>
      <c r="NL431" s="232"/>
      <c r="NM431" s="232"/>
      <c r="NN431" s="232"/>
      <c r="NO431" s="232"/>
      <c r="NP431" s="232"/>
      <c r="NQ431" s="232"/>
      <c r="NR431" s="232"/>
      <c r="NS431" s="232"/>
      <c r="NT431" s="232"/>
      <c r="NU431" s="232"/>
      <c r="NV431" s="232"/>
      <c r="NW431" s="232"/>
      <c r="NX431" s="232"/>
      <c r="NY431" s="232"/>
      <c r="NZ431" s="232"/>
      <c r="OA431" s="232"/>
      <c r="OB431" s="232"/>
      <c r="OC431" s="232"/>
      <c r="OD431" s="232"/>
      <c r="OE431" s="232"/>
      <c r="OF431" s="232"/>
      <c r="OG431" s="232"/>
      <c r="OH431" s="232"/>
      <c r="OI431" s="232"/>
      <c r="OJ431" s="232"/>
      <c r="OK431" s="232"/>
      <c r="OL431" s="232"/>
      <c r="OM431" s="232"/>
      <c r="ON431" s="232"/>
      <c r="OO431" s="232"/>
      <c r="OP431" s="232"/>
      <c r="OQ431" s="232"/>
      <c r="OR431" s="232"/>
      <c r="OS431" s="232"/>
      <c r="OT431" s="232"/>
      <c r="OU431" s="232"/>
      <c r="OV431" s="232"/>
      <c r="OW431" s="232"/>
      <c r="OX431" s="232"/>
      <c r="OY431" s="232"/>
      <c r="OZ431" s="232"/>
      <c r="PA431" s="232"/>
      <c r="PB431" s="232"/>
      <c r="PC431" s="232"/>
      <c r="PD431" s="232"/>
      <c r="PE431" s="232"/>
      <c r="PF431" s="232"/>
      <c r="PG431" s="232"/>
      <c r="PH431" s="232"/>
      <c r="PI431" s="232"/>
      <c r="PJ431" s="232"/>
      <c r="PK431" s="232"/>
      <c r="PL431" s="232"/>
      <c r="PM431" s="232"/>
      <c r="PN431" s="232"/>
      <c r="PO431" s="232"/>
      <c r="PP431" s="232"/>
      <c r="PQ431" s="232"/>
      <c r="PR431" s="232"/>
      <c r="PS431" s="232"/>
      <c r="PT431" s="232"/>
      <c r="PU431" s="232"/>
      <c r="PV431" s="232"/>
      <c r="PW431" s="232"/>
      <c r="PX431" s="232"/>
      <c r="PY431" s="232"/>
      <c r="PZ431" s="232"/>
      <c r="QA431" s="232"/>
      <c r="QB431" s="232"/>
      <c r="QC431" s="232"/>
      <c r="QD431" s="232"/>
      <c r="QE431" s="232"/>
      <c r="QF431" s="232"/>
      <c r="QG431" s="232"/>
      <c r="QH431" s="232"/>
      <c r="QI431" s="232"/>
      <c r="QJ431" s="232"/>
      <c r="QK431" s="232"/>
      <c r="QL431" s="232"/>
      <c r="QM431" s="232"/>
      <c r="QN431" s="232"/>
      <c r="QO431" s="232"/>
      <c r="QP431" s="232"/>
      <c r="QQ431" s="232"/>
      <c r="QR431" s="232"/>
      <c r="QS431" s="232"/>
      <c r="QT431" s="232"/>
      <c r="QU431" s="232"/>
      <c r="QV431" s="232"/>
      <c r="QW431" s="232"/>
      <c r="QX431" s="232"/>
      <c r="QY431" s="232"/>
      <c r="QZ431" s="232"/>
      <c r="RA431" s="232"/>
      <c r="RB431" s="232"/>
      <c r="RC431" s="232"/>
      <c r="RD431" s="232"/>
      <c r="RE431" s="232"/>
      <c r="RF431" s="232"/>
      <c r="RG431" s="232"/>
      <c r="RH431" s="232"/>
      <c r="RI431" s="232"/>
      <c r="RJ431" s="232"/>
      <c r="RK431" s="232"/>
      <c r="RL431" s="232"/>
      <c r="RM431" s="232"/>
      <c r="RN431" s="232"/>
      <c r="RO431" s="232"/>
      <c r="RP431" s="232"/>
      <c r="RQ431" s="232"/>
      <c r="RR431" s="232"/>
      <c r="RS431" s="232"/>
      <c r="RT431" s="232"/>
      <c r="RU431" s="232"/>
      <c r="RV431" s="232"/>
      <c r="RW431" s="232"/>
      <c r="RX431" s="232"/>
      <c r="RY431" s="232"/>
      <c r="RZ431" s="232"/>
      <c r="SA431" s="232"/>
      <c r="SB431" s="232"/>
      <c r="SC431" s="232"/>
      <c r="SD431" s="232"/>
      <c r="SE431" s="232"/>
      <c r="SF431" s="232"/>
      <c r="SG431" s="232"/>
      <c r="SH431" s="232"/>
      <c r="SI431" s="232"/>
      <c r="SJ431" s="232"/>
      <c r="SK431" s="232"/>
      <c r="SL431" s="232"/>
      <c r="SM431" s="232"/>
      <c r="SN431" s="232"/>
      <c r="SO431" s="232"/>
      <c r="SP431" s="232"/>
      <c r="SQ431" s="232"/>
      <c r="SR431" s="232"/>
      <c r="SS431" s="232"/>
      <c r="ST431" s="232"/>
      <c r="SU431" s="232"/>
      <c r="SV431" s="232"/>
      <c r="SW431" s="232"/>
      <c r="SX431" s="232"/>
      <c r="SY431" s="232"/>
      <c r="SZ431" s="232"/>
      <c r="TA431" s="232"/>
      <c r="TB431" s="232"/>
      <c r="TC431" s="232"/>
      <c r="TD431" s="232"/>
      <c r="TE431" s="232"/>
      <c r="TF431" s="232"/>
      <c r="TG431" s="232"/>
      <c r="TH431" s="232"/>
      <c r="TI431" s="232"/>
      <c r="TJ431" s="232"/>
      <c r="TK431" s="232"/>
      <c r="TL431" s="232"/>
      <c r="TM431" s="232"/>
      <c r="TN431" s="232"/>
      <c r="TO431" s="232"/>
      <c r="TP431" s="232"/>
      <c r="TQ431" s="232"/>
      <c r="TR431" s="232"/>
      <c r="TS431" s="232"/>
      <c r="TT431" s="232"/>
      <c r="TU431" s="232"/>
      <c r="TV431" s="232"/>
      <c r="TW431" s="232"/>
      <c r="TX431" s="232"/>
      <c r="TY431" s="232"/>
      <c r="TZ431" s="232"/>
      <c r="UA431" s="232"/>
      <c r="UB431" s="232"/>
      <c r="UC431" s="232"/>
      <c r="UD431" s="232"/>
      <c r="UE431" s="232"/>
      <c r="UF431" s="232"/>
      <c r="UG431" s="232"/>
      <c r="UH431" s="232"/>
      <c r="UI431" s="232"/>
      <c r="UJ431" s="232"/>
      <c r="UK431" s="232"/>
      <c r="UL431" s="232"/>
      <c r="UM431" s="232"/>
      <c r="UN431" s="232"/>
      <c r="UO431" s="232"/>
      <c r="UP431" s="232"/>
      <c r="UQ431" s="232"/>
      <c r="UR431" s="232"/>
      <c r="US431" s="232"/>
      <c r="UT431" s="232"/>
      <c r="UU431" s="232"/>
      <c r="UV431" s="232"/>
      <c r="UW431" s="232"/>
      <c r="UX431" s="232"/>
      <c r="UY431" s="232"/>
      <c r="UZ431" s="232"/>
      <c r="VA431" s="232"/>
      <c r="VB431" s="232"/>
      <c r="VC431" s="232"/>
      <c r="VD431" s="232"/>
      <c r="VE431" s="232"/>
      <c r="VF431" s="232"/>
      <c r="VG431" s="232"/>
      <c r="VH431" s="232"/>
      <c r="VI431" s="232"/>
      <c r="VJ431" s="232"/>
      <c r="VK431" s="232"/>
      <c r="VL431" s="232"/>
      <c r="VM431" s="232"/>
      <c r="VN431" s="232"/>
      <c r="VO431" s="232"/>
      <c r="VP431" s="232"/>
      <c r="VQ431" s="232"/>
      <c r="VR431" s="232"/>
      <c r="VS431" s="232"/>
      <c r="VT431" s="232"/>
      <c r="VU431" s="232"/>
      <c r="VV431" s="232"/>
      <c r="VW431" s="232"/>
      <c r="VX431" s="232"/>
      <c r="VY431" s="232"/>
      <c r="VZ431" s="232"/>
      <c r="WA431" s="232"/>
      <c r="WB431" s="232"/>
      <c r="WC431" s="232"/>
      <c r="WD431" s="232"/>
      <c r="WE431" s="232"/>
      <c r="WF431" s="232"/>
      <c r="WG431" s="232"/>
      <c r="WH431" s="232"/>
      <c r="WI431" s="232"/>
      <c r="WJ431" s="232"/>
      <c r="WK431" s="232"/>
      <c r="WL431" s="232"/>
      <c r="WM431" s="232"/>
      <c r="WN431" s="232"/>
      <c r="WO431" s="232"/>
      <c r="WP431" s="232"/>
      <c r="WQ431" s="232"/>
      <c r="WR431" s="232"/>
      <c r="WS431" s="232"/>
      <c r="WT431" s="232"/>
      <c r="WU431" s="232"/>
      <c r="WV431" s="232"/>
      <c r="WW431" s="232"/>
      <c r="WX431" s="232"/>
      <c r="WY431" s="232"/>
      <c r="WZ431" s="232"/>
      <c r="XA431" s="232"/>
      <c r="XB431" s="232"/>
      <c r="XC431" s="232"/>
      <c r="XD431" s="232"/>
      <c r="XE431" s="232"/>
      <c r="XF431" s="232"/>
      <c r="XG431" s="232"/>
      <c r="XH431" s="232"/>
      <c r="XI431" s="232"/>
      <c r="XJ431" s="232"/>
      <c r="XK431" s="232"/>
      <c r="XL431" s="232"/>
      <c r="XM431" s="232"/>
      <c r="XN431" s="232"/>
      <c r="XO431" s="232"/>
      <c r="XP431" s="232"/>
      <c r="XQ431" s="232"/>
      <c r="XR431" s="232"/>
      <c r="XS431" s="232"/>
      <c r="XT431" s="232"/>
      <c r="XU431" s="232"/>
      <c r="XV431" s="232"/>
      <c r="XW431" s="232"/>
      <c r="XX431" s="232"/>
      <c r="XY431" s="232"/>
      <c r="XZ431" s="232"/>
      <c r="YA431" s="232"/>
      <c r="YB431" s="232"/>
      <c r="YC431" s="232"/>
      <c r="YD431" s="232"/>
      <c r="YE431" s="232"/>
      <c r="YF431" s="232"/>
      <c r="YG431" s="232"/>
      <c r="YH431" s="232"/>
      <c r="YI431" s="232"/>
      <c r="YJ431" s="232"/>
      <c r="YK431" s="232"/>
      <c r="YL431" s="232"/>
      <c r="YM431" s="232"/>
      <c r="YN431" s="232"/>
      <c r="YO431" s="232"/>
      <c r="YP431" s="232"/>
      <c r="YQ431" s="232"/>
      <c r="YR431" s="232"/>
      <c r="YS431" s="232"/>
      <c r="YT431" s="232"/>
      <c r="YU431" s="232"/>
      <c r="YV431" s="232"/>
      <c r="YW431" s="232"/>
      <c r="YX431" s="232"/>
      <c r="YY431" s="232"/>
      <c r="YZ431" s="232"/>
      <c r="ZA431" s="232"/>
      <c r="ZB431" s="232"/>
      <c r="ZC431" s="232"/>
      <c r="ZD431" s="232"/>
      <c r="ZE431" s="232"/>
      <c r="ZF431" s="232"/>
      <c r="ZG431" s="232"/>
      <c r="ZH431" s="232"/>
      <c r="ZI431" s="232"/>
      <c r="ZJ431" s="232"/>
      <c r="ZK431" s="232"/>
      <c r="ZL431" s="232"/>
      <c r="ZM431" s="232"/>
      <c r="ZN431" s="232"/>
      <c r="ZO431" s="232"/>
      <c r="ZP431" s="232"/>
      <c r="ZQ431" s="232"/>
      <c r="ZR431" s="232"/>
      <c r="ZS431" s="232"/>
      <c r="ZT431" s="232"/>
      <c r="ZU431" s="232"/>
      <c r="ZV431" s="232"/>
      <c r="ZW431" s="232"/>
      <c r="ZX431" s="232"/>
      <c r="ZY431" s="232"/>
      <c r="ZZ431" s="232"/>
      <c r="AAA431" s="232"/>
      <c r="AAB431" s="232"/>
      <c r="AAC431" s="232"/>
      <c r="AAD431" s="232"/>
      <c r="AAE431" s="232"/>
      <c r="AAF431" s="232"/>
      <c r="AAG431" s="232"/>
      <c r="AAH431" s="232"/>
      <c r="AAI431" s="232"/>
      <c r="AAJ431" s="232"/>
      <c r="AAK431" s="232"/>
      <c r="AAL431" s="232"/>
      <c r="AAM431" s="232"/>
      <c r="AAN431" s="232"/>
      <c r="AAO431" s="232"/>
      <c r="AAP431" s="232"/>
      <c r="AAQ431" s="232"/>
      <c r="AAR431" s="232"/>
      <c r="AAS431" s="232"/>
      <c r="AAT431" s="232"/>
      <c r="AAU431" s="232"/>
      <c r="AAV431" s="232"/>
      <c r="AAW431" s="232"/>
      <c r="AAX431" s="232"/>
      <c r="AAY431" s="232"/>
      <c r="AAZ431" s="232"/>
      <c r="ABA431" s="232"/>
      <c r="ABB431" s="232"/>
      <c r="ABC431" s="232"/>
      <c r="ABD431" s="232"/>
      <c r="ABE431" s="232"/>
      <c r="ABF431" s="232"/>
      <c r="ABG431" s="232"/>
      <c r="ABH431" s="232"/>
      <c r="ABI431" s="232"/>
      <c r="ABJ431" s="232"/>
      <c r="ABK431" s="232"/>
      <c r="ABL431" s="232"/>
      <c r="ABM431" s="232"/>
      <c r="ABN431" s="232"/>
      <c r="ABO431" s="232"/>
      <c r="ABP431" s="232"/>
      <c r="ABQ431" s="232"/>
      <c r="ABR431" s="232"/>
      <c r="ABS431" s="232"/>
      <c r="ABT431" s="232"/>
      <c r="ABU431" s="232"/>
      <c r="ABV431" s="232"/>
      <c r="ABW431" s="232"/>
      <c r="ABX431" s="232"/>
      <c r="ABY431" s="232"/>
      <c r="ABZ431" s="232"/>
      <c r="ACA431" s="232"/>
      <c r="ACB431" s="232"/>
      <c r="ACC431" s="232"/>
      <c r="ACD431" s="232"/>
      <c r="ACE431" s="232"/>
      <c r="ACF431" s="232"/>
      <c r="ACG431" s="232"/>
      <c r="ACH431" s="232"/>
      <c r="ACI431" s="232"/>
      <c r="ACJ431" s="232"/>
      <c r="ACK431" s="232"/>
      <c r="ACL431" s="232"/>
      <c r="ACM431" s="232"/>
      <c r="ACN431" s="232"/>
      <c r="ACO431" s="232"/>
      <c r="ACP431" s="232"/>
      <c r="ACQ431" s="232"/>
      <c r="ACR431" s="232"/>
      <c r="ACS431" s="232"/>
      <c r="ACT431" s="232"/>
      <c r="ACU431" s="232"/>
      <c r="ACV431" s="232"/>
      <c r="ACW431" s="232"/>
      <c r="ACX431" s="232"/>
      <c r="ACY431" s="232"/>
      <c r="ACZ431" s="232"/>
      <c r="ADA431" s="232"/>
      <c r="ADB431" s="232"/>
      <c r="ADC431" s="232"/>
      <c r="ADD431" s="232"/>
      <c r="ADE431" s="232"/>
      <c r="ADF431" s="232"/>
      <c r="ADG431" s="232"/>
      <c r="ADH431" s="232"/>
      <c r="ADI431" s="232"/>
      <c r="ADJ431" s="232"/>
      <c r="ADK431" s="232"/>
      <c r="ADL431" s="232"/>
      <c r="ADM431" s="232"/>
      <c r="ADN431" s="232"/>
      <c r="ADO431" s="232"/>
      <c r="ADP431" s="232"/>
      <c r="ADQ431" s="232"/>
      <c r="ADR431" s="232"/>
      <c r="ADS431" s="232"/>
      <c r="ADT431" s="232"/>
      <c r="ADU431" s="232"/>
      <c r="ADV431" s="232"/>
      <c r="ADW431" s="232"/>
      <c r="ADX431" s="232"/>
      <c r="ADY431" s="232"/>
      <c r="ADZ431" s="232"/>
      <c r="AEA431" s="232"/>
      <c r="AEB431" s="232"/>
      <c r="AEC431" s="232"/>
      <c r="AED431" s="232"/>
      <c r="AEE431" s="232"/>
      <c r="AEF431" s="232"/>
      <c r="AEG431" s="232"/>
      <c r="AEH431" s="232"/>
      <c r="AEI431" s="232"/>
      <c r="AEJ431" s="232"/>
      <c r="AEK431" s="232"/>
      <c r="AEL431" s="232"/>
      <c r="AEM431" s="232"/>
      <c r="AEN431" s="232"/>
      <c r="AEO431" s="232"/>
      <c r="AEP431" s="232"/>
      <c r="AEQ431" s="232"/>
      <c r="AER431" s="232"/>
      <c r="AES431" s="232"/>
      <c r="AET431" s="232"/>
      <c r="AEU431" s="232"/>
      <c r="AEV431" s="232"/>
      <c r="AEW431" s="232"/>
      <c r="AEX431" s="232"/>
      <c r="AEY431" s="232"/>
      <c r="AEZ431" s="232"/>
      <c r="AFA431" s="232"/>
      <c r="AFB431" s="232"/>
      <c r="AFC431" s="232"/>
      <c r="AFD431" s="232"/>
      <c r="AFE431" s="232"/>
      <c r="AFF431" s="232"/>
      <c r="AFG431" s="232"/>
      <c r="AFH431" s="232"/>
      <c r="AFI431" s="232"/>
      <c r="AFJ431" s="232"/>
      <c r="AFK431" s="232"/>
      <c r="AFL431" s="232"/>
      <c r="AFM431" s="232"/>
      <c r="AFN431" s="232"/>
      <c r="AFO431" s="232"/>
      <c r="AFP431" s="232"/>
      <c r="AFQ431" s="232"/>
      <c r="AFR431" s="232"/>
      <c r="AFS431" s="232"/>
      <c r="AFT431" s="232"/>
      <c r="AFU431" s="232"/>
      <c r="AFV431" s="232"/>
      <c r="AFW431" s="232"/>
      <c r="AFX431" s="232"/>
      <c r="AFY431" s="232"/>
      <c r="AFZ431" s="232"/>
      <c r="AGA431" s="232"/>
      <c r="AGB431" s="232"/>
      <c r="AGC431" s="232"/>
      <c r="AGD431" s="232"/>
      <c r="AGE431" s="232"/>
      <c r="AGF431" s="232"/>
      <c r="AGG431" s="232"/>
      <c r="AGH431" s="232"/>
      <c r="AGI431" s="232"/>
      <c r="AGJ431" s="232"/>
      <c r="AGK431" s="232"/>
      <c r="AGL431" s="232"/>
      <c r="AGM431" s="232"/>
      <c r="AGN431" s="232"/>
      <c r="AGO431" s="232"/>
      <c r="AGP431" s="232"/>
      <c r="AGQ431" s="232"/>
      <c r="AGR431" s="232"/>
      <c r="AGS431" s="232"/>
      <c r="AGT431" s="232"/>
      <c r="AGU431" s="232"/>
      <c r="AGV431" s="232"/>
      <c r="AGW431" s="232"/>
      <c r="AGX431" s="232"/>
      <c r="AGY431" s="232"/>
      <c r="AGZ431" s="232"/>
      <c r="AHA431" s="232"/>
      <c r="AHB431" s="232"/>
      <c r="AHC431" s="232"/>
      <c r="AHD431" s="232"/>
      <c r="AHE431" s="232"/>
      <c r="AHF431" s="232"/>
      <c r="AHG431" s="232"/>
      <c r="AHH431" s="232"/>
      <c r="AHI431" s="232"/>
      <c r="AHJ431" s="232"/>
      <c r="AHK431" s="232"/>
      <c r="AHL431" s="232"/>
      <c r="AHM431" s="232"/>
      <c r="AHN431" s="232"/>
      <c r="AHO431" s="232"/>
      <c r="AHP431" s="232"/>
      <c r="AHQ431" s="232"/>
      <c r="AHR431" s="232"/>
      <c r="AHS431" s="232"/>
      <c r="AHT431" s="232"/>
      <c r="AHU431" s="232"/>
      <c r="AHV431" s="232"/>
      <c r="AHW431" s="232"/>
      <c r="AHX431" s="232"/>
      <c r="AHY431" s="232"/>
      <c r="AHZ431" s="232"/>
      <c r="AIA431" s="232"/>
      <c r="AIB431" s="232"/>
      <c r="AIC431" s="232"/>
      <c r="AID431" s="232"/>
      <c r="AIE431" s="232"/>
      <c r="AIF431" s="232"/>
      <c r="AIG431" s="232"/>
      <c r="AIH431" s="232"/>
      <c r="AII431" s="232"/>
      <c r="AIJ431" s="232"/>
      <c r="AIK431" s="232"/>
      <c r="AIL431" s="232"/>
      <c r="AIM431" s="232"/>
      <c r="AIN431" s="232"/>
      <c r="AIO431" s="232"/>
      <c r="AIP431" s="232"/>
      <c r="AIQ431" s="232"/>
      <c r="AIR431" s="232"/>
      <c r="AIS431" s="232"/>
      <c r="AIT431" s="232"/>
      <c r="AIU431" s="232"/>
      <c r="AIV431" s="232"/>
      <c r="AIW431" s="232"/>
      <c r="AIX431" s="232"/>
      <c r="AIY431" s="232"/>
      <c r="AIZ431" s="232"/>
      <c r="AJA431" s="232"/>
      <c r="AJB431" s="232"/>
      <c r="AJC431" s="232"/>
      <c r="AJD431" s="232"/>
      <c r="AJE431" s="232"/>
      <c r="AJF431" s="232"/>
      <c r="AJG431" s="232"/>
      <c r="AJH431" s="232"/>
      <c r="AJI431" s="232"/>
      <c r="AJJ431" s="232"/>
      <c r="AJK431" s="232"/>
      <c r="AJL431" s="232"/>
      <c r="AJM431" s="232"/>
      <c r="AJN431" s="232"/>
      <c r="AJO431" s="232"/>
      <c r="AJP431" s="232"/>
      <c r="AJQ431" s="232"/>
      <c r="AJR431" s="232"/>
      <c r="AJS431" s="232"/>
      <c r="AJT431" s="232"/>
      <c r="AJU431" s="232"/>
      <c r="AJV431" s="232"/>
      <c r="AJW431" s="232"/>
      <c r="AJX431" s="232"/>
      <c r="AJY431" s="232"/>
      <c r="AJZ431" s="232"/>
      <c r="AKA431" s="232"/>
      <c r="AKB431" s="232"/>
      <c r="AKC431" s="232"/>
      <c r="AKD431" s="232"/>
      <c r="AKE431" s="232"/>
      <c r="AKF431" s="232"/>
      <c r="AKG431" s="232"/>
      <c r="AKH431" s="232"/>
      <c r="AKI431" s="232"/>
      <c r="AKJ431" s="232"/>
      <c r="AKK431" s="232"/>
      <c r="AKL431" s="232"/>
      <c r="AKM431" s="232"/>
      <c r="AKN431" s="232"/>
      <c r="AKO431" s="232"/>
      <c r="AKP431" s="232"/>
      <c r="AKQ431" s="232"/>
      <c r="AKR431" s="232"/>
      <c r="AKS431" s="232"/>
      <c r="AKT431" s="232"/>
      <c r="AKU431" s="232"/>
      <c r="AKV431" s="232"/>
      <c r="AKW431" s="232"/>
      <c r="AKX431" s="232"/>
      <c r="AKY431" s="232"/>
      <c r="AKZ431" s="232"/>
      <c r="ALA431" s="232"/>
      <c r="ALB431" s="232"/>
      <c r="ALC431" s="232"/>
      <c r="ALD431" s="232"/>
      <c r="ALE431" s="232"/>
      <c r="ALF431" s="232"/>
      <c r="ALG431" s="232"/>
      <c r="ALH431" s="232"/>
      <c r="ALI431" s="232"/>
      <c r="ALJ431" s="232"/>
      <c r="ALK431" s="232"/>
      <c r="ALL431" s="232"/>
      <c r="ALM431" s="232"/>
      <c r="ALN431" s="232"/>
      <c r="ALO431" s="232"/>
      <c r="ALP431" s="232"/>
      <c r="ALQ431" s="232"/>
      <c r="ALR431" s="232"/>
      <c r="ALS431" s="232"/>
      <c r="ALT431" s="232"/>
      <c r="ALU431" s="232"/>
      <c r="ALV431" s="232"/>
      <c r="ALW431" s="232"/>
      <c r="ALX431" s="232"/>
      <c r="ALY431" s="232"/>
      <c r="ALZ431" s="232"/>
      <c r="AMA431" s="232"/>
      <c r="AMB431" s="232"/>
      <c r="AMC431" s="232"/>
      <c r="AMD431" s="232"/>
      <c r="AME431" s="232"/>
      <c r="AMF431" s="232"/>
      <c r="AMG431" s="232"/>
      <c r="AMH431" s="232"/>
      <c r="AMI431" s="232"/>
      <c r="AMJ431" s="232"/>
      <c r="AMK431" s="232"/>
    </row>
    <row r="432" spans="1:1025" s="416" customFormat="1">
      <c r="A432" s="59"/>
      <c r="B432" s="870"/>
      <c r="C432" s="362"/>
      <c r="D432" s="250"/>
      <c r="E432" s="250"/>
      <c r="F432" s="550"/>
      <c r="G432" s="232"/>
      <c r="H432" s="232"/>
      <c r="I432" s="232"/>
      <c r="J432" s="232"/>
      <c r="K432" s="232"/>
      <c r="L432" s="232"/>
      <c r="M432" s="232"/>
      <c r="N432" s="232"/>
      <c r="O432" s="232"/>
      <c r="P432" s="232"/>
      <c r="Q432" s="232"/>
      <c r="R432" s="232"/>
      <c r="S432" s="232"/>
      <c r="T432" s="232"/>
      <c r="U432" s="232"/>
      <c r="V432" s="232"/>
      <c r="W432" s="232"/>
      <c r="X432" s="232"/>
      <c r="Y432" s="232"/>
      <c r="Z432" s="232"/>
      <c r="AA432" s="232"/>
      <c r="AB432" s="232"/>
      <c r="AC432" s="232"/>
      <c r="AD432" s="232"/>
      <c r="AE432" s="232"/>
      <c r="AF432" s="232"/>
      <c r="AG432" s="232"/>
      <c r="AH432" s="232"/>
      <c r="AI432" s="232"/>
      <c r="AJ432" s="232"/>
      <c r="AK432" s="232"/>
      <c r="AL432" s="232"/>
      <c r="AM432" s="232"/>
      <c r="AN432" s="232"/>
      <c r="AO432" s="232"/>
      <c r="AP432" s="232"/>
      <c r="AQ432" s="232"/>
      <c r="AR432" s="232"/>
      <c r="AS432" s="232"/>
      <c r="AT432" s="232"/>
      <c r="AU432" s="232"/>
      <c r="AV432" s="232"/>
      <c r="AW432" s="232"/>
      <c r="AX432" s="232"/>
      <c r="AY432" s="232"/>
      <c r="AZ432" s="232"/>
      <c r="BA432" s="232"/>
      <c r="BB432" s="232"/>
      <c r="BC432" s="232"/>
      <c r="BD432" s="232"/>
      <c r="BE432" s="232"/>
      <c r="BF432" s="232"/>
      <c r="BG432" s="232"/>
      <c r="BH432" s="232"/>
      <c r="BI432" s="232"/>
      <c r="BJ432" s="232"/>
      <c r="BK432" s="232"/>
      <c r="BL432" s="232"/>
      <c r="BM432" s="232"/>
      <c r="BN432" s="232"/>
      <c r="BO432" s="232"/>
      <c r="BP432" s="232"/>
      <c r="BQ432" s="232"/>
      <c r="BR432" s="232"/>
      <c r="BS432" s="232"/>
      <c r="BT432" s="232"/>
      <c r="BU432" s="232"/>
      <c r="BV432" s="232"/>
      <c r="BW432" s="232"/>
      <c r="BX432" s="232"/>
      <c r="BY432" s="232"/>
      <c r="BZ432" s="232"/>
      <c r="CA432" s="232"/>
      <c r="CB432" s="232"/>
      <c r="CC432" s="232"/>
      <c r="CD432" s="232"/>
      <c r="CE432" s="232"/>
      <c r="CF432" s="232"/>
      <c r="CG432" s="232"/>
      <c r="CH432" s="232"/>
      <c r="CI432" s="232"/>
      <c r="CJ432" s="232"/>
      <c r="CK432" s="232"/>
      <c r="CL432" s="232"/>
      <c r="CM432" s="232"/>
      <c r="CN432" s="232"/>
      <c r="CO432" s="232"/>
      <c r="CP432" s="232"/>
      <c r="CQ432" s="232"/>
      <c r="CR432" s="232"/>
      <c r="CS432" s="232"/>
      <c r="CT432" s="232"/>
      <c r="CU432" s="232"/>
      <c r="CV432" s="232"/>
      <c r="CW432" s="232"/>
      <c r="CX432" s="232"/>
      <c r="CY432" s="232"/>
      <c r="CZ432" s="232"/>
      <c r="DA432" s="232"/>
      <c r="DB432" s="232"/>
      <c r="DC432" s="232"/>
      <c r="DD432" s="232"/>
      <c r="DE432" s="232"/>
      <c r="DF432" s="232"/>
      <c r="DG432" s="232"/>
      <c r="DH432" s="232"/>
      <c r="DI432" s="232"/>
      <c r="DJ432" s="232"/>
      <c r="DK432" s="232"/>
      <c r="DL432" s="232"/>
      <c r="DM432" s="232"/>
      <c r="DN432" s="232"/>
      <c r="DO432" s="232"/>
      <c r="DP432" s="232"/>
      <c r="DQ432" s="232"/>
      <c r="DR432" s="232"/>
      <c r="DS432" s="232"/>
      <c r="DT432" s="232"/>
      <c r="DU432" s="232"/>
      <c r="DV432" s="232"/>
      <c r="DW432" s="232"/>
      <c r="DX432" s="232"/>
      <c r="DY432" s="232"/>
      <c r="DZ432" s="232"/>
      <c r="EA432" s="232"/>
      <c r="EB432" s="232"/>
      <c r="EC432" s="232"/>
      <c r="ED432" s="232"/>
      <c r="EE432" s="232"/>
      <c r="EF432" s="232"/>
      <c r="EG432" s="232"/>
      <c r="EH432" s="232"/>
      <c r="EI432" s="232"/>
      <c r="EJ432" s="232"/>
      <c r="EK432" s="232"/>
      <c r="EL432" s="232"/>
      <c r="EM432" s="232"/>
      <c r="EN432" s="232"/>
      <c r="EO432" s="232"/>
      <c r="EP432" s="232"/>
      <c r="EQ432" s="232"/>
      <c r="ER432" s="232"/>
      <c r="ES432" s="232"/>
      <c r="ET432" s="232"/>
      <c r="EU432" s="232"/>
      <c r="EV432" s="232"/>
      <c r="EW432" s="232"/>
      <c r="EX432" s="232"/>
      <c r="EY432" s="232"/>
      <c r="EZ432" s="232"/>
      <c r="FA432" s="232"/>
      <c r="FB432" s="232"/>
      <c r="FC432" s="232"/>
      <c r="FD432" s="232"/>
      <c r="FE432" s="232"/>
      <c r="FF432" s="232"/>
      <c r="FG432" s="232"/>
      <c r="FH432" s="232"/>
      <c r="FI432" s="232"/>
      <c r="FJ432" s="232"/>
      <c r="FK432" s="232"/>
      <c r="FL432" s="232"/>
      <c r="FM432" s="232"/>
      <c r="FN432" s="232"/>
      <c r="FO432" s="232"/>
      <c r="FP432" s="232"/>
      <c r="FQ432" s="232"/>
      <c r="FR432" s="232"/>
      <c r="FS432" s="232"/>
      <c r="FT432" s="232"/>
      <c r="FU432" s="232"/>
      <c r="FV432" s="232"/>
      <c r="FW432" s="232"/>
      <c r="FX432" s="232"/>
      <c r="FY432" s="232"/>
      <c r="FZ432" s="232"/>
      <c r="GA432" s="232"/>
      <c r="GB432" s="232"/>
      <c r="GC432" s="232"/>
      <c r="GD432" s="232"/>
      <c r="GE432" s="232"/>
      <c r="GF432" s="232"/>
      <c r="GG432" s="232"/>
      <c r="GH432" s="232"/>
      <c r="GI432" s="232"/>
      <c r="GJ432" s="232"/>
      <c r="GK432" s="232"/>
      <c r="GL432" s="232"/>
      <c r="GM432" s="232"/>
      <c r="GN432" s="232"/>
      <c r="GO432" s="232"/>
      <c r="GP432" s="232"/>
      <c r="GQ432" s="232"/>
      <c r="GR432" s="232"/>
      <c r="GS432" s="232"/>
      <c r="GT432" s="232"/>
      <c r="GU432" s="232"/>
      <c r="GV432" s="232"/>
      <c r="GW432" s="232"/>
      <c r="GX432" s="232"/>
      <c r="GY432" s="232"/>
      <c r="GZ432" s="232"/>
      <c r="HA432" s="232"/>
      <c r="HB432" s="232"/>
      <c r="HC432" s="232"/>
      <c r="HD432" s="232"/>
      <c r="HE432" s="232"/>
      <c r="HF432" s="232"/>
      <c r="HG432" s="232"/>
      <c r="HH432" s="232"/>
      <c r="HI432" s="232"/>
      <c r="HJ432" s="232"/>
      <c r="HK432" s="232"/>
      <c r="HL432" s="232"/>
      <c r="HM432" s="232"/>
      <c r="HN432" s="232"/>
      <c r="HO432" s="232"/>
      <c r="HP432" s="232"/>
      <c r="HQ432" s="232"/>
      <c r="HR432" s="232"/>
      <c r="HS432" s="232"/>
      <c r="HT432" s="232"/>
      <c r="HU432" s="232"/>
      <c r="HV432" s="232"/>
      <c r="HW432" s="232"/>
      <c r="HX432" s="232"/>
      <c r="HY432" s="232"/>
      <c r="HZ432" s="232"/>
      <c r="IA432" s="232"/>
      <c r="IB432" s="232"/>
      <c r="IC432" s="232"/>
      <c r="ID432" s="232"/>
      <c r="IE432" s="232"/>
      <c r="IF432" s="232"/>
      <c r="IG432" s="232"/>
      <c r="IH432" s="232"/>
      <c r="II432" s="232"/>
      <c r="IJ432" s="232"/>
      <c r="IK432" s="232"/>
      <c r="IL432" s="232"/>
      <c r="IM432" s="232"/>
      <c r="IN432" s="232"/>
      <c r="IO432" s="232"/>
      <c r="IP432" s="232"/>
      <c r="IQ432" s="232"/>
      <c r="IR432" s="232"/>
      <c r="IS432" s="232"/>
      <c r="IT432" s="232"/>
      <c r="IU432" s="232"/>
      <c r="IV432" s="232"/>
      <c r="IW432" s="232"/>
      <c r="IX432" s="232"/>
      <c r="IY432" s="232"/>
      <c r="IZ432" s="232"/>
      <c r="JA432" s="232"/>
      <c r="JB432" s="232"/>
      <c r="JC432" s="232"/>
      <c r="JD432" s="232"/>
      <c r="JE432" s="232"/>
      <c r="JF432" s="232"/>
      <c r="JG432" s="232"/>
      <c r="JH432" s="232"/>
      <c r="JI432" s="232"/>
      <c r="JJ432" s="232"/>
      <c r="JK432" s="232"/>
      <c r="JL432" s="232"/>
      <c r="JM432" s="232"/>
      <c r="JN432" s="232"/>
      <c r="JO432" s="232"/>
      <c r="JP432" s="232"/>
      <c r="JQ432" s="232"/>
      <c r="JR432" s="232"/>
      <c r="JS432" s="232"/>
      <c r="JT432" s="232"/>
      <c r="JU432" s="232"/>
      <c r="JV432" s="232"/>
      <c r="JW432" s="232"/>
      <c r="JX432" s="232"/>
      <c r="JY432" s="232"/>
      <c r="JZ432" s="232"/>
      <c r="KA432" s="232"/>
      <c r="KB432" s="232"/>
      <c r="KC432" s="232"/>
      <c r="KD432" s="232"/>
      <c r="KE432" s="232"/>
      <c r="KF432" s="232"/>
      <c r="KG432" s="232"/>
      <c r="KH432" s="232"/>
      <c r="KI432" s="232"/>
      <c r="KJ432" s="232"/>
      <c r="KK432" s="232"/>
      <c r="KL432" s="232"/>
      <c r="KM432" s="232"/>
      <c r="KN432" s="232"/>
      <c r="KO432" s="232"/>
      <c r="KP432" s="232"/>
      <c r="KQ432" s="232"/>
      <c r="KR432" s="232"/>
      <c r="KS432" s="232"/>
      <c r="KT432" s="232"/>
      <c r="KU432" s="232"/>
      <c r="KV432" s="232"/>
      <c r="KW432" s="232"/>
      <c r="KX432" s="232"/>
      <c r="KY432" s="232"/>
      <c r="KZ432" s="232"/>
      <c r="LA432" s="232"/>
      <c r="LB432" s="232"/>
      <c r="LC432" s="232"/>
      <c r="LD432" s="232"/>
      <c r="LE432" s="232"/>
      <c r="LF432" s="232"/>
      <c r="LG432" s="232"/>
      <c r="LH432" s="232"/>
      <c r="LI432" s="232"/>
      <c r="LJ432" s="232"/>
      <c r="LK432" s="232"/>
      <c r="LL432" s="232"/>
      <c r="LM432" s="232"/>
      <c r="LN432" s="232"/>
      <c r="LO432" s="232"/>
      <c r="LP432" s="232"/>
      <c r="LQ432" s="232"/>
      <c r="LR432" s="232"/>
      <c r="LS432" s="232"/>
      <c r="LT432" s="232"/>
      <c r="LU432" s="232"/>
      <c r="LV432" s="232"/>
      <c r="LW432" s="232"/>
      <c r="LX432" s="232"/>
      <c r="LY432" s="232"/>
      <c r="LZ432" s="232"/>
      <c r="MA432" s="232"/>
      <c r="MB432" s="232"/>
      <c r="MC432" s="232"/>
      <c r="MD432" s="232"/>
      <c r="ME432" s="232"/>
      <c r="MF432" s="232"/>
      <c r="MG432" s="232"/>
      <c r="MH432" s="232"/>
      <c r="MI432" s="232"/>
      <c r="MJ432" s="232"/>
      <c r="MK432" s="232"/>
      <c r="ML432" s="232"/>
      <c r="MM432" s="232"/>
      <c r="MN432" s="232"/>
      <c r="MO432" s="232"/>
      <c r="MP432" s="232"/>
      <c r="MQ432" s="232"/>
      <c r="MR432" s="232"/>
      <c r="MS432" s="232"/>
      <c r="MT432" s="232"/>
      <c r="MU432" s="232"/>
      <c r="MV432" s="232"/>
      <c r="MW432" s="232"/>
      <c r="MX432" s="232"/>
      <c r="MY432" s="232"/>
      <c r="MZ432" s="232"/>
      <c r="NA432" s="232"/>
      <c r="NB432" s="232"/>
      <c r="NC432" s="232"/>
      <c r="ND432" s="232"/>
      <c r="NE432" s="232"/>
      <c r="NF432" s="232"/>
      <c r="NG432" s="232"/>
      <c r="NH432" s="232"/>
      <c r="NI432" s="232"/>
      <c r="NJ432" s="232"/>
      <c r="NK432" s="232"/>
      <c r="NL432" s="232"/>
      <c r="NM432" s="232"/>
      <c r="NN432" s="232"/>
      <c r="NO432" s="232"/>
      <c r="NP432" s="232"/>
      <c r="NQ432" s="232"/>
      <c r="NR432" s="232"/>
      <c r="NS432" s="232"/>
      <c r="NT432" s="232"/>
      <c r="NU432" s="232"/>
      <c r="NV432" s="232"/>
      <c r="NW432" s="232"/>
      <c r="NX432" s="232"/>
      <c r="NY432" s="232"/>
      <c r="NZ432" s="232"/>
      <c r="OA432" s="232"/>
      <c r="OB432" s="232"/>
      <c r="OC432" s="232"/>
      <c r="OD432" s="232"/>
      <c r="OE432" s="232"/>
      <c r="OF432" s="232"/>
      <c r="OG432" s="232"/>
      <c r="OH432" s="232"/>
      <c r="OI432" s="232"/>
      <c r="OJ432" s="232"/>
      <c r="OK432" s="232"/>
      <c r="OL432" s="232"/>
      <c r="OM432" s="232"/>
      <c r="ON432" s="232"/>
      <c r="OO432" s="232"/>
      <c r="OP432" s="232"/>
      <c r="OQ432" s="232"/>
      <c r="OR432" s="232"/>
      <c r="OS432" s="232"/>
      <c r="OT432" s="232"/>
      <c r="OU432" s="232"/>
      <c r="OV432" s="232"/>
      <c r="OW432" s="232"/>
      <c r="OX432" s="232"/>
      <c r="OY432" s="232"/>
      <c r="OZ432" s="232"/>
      <c r="PA432" s="232"/>
      <c r="PB432" s="232"/>
      <c r="PC432" s="232"/>
      <c r="PD432" s="232"/>
      <c r="PE432" s="232"/>
      <c r="PF432" s="232"/>
      <c r="PG432" s="232"/>
      <c r="PH432" s="232"/>
      <c r="PI432" s="232"/>
      <c r="PJ432" s="232"/>
      <c r="PK432" s="232"/>
      <c r="PL432" s="232"/>
      <c r="PM432" s="232"/>
      <c r="PN432" s="232"/>
      <c r="PO432" s="232"/>
      <c r="PP432" s="232"/>
      <c r="PQ432" s="232"/>
      <c r="PR432" s="232"/>
      <c r="PS432" s="232"/>
      <c r="PT432" s="232"/>
      <c r="PU432" s="232"/>
      <c r="PV432" s="232"/>
      <c r="PW432" s="232"/>
      <c r="PX432" s="232"/>
      <c r="PY432" s="232"/>
      <c r="PZ432" s="232"/>
      <c r="QA432" s="232"/>
      <c r="QB432" s="232"/>
      <c r="QC432" s="232"/>
      <c r="QD432" s="232"/>
      <c r="QE432" s="232"/>
      <c r="QF432" s="232"/>
      <c r="QG432" s="232"/>
      <c r="QH432" s="232"/>
      <c r="QI432" s="232"/>
      <c r="QJ432" s="232"/>
      <c r="QK432" s="232"/>
      <c r="QL432" s="232"/>
      <c r="QM432" s="232"/>
      <c r="QN432" s="232"/>
      <c r="QO432" s="232"/>
      <c r="QP432" s="232"/>
      <c r="QQ432" s="232"/>
      <c r="QR432" s="232"/>
      <c r="QS432" s="232"/>
      <c r="QT432" s="232"/>
      <c r="QU432" s="232"/>
      <c r="QV432" s="232"/>
      <c r="QW432" s="232"/>
      <c r="QX432" s="232"/>
      <c r="QY432" s="232"/>
      <c r="QZ432" s="232"/>
      <c r="RA432" s="232"/>
      <c r="RB432" s="232"/>
      <c r="RC432" s="232"/>
      <c r="RD432" s="232"/>
      <c r="RE432" s="232"/>
      <c r="RF432" s="232"/>
      <c r="RG432" s="232"/>
      <c r="RH432" s="232"/>
      <c r="RI432" s="232"/>
      <c r="RJ432" s="232"/>
      <c r="RK432" s="232"/>
      <c r="RL432" s="232"/>
      <c r="RM432" s="232"/>
      <c r="RN432" s="232"/>
      <c r="RO432" s="232"/>
      <c r="RP432" s="232"/>
      <c r="RQ432" s="232"/>
      <c r="RR432" s="232"/>
      <c r="RS432" s="232"/>
      <c r="RT432" s="232"/>
      <c r="RU432" s="232"/>
      <c r="RV432" s="232"/>
      <c r="RW432" s="232"/>
      <c r="RX432" s="232"/>
      <c r="RY432" s="232"/>
      <c r="RZ432" s="232"/>
      <c r="SA432" s="232"/>
      <c r="SB432" s="232"/>
      <c r="SC432" s="232"/>
      <c r="SD432" s="232"/>
      <c r="SE432" s="232"/>
      <c r="SF432" s="232"/>
      <c r="SG432" s="232"/>
      <c r="SH432" s="232"/>
      <c r="SI432" s="232"/>
      <c r="SJ432" s="232"/>
      <c r="SK432" s="232"/>
      <c r="SL432" s="232"/>
      <c r="SM432" s="232"/>
      <c r="SN432" s="232"/>
      <c r="SO432" s="232"/>
      <c r="SP432" s="232"/>
      <c r="SQ432" s="232"/>
      <c r="SR432" s="232"/>
      <c r="SS432" s="232"/>
      <c r="ST432" s="232"/>
      <c r="SU432" s="232"/>
      <c r="SV432" s="232"/>
      <c r="SW432" s="232"/>
      <c r="SX432" s="232"/>
      <c r="SY432" s="232"/>
      <c r="SZ432" s="232"/>
      <c r="TA432" s="232"/>
      <c r="TB432" s="232"/>
      <c r="TC432" s="232"/>
      <c r="TD432" s="232"/>
      <c r="TE432" s="232"/>
      <c r="TF432" s="232"/>
      <c r="TG432" s="232"/>
      <c r="TH432" s="232"/>
      <c r="TI432" s="232"/>
      <c r="TJ432" s="232"/>
      <c r="TK432" s="232"/>
      <c r="TL432" s="232"/>
      <c r="TM432" s="232"/>
      <c r="TN432" s="232"/>
      <c r="TO432" s="232"/>
      <c r="TP432" s="232"/>
      <c r="TQ432" s="232"/>
      <c r="TR432" s="232"/>
      <c r="TS432" s="232"/>
      <c r="TT432" s="232"/>
      <c r="TU432" s="232"/>
      <c r="TV432" s="232"/>
      <c r="TW432" s="232"/>
      <c r="TX432" s="232"/>
      <c r="TY432" s="232"/>
      <c r="TZ432" s="232"/>
      <c r="UA432" s="232"/>
      <c r="UB432" s="232"/>
      <c r="UC432" s="232"/>
      <c r="UD432" s="232"/>
      <c r="UE432" s="232"/>
      <c r="UF432" s="232"/>
      <c r="UG432" s="232"/>
      <c r="UH432" s="232"/>
      <c r="UI432" s="232"/>
      <c r="UJ432" s="232"/>
      <c r="UK432" s="232"/>
      <c r="UL432" s="232"/>
      <c r="UM432" s="232"/>
      <c r="UN432" s="232"/>
      <c r="UO432" s="232"/>
      <c r="UP432" s="232"/>
      <c r="UQ432" s="232"/>
      <c r="UR432" s="232"/>
      <c r="US432" s="232"/>
      <c r="UT432" s="232"/>
      <c r="UU432" s="232"/>
      <c r="UV432" s="232"/>
      <c r="UW432" s="232"/>
      <c r="UX432" s="232"/>
      <c r="UY432" s="232"/>
      <c r="UZ432" s="232"/>
      <c r="VA432" s="232"/>
      <c r="VB432" s="232"/>
      <c r="VC432" s="232"/>
      <c r="VD432" s="232"/>
      <c r="VE432" s="232"/>
      <c r="VF432" s="232"/>
      <c r="VG432" s="232"/>
      <c r="VH432" s="232"/>
      <c r="VI432" s="232"/>
      <c r="VJ432" s="232"/>
      <c r="VK432" s="232"/>
      <c r="VL432" s="232"/>
      <c r="VM432" s="232"/>
      <c r="VN432" s="232"/>
      <c r="VO432" s="232"/>
      <c r="VP432" s="232"/>
      <c r="VQ432" s="232"/>
      <c r="VR432" s="232"/>
      <c r="VS432" s="232"/>
      <c r="VT432" s="232"/>
      <c r="VU432" s="232"/>
      <c r="VV432" s="232"/>
      <c r="VW432" s="232"/>
      <c r="VX432" s="232"/>
      <c r="VY432" s="232"/>
      <c r="VZ432" s="232"/>
      <c r="WA432" s="232"/>
      <c r="WB432" s="232"/>
      <c r="WC432" s="232"/>
      <c r="WD432" s="232"/>
      <c r="WE432" s="232"/>
      <c r="WF432" s="232"/>
      <c r="WG432" s="232"/>
      <c r="WH432" s="232"/>
      <c r="WI432" s="232"/>
      <c r="WJ432" s="232"/>
      <c r="WK432" s="232"/>
      <c r="WL432" s="232"/>
      <c r="WM432" s="232"/>
      <c r="WN432" s="232"/>
      <c r="WO432" s="232"/>
      <c r="WP432" s="232"/>
      <c r="WQ432" s="232"/>
      <c r="WR432" s="232"/>
      <c r="WS432" s="232"/>
      <c r="WT432" s="232"/>
      <c r="WU432" s="232"/>
      <c r="WV432" s="232"/>
      <c r="WW432" s="232"/>
      <c r="WX432" s="232"/>
      <c r="WY432" s="232"/>
      <c r="WZ432" s="232"/>
      <c r="XA432" s="232"/>
      <c r="XB432" s="232"/>
      <c r="XC432" s="232"/>
      <c r="XD432" s="232"/>
      <c r="XE432" s="232"/>
      <c r="XF432" s="232"/>
      <c r="XG432" s="232"/>
      <c r="XH432" s="232"/>
      <c r="XI432" s="232"/>
      <c r="XJ432" s="232"/>
      <c r="XK432" s="232"/>
      <c r="XL432" s="232"/>
      <c r="XM432" s="232"/>
      <c r="XN432" s="232"/>
      <c r="XO432" s="232"/>
      <c r="XP432" s="232"/>
      <c r="XQ432" s="232"/>
      <c r="XR432" s="232"/>
      <c r="XS432" s="232"/>
      <c r="XT432" s="232"/>
      <c r="XU432" s="232"/>
      <c r="XV432" s="232"/>
      <c r="XW432" s="232"/>
      <c r="XX432" s="232"/>
      <c r="XY432" s="232"/>
      <c r="XZ432" s="232"/>
      <c r="YA432" s="232"/>
      <c r="YB432" s="232"/>
      <c r="YC432" s="232"/>
      <c r="YD432" s="232"/>
      <c r="YE432" s="232"/>
      <c r="YF432" s="232"/>
      <c r="YG432" s="232"/>
      <c r="YH432" s="232"/>
      <c r="YI432" s="232"/>
      <c r="YJ432" s="232"/>
      <c r="YK432" s="232"/>
      <c r="YL432" s="232"/>
      <c r="YM432" s="232"/>
      <c r="YN432" s="232"/>
      <c r="YO432" s="232"/>
      <c r="YP432" s="232"/>
      <c r="YQ432" s="232"/>
      <c r="YR432" s="232"/>
      <c r="YS432" s="232"/>
      <c r="YT432" s="232"/>
      <c r="YU432" s="232"/>
      <c r="YV432" s="232"/>
      <c r="YW432" s="232"/>
      <c r="YX432" s="232"/>
      <c r="YY432" s="232"/>
      <c r="YZ432" s="232"/>
      <c r="ZA432" s="232"/>
      <c r="ZB432" s="232"/>
      <c r="ZC432" s="232"/>
      <c r="ZD432" s="232"/>
      <c r="ZE432" s="232"/>
      <c r="ZF432" s="232"/>
      <c r="ZG432" s="232"/>
      <c r="ZH432" s="232"/>
      <c r="ZI432" s="232"/>
      <c r="ZJ432" s="232"/>
      <c r="ZK432" s="232"/>
      <c r="ZL432" s="232"/>
      <c r="ZM432" s="232"/>
      <c r="ZN432" s="232"/>
      <c r="ZO432" s="232"/>
      <c r="ZP432" s="232"/>
      <c r="ZQ432" s="232"/>
      <c r="ZR432" s="232"/>
      <c r="ZS432" s="232"/>
      <c r="ZT432" s="232"/>
      <c r="ZU432" s="232"/>
      <c r="ZV432" s="232"/>
      <c r="ZW432" s="232"/>
      <c r="ZX432" s="232"/>
      <c r="ZY432" s="232"/>
      <c r="ZZ432" s="232"/>
      <c r="AAA432" s="232"/>
      <c r="AAB432" s="232"/>
      <c r="AAC432" s="232"/>
      <c r="AAD432" s="232"/>
      <c r="AAE432" s="232"/>
      <c r="AAF432" s="232"/>
      <c r="AAG432" s="232"/>
      <c r="AAH432" s="232"/>
      <c r="AAI432" s="232"/>
      <c r="AAJ432" s="232"/>
      <c r="AAK432" s="232"/>
      <c r="AAL432" s="232"/>
      <c r="AAM432" s="232"/>
      <c r="AAN432" s="232"/>
      <c r="AAO432" s="232"/>
      <c r="AAP432" s="232"/>
      <c r="AAQ432" s="232"/>
      <c r="AAR432" s="232"/>
      <c r="AAS432" s="232"/>
      <c r="AAT432" s="232"/>
      <c r="AAU432" s="232"/>
      <c r="AAV432" s="232"/>
      <c r="AAW432" s="232"/>
      <c r="AAX432" s="232"/>
      <c r="AAY432" s="232"/>
      <c r="AAZ432" s="232"/>
      <c r="ABA432" s="232"/>
      <c r="ABB432" s="232"/>
      <c r="ABC432" s="232"/>
      <c r="ABD432" s="232"/>
      <c r="ABE432" s="232"/>
      <c r="ABF432" s="232"/>
      <c r="ABG432" s="232"/>
      <c r="ABH432" s="232"/>
      <c r="ABI432" s="232"/>
      <c r="ABJ432" s="232"/>
      <c r="ABK432" s="232"/>
      <c r="ABL432" s="232"/>
      <c r="ABM432" s="232"/>
      <c r="ABN432" s="232"/>
      <c r="ABO432" s="232"/>
      <c r="ABP432" s="232"/>
      <c r="ABQ432" s="232"/>
      <c r="ABR432" s="232"/>
      <c r="ABS432" s="232"/>
      <c r="ABT432" s="232"/>
      <c r="ABU432" s="232"/>
      <c r="ABV432" s="232"/>
      <c r="ABW432" s="232"/>
      <c r="ABX432" s="232"/>
      <c r="ABY432" s="232"/>
      <c r="ABZ432" s="232"/>
      <c r="ACA432" s="232"/>
      <c r="ACB432" s="232"/>
      <c r="ACC432" s="232"/>
      <c r="ACD432" s="232"/>
      <c r="ACE432" s="232"/>
      <c r="ACF432" s="232"/>
      <c r="ACG432" s="232"/>
      <c r="ACH432" s="232"/>
      <c r="ACI432" s="232"/>
      <c r="ACJ432" s="232"/>
      <c r="ACK432" s="232"/>
      <c r="ACL432" s="232"/>
      <c r="ACM432" s="232"/>
      <c r="ACN432" s="232"/>
      <c r="ACO432" s="232"/>
      <c r="ACP432" s="232"/>
      <c r="ACQ432" s="232"/>
      <c r="ACR432" s="232"/>
      <c r="ACS432" s="232"/>
      <c r="ACT432" s="232"/>
      <c r="ACU432" s="232"/>
      <c r="ACV432" s="232"/>
      <c r="ACW432" s="232"/>
      <c r="ACX432" s="232"/>
      <c r="ACY432" s="232"/>
      <c r="ACZ432" s="232"/>
      <c r="ADA432" s="232"/>
      <c r="ADB432" s="232"/>
      <c r="ADC432" s="232"/>
      <c r="ADD432" s="232"/>
      <c r="ADE432" s="232"/>
      <c r="ADF432" s="232"/>
      <c r="ADG432" s="232"/>
      <c r="ADH432" s="232"/>
      <c r="ADI432" s="232"/>
      <c r="ADJ432" s="232"/>
      <c r="ADK432" s="232"/>
      <c r="ADL432" s="232"/>
      <c r="ADM432" s="232"/>
      <c r="ADN432" s="232"/>
      <c r="ADO432" s="232"/>
      <c r="ADP432" s="232"/>
      <c r="ADQ432" s="232"/>
      <c r="ADR432" s="232"/>
      <c r="ADS432" s="232"/>
      <c r="ADT432" s="232"/>
      <c r="ADU432" s="232"/>
      <c r="ADV432" s="232"/>
      <c r="ADW432" s="232"/>
      <c r="ADX432" s="232"/>
      <c r="ADY432" s="232"/>
      <c r="ADZ432" s="232"/>
      <c r="AEA432" s="232"/>
      <c r="AEB432" s="232"/>
      <c r="AEC432" s="232"/>
      <c r="AED432" s="232"/>
      <c r="AEE432" s="232"/>
      <c r="AEF432" s="232"/>
      <c r="AEG432" s="232"/>
      <c r="AEH432" s="232"/>
      <c r="AEI432" s="232"/>
      <c r="AEJ432" s="232"/>
      <c r="AEK432" s="232"/>
      <c r="AEL432" s="232"/>
      <c r="AEM432" s="232"/>
      <c r="AEN432" s="232"/>
      <c r="AEO432" s="232"/>
      <c r="AEP432" s="232"/>
      <c r="AEQ432" s="232"/>
      <c r="AER432" s="232"/>
      <c r="AES432" s="232"/>
      <c r="AET432" s="232"/>
      <c r="AEU432" s="232"/>
      <c r="AEV432" s="232"/>
      <c r="AEW432" s="232"/>
      <c r="AEX432" s="232"/>
      <c r="AEY432" s="232"/>
      <c r="AEZ432" s="232"/>
      <c r="AFA432" s="232"/>
      <c r="AFB432" s="232"/>
      <c r="AFC432" s="232"/>
      <c r="AFD432" s="232"/>
      <c r="AFE432" s="232"/>
      <c r="AFF432" s="232"/>
      <c r="AFG432" s="232"/>
      <c r="AFH432" s="232"/>
      <c r="AFI432" s="232"/>
      <c r="AFJ432" s="232"/>
      <c r="AFK432" s="232"/>
      <c r="AFL432" s="232"/>
      <c r="AFM432" s="232"/>
      <c r="AFN432" s="232"/>
      <c r="AFO432" s="232"/>
      <c r="AFP432" s="232"/>
      <c r="AFQ432" s="232"/>
      <c r="AFR432" s="232"/>
      <c r="AFS432" s="232"/>
      <c r="AFT432" s="232"/>
      <c r="AFU432" s="232"/>
      <c r="AFV432" s="232"/>
      <c r="AFW432" s="232"/>
      <c r="AFX432" s="232"/>
      <c r="AFY432" s="232"/>
      <c r="AFZ432" s="232"/>
      <c r="AGA432" s="232"/>
      <c r="AGB432" s="232"/>
      <c r="AGC432" s="232"/>
      <c r="AGD432" s="232"/>
      <c r="AGE432" s="232"/>
      <c r="AGF432" s="232"/>
      <c r="AGG432" s="232"/>
      <c r="AGH432" s="232"/>
      <c r="AGI432" s="232"/>
      <c r="AGJ432" s="232"/>
      <c r="AGK432" s="232"/>
      <c r="AGL432" s="232"/>
      <c r="AGM432" s="232"/>
      <c r="AGN432" s="232"/>
      <c r="AGO432" s="232"/>
      <c r="AGP432" s="232"/>
      <c r="AGQ432" s="232"/>
      <c r="AGR432" s="232"/>
      <c r="AGS432" s="232"/>
      <c r="AGT432" s="232"/>
      <c r="AGU432" s="232"/>
      <c r="AGV432" s="232"/>
      <c r="AGW432" s="232"/>
      <c r="AGX432" s="232"/>
      <c r="AGY432" s="232"/>
      <c r="AGZ432" s="232"/>
      <c r="AHA432" s="232"/>
      <c r="AHB432" s="232"/>
      <c r="AHC432" s="232"/>
      <c r="AHD432" s="232"/>
      <c r="AHE432" s="232"/>
      <c r="AHF432" s="232"/>
      <c r="AHG432" s="232"/>
      <c r="AHH432" s="232"/>
      <c r="AHI432" s="232"/>
      <c r="AHJ432" s="232"/>
      <c r="AHK432" s="232"/>
      <c r="AHL432" s="232"/>
      <c r="AHM432" s="232"/>
      <c r="AHN432" s="232"/>
      <c r="AHO432" s="232"/>
      <c r="AHP432" s="232"/>
      <c r="AHQ432" s="232"/>
      <c r="AHR432" s="232"/>
      <c r="AHS432" s="232"/>
      <c r="AHT432" s="232"/>
      <c r="AHU432" s="232"/>
      <c r="AHV432" s="232"/>
      <c r="AHW432" s="232"/>
      <c r="AHX432" s="232"/>
      <c r="AHY432" s="232"/>
      <c r="AHZ432" s="232"/>
      <c r="AIA432" s="232"/>
      <c r="AIB432" s="232"/>
      <c r="AIC432" s="232"/>
      <c r="AID432" s="232"/>
      <c r="AIE432" s="232"/>
      <c r="AIF432" s="232"/>
      <c r="AIG432" s="232"/>
      <c r="AIH432" s="232"/>
      <c r="AII432" s="232"/>
      <c r="AIJ432" s="232"/>
      <c r="AIK432" s="232"/>
      <c r="AIL432" s="232"/>
      <c r="AIM432" s="232"/>
      <c r="AIN432" s="232"/>
      <c r="AIO432" s="232"/>
      <c r="AIP432" s="232"/>
      <c r="AIQ432" s="232"/>
      <c r="AIR432" s="232"/>
      <c r="AIS432" s="232"/>
      <c r="AIT432" s="232"/>
      <c r="AIU432" s="232"/>
      <c r="AIV432" s="232"/>
      <c r="AIW432" s="232"/>
      <c r="AIX432" s="232"/>
      <c r="AIY432" s="232"/>
      <c r="AIZ432" s="232"/>
      <c r="AJA432" s="232"/>
      <c r="AJB432" s="232"/>
      <c r="AJC432" s="232"/>
      <c r="AJD432" s="232"/>
      <c r="AJE432" s="232"/>
      <c r="AJF432" s="232"/>
      <c r="AJG432" s="232"/>
      <c r="AJH432" s="232"/>
      <c r="AJI432" s="232"/>
      <c r="AJJ432" s="232"/>
      <c r="AJK432" s="232"/>
      <c r="AJL432" s="232"/>
      <c r="AJM432" s="232"/>
      <c r="AJN432" s="232"/>
      <c r="AJO432" s="232"/>
      <c r="AJP432" s="232"/>
      <c r="AJQ432" s="232"/>
      <c r="AJR432" s="232"/>
      <c r="AJS432" s="232"/>
      <c r="AJT432" s="232"/>
      <c r="AJU432" s="232"/>
      <c r="AJV432" s="232"/>
      <c r="AJW432" s="232"/>
      <c r="AJX432" s="232"/>
      <c r="AJY432" s="232"/>
      <c r="AJZ432" s="232"/>
      <c r="AKA432" s="232"/>
      <c r="AKB432" s="232"/>
      <c r="AKC432" s="232"/>
      <c r="AKD432" s="232"/>
      <c r="AKE432" s="232"/>
      <c r="AKF432" s="232"/>
      <c r="AKG432" s="232"/>
      <c r="AKH432" s="232"/>
      <c r="AKI432" s="232"/>
      <c r="AKJ432" s="232"/>
      <c r="AKK432" s="232"/>
      <c r="AKL432" s="232"/>
      <c r="AKM432" s="232"/>
      <c r="AKN432" s="232"/>
      <c r="AKO432" s="232"/>
      <c r="AKP432" s="232"/>
      <c r="AKQ432" s="232"/>
      <c r="AKR432" s="232"/>
      <c r="AKS432" s="232"/>
      <c r="AKT432" s="232"/>
      <c r="AKU432" s="232"/>
      <c r="AKV432" s="232"/>
      <c r="AKW432" s="232"/>
      <c r="AKX432" s="232"/>
      <c r="AKY432" s="232"/>
      <c r="AKZ432" s="232"/>
      <c r="ALA432" s="232"/>
      <c r="ALB432" s="232"/>
      <c r="ALC432" s="232"/>
      <c r="ALD432" s="232"/>
      <c r="ALE432" s="232"/>
      <c r="ALF432" s="232"/>
      <c r="ALG432" s="232"/>
      <c r="ALH432" s="232"/>
      <c r="ALI432" s="232"/>
      <c r="ALJ432" s="232"/>
      <c r="ALK432" s="232"/>
      <c r="ALL432" s="232"/>
      <c r="ALM432" s="232"/>
      <c r="ALN432" s="232"/>
      <c r="ALO432" s="232"/>
      <c r="ALP432" s="232"/>
      <c r="ALQ432" s="232"/>
      <c r="ALR432" s="232"/>
      <c r="ALS432" s="232"/>
      <c r="ALT432" s="232"/>
      <c r="ALU432" s="232"/>
      <c r="ALV432" s="232"/>
      <c r="ALW432" s="232"/>
      <c r="ALX432" s="232"/>
      <c r="ALY432" s="232"/>
      <c r="ALZ432" s="232"/>
      <c r="AMA432" s="232"/>
      <c r="AMB432" s="232"/>
      <c r="AMC432" s="232"/>
      <c r="AMD432" s="232"/>
      <c r="AME432" s="232"/>
      <c r="AMF432" s="232"/>
      <c r="AMG432" s="232"/>
      <c r="AMH432" s="232"/>
      <c r="AMI432" s="232"/>
      <c r="AMJ432" s="232"/>
      <c r="AMK432" s="232"/>
    </row>
    <row r="433" spans="1:6" s="232" customFormat="1">
      <c r="A433" s="418" t="s">
        <v>3102</v>
      </c>
      <c r="B433" s="1114" t="s">
        <v>1536</v>
      </c>
      <c r="C433" s="250"/>
      <c r="D433" s="250"/>
      <c r="E433" s="250"/>
      <c r="F433" s="550"/>
    </row>
    <row r="434" spans="1:6" s="232" customFormat="1">
      <c r="A434" s="59"/>
      <c r="B434" s="870"/>
      <c r="C434" s="250"/>
      <c r="D434" s="250"/>
      <c r="E434" s="250"/>
      <c r="F434" s="550"/>
    </row>
    <row r="435" spans="1:6" s="232" customFormat="1">
      <c r="A435" s="59"/>
      <c r="B435" s="870" t="s">
        <v>1903</v>
      </c>
      <c r="C435" s="250"/>
      <c r="D435" s="250"/>
      <c r="E435" s="250"/>
      <c r="F435" s="550"/>
    </row>
    <row r="436" spans="1:6" s="232" customFormat="1" ht="239.25" customHeight="1">
      <c r="A436" s="880" t="s">
        <v>1537</v>
      </c>
      <c r="B436" s="870" t="s">
        <v>3018</v>
      </c>
      <c r="C436" s="362"/>
      <c r="D436" s="362"/>
      <c r="E436" s="250"/>
      <c r="F436" s="152"/>
    </row>
    <row r="437" spans="1:6" s="232" customFormat="1" ht="83.25" customHeight="1">
      <c r="A437" s="880"/>
      <c r="B437" s="870" t="s">
        <v>3019</v>
      </c>
      <c r="C437" s="362"/>
      <c r="D437" s="362"/>
      <c r="E437" s="250"/>
      <c r="F437" s="152"/>
    </row>
    <row r="438" spans="1:6" s="232" customFormat="1" ht="17.25" customHeight="1">
      <c r="A438" s="880"/>
      <c r="B438" s="870" t="s">
        <v>1904</v>
      </c>
      <c r="C438" s="362"/>
      <c r="D438" s="362"/>
      <c r="E438" s="250"/>
      <c r="F438" s="152"/>
    </row>
    <row r="439" spans="1:6" s="232" customFormat="1" ht="14.25">
      <c r="A439" s="249" t="s">
        <v>1539</v>
      </c>
      <c r="B439" s="1026" t="s">
        <v>1538</v>
      </c>
      <c r="C439" s="250" t="s">
        <v>2942</v>
      </c>
      <c r="D439" s="250">
        <v>15</v>
      </c>
      <c r="E439" s="250"/>
      <c r="F439" s="250">
        <f>D439*ROUND(E439,2)</f>
        <v>0</v>
      </c>
    </row>
    <row r="440" spans="1:6" s="232" customFormat="1" ht="14.25">
      <c r="A440" s="249" t="s">
        <v>1540</v>
      </c>
      <c r="B440" s="1026" t="s">
        <v>3020</v>
      </c>
      <c r="C440" s="250" t="s">
        <v>2942</v>
      </c>
      <c r="D440" s="250">
        <v>30</v>
      </c>
      <c r="E440" s="250"/>
      <c r="F440" s="250">
        <f>D440*ROUND(E440,2)</f>
        <v>0</v>
      </c>
    </row>
    <row r="441" spans="1:6" s="232" customFormat="1">
      <c r="A441" s="83"/>
      <c r="B441" s="1026"/>
      <c r="C441" s="152"/>
      <c r="D441" s="152"/>
      <c r="E441" s="152"/>
      <c r="F441" s="152"/>
    </row>
    <row r="442" spans="1:6" s="826" customFormat="1" ht="81" customHeight="1">
      <c r="A442" s="1096" t="s">
        <v>1541</v>
      </c>
      <c r="B442" s="11" t="s">
        <v>2989</v>
      </c>
      <c r="C442" s="1100"/>
      <c r="D442" s="849"/>
      <c r="E442" s="1119"/>
      <c r="F442" s="1120"/>
    </row>
    <row r="443" spans="1:6" s="826" customFormat="1" ht="14.25">
      <c r="A443" s="1098" t="s">
        <v>1542</v>
      </c>
      <c r="B443" s="266" t="s">
        <v>1516</v>
      </c>
      <c r="C443" s="325" t="s">
        <v>2990</v>
      </c>
      <c r="D443" s="1097">
        <v>5</v>
      </c>
      <c r="E443" s="1094"/>
      <c r="F443" s="325">
        <f>D443*ROUND(E443,2)</f>
        <v>0</v>
      </c>
    </row>
    <row r="444" spans="1:6" s="826" customFormat="1" ht="14.25">
      <c r="A444" s="1098" t="s">
        <v>1544</v>
      </c>
      <c r="B444" s="266" t="s">
        <v>1459</v>
      </c>
      <c r="C444" s="325" t="s">
        <v>2990</v>
      </c>
      <c r="D444" s="1097">
        <v>10</v>
      </c>
      <c r="E444" s="1094"/>
      <c r="F444" s="325">
        <f>D444*ROUND(E444,2)</f>
        <v>0</v>
      </c>
    </row>
    <row r="445" spans="1:6" s="232" customFormat="1">
      <c r="A445" s="880"/>
      <c r="B445" s="870"/>
      <c r="C445" s="362"/>
      <c r="D445" s="362"/>
      <c r="E445" s="250"/>
      <c r="F445" s="550"/>
    </row>
    <row r="446" spans="1:6" s="232" customFormat="1">
      <c r="A446" s="880"/>
      <c r="B446" s="870" t="s">
        <v>1906</v>
      </c>
      <c r="C446" s="362"/>
      <c r="D446" s="362"/>
      <c r="E446" s="250"/>
      <c r="F446" s="550"/>
    </row>
    <row r="447" spans="1:6" s="826" customFormat="1" ht="81" customHeight="1">
      <c r="A447" s="1096" t="s">
        <v>1545</v>
      </c>
      <c r="B447" s="11" t="s">
        <v>2989</v>
      </c>
      <c r="C447" s="1100"/>
      <c r="D447" s="849"/>
      <c r="E447" s="1119"/>
      <c r="F447" s="1120"/>
    </row>
    <row r="448" spans="1:6" s="826" customFormat="1" ht="14.25">
      <c r="A448" s="1098" t="s">
        <v>1546</v>
      </c>
      <c r="B448" s="266" t="s">
        <v>1459</v>
      </c>
      <c r="C448" s="325" t="s">
        <v>2990</v>
      </c>
      <c r="D448" s="1097">
        <v>40</v>
      </c>
      <c r="E448" s="1094"/>
      <c r="F448" s="325">
        <f>D448*ROUND(E448,2)</f>
        <v>0</v>
      </c>
    </row>
    <row r="449" spans="1:6" s="826" customFormat="1">
      <c r="A449" s="1098"/>
      <c r="B449" s="266"/>
      <c r="C449" s="325"/>
      <c r="D449" s="1097"/>
      <c r="E449" s="1094"/>
      <c r="F449" s="325"/>
    </row>
    <row r="450" spans="1:6" s="232" customFormat="1" ht="26.45" customHeight="1">
      <c r="A450" s="880" t="s">
        <v>1547</v>
      </c>
      <c r="B450" s="870" t="s">
        <v>1552</v>
      </c>
      <c r="C450" s="250"/>
      <c r="D450" s="250"/>
      <c r="E450" s="250"/>
      <c r="F450" s="550"/>
    </row>
    <row r="451" spans="1:6" s="232" customFormat="1">
      <c r="A451" s="880"/>
      <c r="B451" s="870" t="s">
        <v>1159</v>
      </c>
      <c r="C451" s="250" t="s">
        <v>258</v>
      </c>
      <c r="D451" s="250">
        <v>5</v>
      </c>
      <c r="E451" s="250"/>
      <c r="F451" s="250">
        <f>D451*ROUND(E451,2)</f>
        <v>0</v>
      </c>
    </row>
    <row r="452" spans="1:6" s="232" customFormat="1">
      <c r="A452" s="880"/>
      <c r="B452" s="870"/>
      <c r="C452" s="250"/>
      <c r="D452" s="250"/>
      <c r="E452" s="250"/>
      <c r="F452" s="250"/>
    </row>
    <row r="453" spans="1:6" s="232" customFormat="1">
      <c r="A453" s="1041"/>
      <c r="B453" s="1026"/>
      <c r="C453" s="250"/>
      <c r="D453" s="250"/>
      <c r="E453" s="250"/>
      <c r="F453" s="250"/>
    </row>
    <row r="454" spans="1:6" s="232" customFormat="1" ht="25.5">
      <c r="A454" s="880"/>
      <c r="B454" s="870" t="s">
        <v>3021</v>
      </c>
      <c r="C454" s="362"/>
      <c r="D454" s="362"/>
      <c r="E454" s="362"/>
      <c r="F454" s="88"/>
    </row>
    <row r="455" spans="1:6" s="232" customFormat="1" ht="57.75" customHeight="1">
      <c r="A455" s="880" t="s">
        <v>1548</v>
      </c>
      <c r="B455" s="870" t="s">
        <v>3022</v>
      </c>
      <c r="C455" s="362"/>
      <c r="D455" s="362"/>
      <c r="E455" s="362"/>
      <c r="F455" s="88"/>
    </row>
    <row r="456" spans="1:6" s="232" customFormat="1" ht="14.25">
      <c r="A456" s="1041" t="s">
        <v>1549</v>
      </c>
      <c r="B456" s="1026" t="s">
        <v>3023</v>
      </c>
      <c r="C456" s="250" t="s">
        <v>2942</v>
      </c>
      <c r="D456" s="250">
        <v>55</v>
      </c>
      <c r="E456" s="250"/>
      <c r="F456" s="250">
        <f>D456*ROUND(E456,2)</f>
        <v>0</v>
      </c>
    </row>
    <row r="457" spans="1:6" s="232" customFormat="1" ht="14.25">
      <c r="A457" s="1041" t="s">
        <v>1550</v>
      </c>
      <c r="B457" s="1026" t="s">
        <v>1543</v>
      </c>
      <c r="C457" s="250" t="s">
        <v>2942</v>
      </c>
      <c r="D457" s="250">
        <v>45</v>
      </c>
      <c r="E457" s="250"/>
      <c r="F457" s="250">
        <f>D457*ROUND(E457,2)</f>
        <v>0</v>
      </c>
    </row>
    <row r="458" spans="1:6" s="232" customFormat="1" ht="14.25">
      <c r="A458" s="1041" t="s">
        <v>3024</v>
      </c>
      <c r="B458" s="1026" t="s">
        <v>1905</v>
      </c>
      <c r="C458" s="250" t="s">
        <v>2942</v>
      </c>
      <c r="D458" s="250">
        <v>5</v>
      </c>
      <c r="E458" s="250"/>
      <c r="F458" s="250">
        <f>D458*ROUND(E458,2)</f>
        <v>0</v>
      </c>
    </row>
    <row r="459" spans="1:6" s="232" customFormat="1" ht="14.25">
      <c r="A459" s="1041" t="s">
        <v>3025</v>
      </c>
      <c r="B459" s="1026" t="s">
        <v>1538</v>
      </c>
      <c r="C459" s="250" t="s">
        <v>2942</v>
      </c>
      <c r="D459" s="250">
        <v>35</v>
      </c>
      <c r="E459" s="250"/>
      <c r="F459" s="250">
        <f>D459*ROUND(E459,2)</f>
        <v>0</v>
      </c>
    </row>
    <row r="460" spans="1:6" s="232" customFormat="1">
      <c r="A460" s="1041"/>
      <c r="B460" s="1026"/>
      <c r="C460" s="250"/>
      <c r="D460" s="250"/>
      <c r="E460" s="250"/>
      <c r="F460" s="152"/>
    </row>
    <row r="461" spans="1:6" s="826" customFormat="1" ht="81" customHeight="1">
      <c r="A461" s="1096" t="s">
        <v>1551</v>
      </c>
      <c r="B461" s="11" t="s">
        <v>2989</v>
      </c>
      <c r="C461" s="1100"/>
      <c r="D461" s="849"/>
      <c r="E461" s="1119"/>
      <c r="F461" s="1120"/>
    </row>
    <row r="462" spans="1:6" s="826" customFormat="1" ht="14.25">
      <c r="A462" s="1098" t="s">
        <v>1907</v>
      </c>
      <c r="B462" s="266" t="s">
        <v>1516</v>
      </c>
      <c r="C462" s="325" t="s">
        <v>2990</v>
      </c>
      <c r="D462" s="1097">
        <v>5</v>
      </c>
      <c r="E462" s="1094"/>
      <c r="F462" s="325">
        <f>D462*ROUND(E462,2)</f>
        <v>0</v>
      </c>
    </row>
    <row r="463" spans="1:6" s="826" customFormat="1">
      <c r="A463" s="1098"/>
      <c r="B463" s="266"/>
      <c r="C463" s="325"/>
      <c r="D463" s="1097"/>
      <c r="E463" s="1094"/>
      <c r="F463" s="325"/>
    </row>
    <row r="464" spans="1:6" s="232" customFormat="1" ht="25.5">
      <c r="A464" s="880" t="s">
        <v>1553</v>
      </c>
      <c r="B464" s="1058" t="s">
        <v>1556</v>
      </c>
      <c r="C464" s="250"/>
      <c r="D464" s="250"/>
      <c r="E464" s="250"/>
      <c r="F464" s="550"/>
    </row>
    <row r="465" spans="1:8" s="232" customFormat="1">
      <c r="A465" s="880"/>
      <c r="B465" s="870"/>
      <c r="C465" s="250" t="s">
        <v>258</v>
      </c>
      <c r="D465" s="250">
        <v>9</v>
      </c>
      <c r="E465" s="250"/>
      <c r="F465" s="250">
        <f>D465*ROUND(E465,2)</f>
        <v>0</v>
      </c>
    </row>
    <row r="466" spans="1:8" s="232" customFormat="1">
      <c r="A466" s="880"/>
      <c r="B466" s="870"/>
      <c r="C466" s="362"/>
      <c r="D466" s="362"/>
      <c r="E466" s="250"/>
      <c r="F466" s="152"/>
    </row>
    <row r="467" spans="1:8" s="232" customFormat="1" ht="30" customHeight="1">
      <c r="A467" s="880" t="s">
        <v>1555</v>
      </c>
      <c r="B467" s="870" t="s">
        <v>3026</v>
      </c>
      <c r="C467" s="362"/>
      <c r="D467" s="362"/>
      <c r="E467" s="362"/>
      <c r="F467" s="88"/>
    </row>
    <row r="468" spans="1:8" s="232" customFormat="1">
      <c r="A468" s="880"/>
      <c r="B468" s="1026" t="s">
        <v>3027</v>
      </c>
      <c r="C468" s="250" t="s">
        <v>258</v>
      </c>
      <c r="D468" s="250">
        <v>1</v>
      </c>
      <c r="E468" s="250"/>
      <c r="F468" s="250">
        <f>D468*ROUND(E468,2)</f>
        <v>0</v>
      </c>
    </row>
    <row r="469" spans="1:8" s="232" customFormat="1">
      <c r="A469" s="880"/>
      <c r="B469" s="1026"/>
      <c r="C469" s="250"/>
      <c r="D469" s="250"/>
      <c r="E469" s="250"/>
      <c r="F469" s="250"/>
    </row>
    <row r="470" spans="1:8" s="232" customFormat="1" ht="30" customHeight="1">
      <c r="A470" s="880" t="s">
        <v>1555</v>
      </c>
      <c r="B470" s="870" t="s">
        <v>3028</v>
      </c>
      <c r="C470" s="362"/>
      <c r="D470" s="362"/>
      <c r="E470" s="362"/>
      <c r="F470" s="88"/>
    </row>
    <row r="471" spans="1:8" s="232" customFormat="1">
      <c r="A471" s="880"/>
      <c r="B471" s="1026" t="s">
        <v>3027</v>
      </c>
      <c r="C471" s="250" t="s">
        <v>258</v>
      </c>
      <c r="D471" s="250">
        <v>1</v>
      </c>
      <c r="E471" s="250"/>
      <c r="F471" s="250">
        <f>D471*ROUND(E471,2)</f>
        <v>0</v>
      </c>
    </row>
    <row r="472" spans="1:8" s="232" customFormat="1">
      <c r="A472" s="880"/>
      <c r="B472" s="1026"/>
      <c r="C472" s="250"/>
      <c r="D472" s="250"/>
      <c r="E472" s="250"/>
      <c r="F472" s="250"/>
    </row>
    <row r="473" spans="1:8" s="232" customFormat="1" ht="27.75" customHeight="1">
      <c r="A473" s="880" t="s">
        <v>1557</v>
      </c>
      <c r="B473" s="870" t="s">
        <v>1554</v>
      </c>
      <c r="C473" s="362"/>
      <c r="D473" s="362"/>
      <c r="E473" s="362"/>
      <c r="F473" s="1053"/>
    </row>
    <row r="474" spans="1:8" s="232" customFormat="1">
      <c r="A474" s="880"/>
      <c r="B474" s="1131"/>
      <c r="C474" s="250" t="s">
        <v>258</v>
      </c>
      <c r="D474" s="250">
        <v>15</v>
      </c>
      <c r="E474" s="250"/>
      <c r="F474" s="250">
        <f>D474*ROUND(E474,2)</f>
        <v>0</v>
      </c>
    </row>
    <row r="475" spans="1:8" s="232" customFormat="1">
      <c r="A475" s="880"/>
      <c r="B475" s="67"/>
      <c r="C475" s="362"/>
      <c r="D475" s="362"/>
      <c r="E475" s="250"/>
      <c r="F475" s="550"/>
    </row>
    <row r="476" spans="1:8" s="232" customFormat="1" ht="105.75" customHeight="1">
      <c r="A476" s="880" t="s">
        <v>1558</v>
      </c>
      <c r="B476" s="870" t="s">
        <v>1565</v>
      </c>
      <c r="C476" s="362"/>
      <c r="D476" s="362"/>
      <c r="E476" s="362"/>
      <c r="F476" s="1053"/>
      <c r="H476" s="1132"/>
    </row>
    <row r="477" spans="1:8" s="232" customFormat="1">
      <c r="A477" s="1041" t="s">
        <v>3029</v>
      </c>
      <c r="B477" s="1026" t="s">
        <v>1159</v>
      </c>
      <c r="C477" s="250" t="s">
        <v>258</v>
      </c>
      <c r="D477" s="250">
        <v>4</v>
      </c>
      <c r="E477" s="250"/>
      <c r="F477" s="250">
        <f>D477*ROUND(E477,2)</f>
        <v>0</v>
      </c>
      <c r="H477" s="1132"/>
    </row>
    <row r="478" spans="1:8" s="232" customFormat="1">
      <c r="A478" s="1041"/>
      <c r="B478" s="1026"/>
      <c r="C478" s="250"/>
      <c r="D478" s="250"/>
      <c r="E478" s="250"/>
      <c r="F478" s="250"/>
      <c r="H478" s="1132"/>
    </row>
    <row r="479" spans="1:8" s="232" customFormat="1" ht="42.2" customHeight="1">
      <c r="A479" s="880" t="s">
        <v>1564</v>
      </c>
      <c r="B479" s="870" t="s">
        <v>1559</v>
      </c>
      <c r="C479" s="362"/>
      <c r="D479" s="362"/>
      <c r="E479" s="362"/>
      <c r="F479" s="1053"/>
      <c r="H479" s="1132"/>
    </row>
    <row r="480" spans="1:8" s="232" customFormat="1">
      <c r="A480" s="917" t="s">
        <v>3030</v>
      </c>
      <c r="B480" s="1026" t="s">
        <v>1560</v>
      </c>
      <c r="C480" s="250" t="s">
        <v>952</v>
      </c>
      <c r="D480" s="250">
        <v>10</v>
      </c>
      <c r="E480" s="250"/>
      <c r="F480" s="250">
        <f>D480*ROUND(E480,2)</f>
        <v>0</v>
      </c>
      <c r="H480" s="1132"/>
    </row>
    <row r="481" spans="1:1025" s="232" customFormat="1">
      <c r="A481" s="917" t="s">
        <v>3031</v>
      </c>
      <c r="B481" s="1026" t="s">
        <v>1561</v>
      </c>
      <c r="C481" s="250" t="s">
        <v>952</v>
      </c>
      <c r="D481" s="250">
        <v>10</v>
      </c>
      <c r="E481" s="250"/>
      <c r="F481" s="250">
        <f>D481*ROUND(E481,2)</f>
        <v>0</v>
      </c>
      <c r="H481" s="1132"/>
    </row>
    <row r="482" spans="1:1025" s="232" customFormat="1">
      <c r="A482" s="917" t="s">
        <v>3032</v>
      </c>
      <c r="B482" s="1026" t="s">
        <v>1562</v>
      </c>
      <c r="C482" s="250" t="s">
        <v>952</v>
      </c>
      <c r="D482" s="250">
        <v>20</v>
      </c>
      <c r="E482" s="250"/>
      <c r="F482" s="250">
        <f>D482*ROUND(E482,2)</f>
        <v>0</v>
      </c>
      <c r="H482" s="1132"/>
    </row>
    <row r="483" spans="1:1025" s="232" customFormat="1">
      <c r="A483" s="917" t="s">
        <v>3033</v>
      </c>
      <c r="B483" s="1026" t="s">
        <v>1563</v>
      </c>
      <c r="C483" s="250" t="s">
        <v>952</v>
      </c>
      <c r="D483" s="250">
        <v>2</v>
      </c>
      <c r="E483" s="250"/>
      <c r="F483" s="250">
        <f>D483*ROUND(E483,2)</f>
        <v>0</v>
      </c>
      <c r="H483" s="1132"/>
    </row>
    <row r="484" spans="1:1025" s="232" customFormat="1">
      <c r="A484" s="249"/>
      <c r="B484" s="870"/>
      <c r="C484" s="362"/>
      <c r="D484" s="362"/>
      <c r="E484" s="250"/>
      <c r="F484" s="550"/>
    </row>
    <row r="485" spans="1:1025" s="232" customFormat="1">
      <c r="A485" s="1081" t="s">
        <v>3102</v>
      </c>
      <c r="B485" s="1082" t="s">
        <v>1908</v>
      </c>
      <c r="C485" s="1051"/>
      <c r="D485" s="1051"/>
      <c r="E485" s="1130"/>
      <c r="F485" s="1051">
        <f>SUM(F439:F483)</f>
        <v>0</v>
      </c>
    </row>
    <row r="486" spans="1:1025" s="416" customFormat="1">
      <c r="A486" s="59"/>
      <c r="B486" s="870"/>
      <c r="C486" s="362"/>
      <c r="D486" s="250"/>
      <c r="E486" s="250"/>
      <c r="F486" s="550"/>
      <c r="G486" s="232"/>
      <c r="H486" s="232"/>
      <c r="I486" s="232"/>
      <c r="J486" s="232"/>
      <c r="K486" s="232"/>
      <c r="L486" s="232"/>
      <c r="M486" s="232"/>
      <c r="N486" s="232"/>
      <c r="O486" s="232"/>
      <c r="P486" s="232"/>
      <c r="Q486" s="232"/>
      <c r="R486" s="232"/>
      <c r="S486" s="232"/>
      <c r="T486" s="232"/>
      <c r="U486" s="232"/>
      <c r="V486" s="232"/>
      <c r="W486" s="232"/>
      <c r="X486" s="232"/>
      <c r="Y486" s="232"/>
      <c r="Z486" s="232"/>
      <c r="AA486" s="232"/>
      <c r="AB486" s="232"/>
      <c r="AC486" s="232"/>
      <c r="AD486" s="232"/>
      <c r="AE486" s="232"/>
      <c r="AF486" s="232"/>
      <c r="AG486" s="232"/>
      <c r="AH486" s="232"/>
      <c r="AI486" s="232"/>
      <c r="AJ486" s="232"/>
      <c r="AK486" s="232"/>
      <c r="AL486" s="232"/>
      <c r="AM486" s="232"/>
      <c r="AN486" s="232"/>
      <c r="AO486" s="232"/>
      <c r="AP486" s="232"/>
      <c r="AQ486" s="232"/>
      <c r="AR486" s="232"/>
      <c r="AS486" s="232"/>
      <c r="AT486" s="232"/>
      <c r="AU486" s="232"/>
      <c r="AV486" s="232"/>
      <c r="AW486" s="232"/>
      <c r="AX486" s="232"/>
      <c r="AY486" s="232"/>
      <c r="AZ486" s="232"/>
      <c r="BA486" s="232"/>
      <c r="BB486" s="232"/>
      <c r="BC486" s="232"/>
      <c r="BD486" s="232"/>
      <c r="BE486" s="232"/>
      <c r="BF486" s="232"/>
      <c r="BG486" s="232"/>
      <c r="BH486" s="232"/>
      <c r="BI486" s="232"/>
      <c r="BJ486" s="232"/>
      <c r="BK486" s="232"/>
      <c r="BL486" s="232"/>
      <c r="BM486" s="232"/>
      <c r="BN486" s="232"/>
      <c r="BO486" s="232"/>
      <c r="BP486" s="232"/>
      <c r="BQ486" s="232"/>
      <c r="BR486" s="232"/>
      <c r="BS486" s="232"/>
      <c r="BT486" s="232"/>
      <c r="BU486" s="232"/>
      <c r="BV486" s="232"/>
      <c r="BW486" s="232"/>
      <c r="BX486" s="232"/>
      <c r="BY486" s="232"/>
      <c r="BZ486" s="232"/>
      <c r="CA486" s="232"/>
      <c r="CB486" s="232"/>
      <c r="CC486" s="232"/>
      <c r="CD486" s="232"/>
      <c r="CE486" s="232"/>
      <c r="CF486" s="232"/>
      <c r="CG486" s="232"/>
      <c r="CH486" s="232"/>
      <c r="CI486" s="232"/>
      <c r="CJ486" s="232"/>
      <c r="CK486" s="232"/>
      <c r="CL486" s="232"/>
      <c r="CM486" s="232"/>
      <c r="CN486" s="232"/>
      <c r="CO486" s="232"/>
      <c r="CP486" s="232"/>
      <c r="CQ486" s="232"/>
      <c r="CR486" s="232"/>
      <c r="CS486" s="232"/>
      <c r="CT486" s="232"/>
      <c r="CU486" s="232"/>
      <c r="CV486" s="232"/>
      <c r="CW486" s="232"/>
      <c r="CX486" s="232"/>
      <c r="CY486" s="232"/>
      <c r="CZ486" s="232"/>
      <c r="DA486" s="232"/>
      <c r="DB486" s="232"/>
      <c r="DC486" s="232"/>
      <c r="DD486" s="232"/>
      <c r="DE486" s="232"/>
      <c r="DF486" s="232"/>
      <c r="DG486" s="232"/>
      <c r="DH486" s="232"/>
      <c r="DI486" s="232"/>
      <c r="DJ486" s="232"/>
      <c r="DK486" s="232"/>
      <c r="DL486" s="232"/>
      <c r="DM486" s="232"/>
      <c r="DN486" s="232"/>
      <c r="DO486" s="232"/>
      <c r="DP486" s="232"/>
      <c r="DQ486" s="232"/>
      <c r="DR486" s="232"/>
      <c r="DS486" s="232"/>
      <c r="DT486" s="232"/>
      <c r="DU486" s="232"/>
      <c r="DV486" s="232"/>
      <c r="DW486" s="232"/>
      <c r="DX486" s="232"/>
      <c r="DY486" s="232"/>
      <c r="DZ486" s="232"/>
      <c r="EA486" s="232"/>
      <c r="EB486" s="232"/>
      <c r="EC486" s="232"/>
      <c r="ED486" s="232"/>
      <c r="EE486" s="232"/>
      <c r="EF486" s="232"/>
      <c r="EG486" s="232"/>
      <c r="EH486" s="232"/>
      <c r="EI486" s="232"/>
      <c r="EJ486" s="232"/>
      <c r="EK486" s="232"/>
      <c r="EL486" s="232"/>
      <c r="EM486" s="232"/>
      <c r="EN486" s="232"/>
      <c r="EO486" s="232"/>
      <c r="EP486" s="232"/>
      <c r="EQ486" s="232"/>
      <c r="ER486" s="232"/>
      <c r="ES486" s="232"/>
      <c r="ET486" s="232"/>
      <c r="EU486" s="232"/>
      <c r="EV486" s="232"/>
      <c r="EW486" s="232"/>
      <c r="EX486" s="232"/>
      <c r="EY486" s="232"/>
      <c r="EZ486" s="232"/>
      <c r="FA486" s="232"/>
      <c r="FB486" s="232"/>
      <c r="FC486" s="232"/>
      <c r="FD486" s="232"/>
      <c r="FE486" s="232"/>
      <c r="FF486" s="232"/>
      <c r="FG486" s="232"/>
      <c r="FH486" s="232"/>
      <c r="FI486" s="232"/>
      <c r="FJ486" s="232"/>
      <c r="FK486" s="232"/>
      <c r="FL486" s="232"/>
      <c r="FM486" s="232"/>
      <c r="FN486" s="232"/>
      <c r="FO486" s="232"/>
      <c r="FP486" s="232"/>
      <c r="FQ486" s="232"/>
      <c r="FR486" s="232"/>
      <c r="FS486" s="232"/>
      <c r="FT486" s="232"/>
      <c r="FU486" s="232"/>
      <c r="FV486" s="232"/>
      <c r="FW486" s="232"/>
      <c r="FX486" s="232"/>
      <c r="FY486" s="232"/>
      <c r="FZ486" s="232"/>
      <c r="GA486" s="232"/>
      <c r="GB486" s="232"/>
      <c r="GC486" s="232"/>
      <c r="GD486" s="232"/>
      <c r="GE486" s="232"/>
      <c r="GF486" s="232"/>
      <c r="GG486" s="232"/>
      <c r="GH486" s="232"/>
      <c r="GI486" s="232"/>
      <c r="GJ486" s="232"/>
      <c r="GK486" s="232"/>
      <c r="GL486" s="232"/>
      <c r="GM486" s="232"/>
      <c r="GN486" s="232"/>
      <c r="GO486" s="232"/>
      <c r="GP486" s="232"/>
      <c r="GQ486" s="232"/>
      <c r="GR486" s="232"/>
      <c r="GS486" s="232"/>
      <c r="GT486" s="232"/>
      <c r="GU486" s="232"/>
      <c r="GV486" s="232"/>
      <c r="GW486" s="232"/>
      <c r="GX486" s="232"/>
      <c r="GY486" s="232"/>
      <c r="GZ486" s="232"/>
      <c r="HA486" s="232"/>
      <c r="HB486" s="232"/>
      <c r="HC486" s="232"/>
      <c r="HD486" s="232"/>
      <c r="HE486" s="232"/>
      <c r="HF486" s="232"/>
      <c r="HG486" s="232"/>
      <c r="HH486" s="232"/>
      <c r="HI486" s="232"/>
      <c r="HJ486" s="232"/>
      <c r="HK486" s="232"/>
      <c r="HL486" s="232"/>
      <c r="HM486" s="232"/>
      <c r="HN486" s="232"/>
      <c r="HO486" s="232"/>
      <c r="HP486" s="232"/>
      <c r="HQ486" s="232"/>
      <c r="HR486" s="232"/>
      <c r="HS486" s="232"/>
      <c r="HT486" s="232"/>
      <c r="HU486" s="232"/>
      <c r="HV486" s="232"/>
      <c r="HW486" s="232"/>
      <c r="HX486" s="232"/>
      <c r="HY486" s="232"/>
      <c r="HZ486" s="232"/>
      <c r="IA486" s="232"/>
      <c r="IB486" s="232"/>
      <c r="IC486" s="232"/>
      <c r="ID486" s="232"/>
      <c r="IE486" s="232"/>
      <c r="IF486" s="232"/>
      <c r="IG486" s="232"/>
      <c r="IH486" s="232"/>
      <c r="II486" s="232"/>
      <c r="IJ486" s="232"/>
      <c r="IK486" s="232"/>
      <c r="IL486" s="232"/>
      <c r="IM486" s="232"/>
      <c r="IN486" s="232"/>
      <c r="IO486" s="232"/>
      <c r="IP486" s="232"/>
      <c r="IQ486" s="232"/>
      <c r="IR486" s="232"/>
      <c r="IS486" s="232"/>
      <c r="IT486" s="232"/>
      <c r="IU486" s="232"/>
      <c r="IV486" s="232"/>
      <c r="IW486" s="232"/>
      <c r="IX486" s="232"/>
      <c r="IY486" s="232"/>
      <c r="IZ486" s="232"/>
      <c r="JA486" s="232"/>
      <c r="JB486" s="232"/>
      <c r="JC486" s="232"/>
      <c r="JD486" s="232"/>
      <c r="JE486" s="232"/>
      <c r="JF486" s="232"/>
      <c r="JG486" s="232"/>
      <c r="JH486" s="232"/>
      <c r="JI486" s="232"/>
      <c r="JJ486" s="232"/>
      <c r="JK486" s="232"/>
      <c r="JL486" s="232"/>
      <c r="JM486" s="232"/>
      <c r="JN486" s="232"/>
      <c r="JO486" s="232"/>
      <c r="JP486" s="232"/>
      <c r="JQ486" s="232"/>
      <c r="JR486" s="232"/>
      <c r="JS486" s="232"/>
      <c r="JT486" s="232"/>
      <c r="JU486" s="232"/>
      <c r="JV486" s="232"/>
      <c r="JW486" s="232"/>
      <c r="JX486" s="232"/>
      <c r="JY486" s="232"/>
      <c r="JZ486" s="232"/>
      <c r="KA486" s="232"/>
      <c r="KB486" s="232"/>
      <c r="KC486" s="232"/>
      <c r="KD486" s="232"/>
      <c r="KE486" s="232"/>
      <c r="KF486" s="232"/>
      <c r="KG486" s="232"/>
      <c r="KH486" s="232"/>
      <c r="KI486" s="232"/>
      <c r="KJ486" s="232"/>
      <c r="KK486" s="232"/>
      <c r="KL486" s="232"/>
      <c r="KM486" s="232"/>
      <c r="KN486" s="232"/>
      <c r="KO486" s="232"/>
      <c r="KP486" s="232"/>
      <c r="KQ486" s="232"/>
      <c r="KR486" s="232"/>
      <c r="KS486" s="232"/>
      <c r="KT486" s="232"/>
      <c r="KU486" s="232"/>
      <c r="KV486" s="232"/>
      <c r="KW486" s="232"/>
      <c r="KX486" s="232"/>
      <c r="KY486" s="232"/>
      <c r="KZ486" s="232"/>
      <c r="LA486" s="232"/>
      <c r="LB486" s="232"/>
      <c r="LC486" s="232"/>
      <c r="LD486" s="232"/>
      <c r="LE486" s="232"/>
      <c r="LF486" s="232"/>
      <c r="LG486" s="232"/>
      <c r="LH486" s="232"/>
      <c r="LI486" s="232"/>
      <c r="LJ486" s="232"/>
      <c r="LK486" s="232"/>
      <c r="LL486" s="232"/>
      <c r="LM486" s="232"/>
      <c r="LN486" s="232"/>
      <c r="LO486" s="232"/>
      <c r="LP486" s="232"/>
      <c r="LQ486" s="232"/>
      <c r="LR486" s="232"/>
      <c r="LS486" s="232"/>
      <c r="LT486" s="232"/>
      <c r="LU486" s="232"/>
      <c r="LV486" s="232"/>
      <c r="LW486" s="232"/>
      <c r="LX486" s="232"/>
      <c r="LY486" s="232"/>
      <c r="LZ486" s="232"/>
      <c r="MA486" s="232"/>
      <c r="MB486" s="232"/>
      <c r="MC486" s="232"/>
      <c r="MD486" s="232"/>
      <c r="ME486" s="232"/>
      <c r="MF486" s="232"/>
      <c r="MG486" s="232"/>
      <c r="MH486" s="232"/>
      <c r="MI486" s="232"/>
      <c r="MJ486" s="232"/>
      <c r="MK486" s="232"/>
      <c r="ML486" s="232"/>
      <c r="MM486" s="232"/>
      <c r="MN486" s="232"/>
      <c r="MO486" s="232"/>
      <c r="MP486" s="232"/>
      <c r="MQ486" s="232"/>
      <c r="MR486" s="232"/>
      <c r="MS486" s="232"/>
      <c r="MT486" s="232"/>
      <c r="MU486" s="232"/>
      <c r="MV486" s="232"/>
      <c r="MW486" s="232"/>
      <c r="MX486" s="232"/>
      <c r="MY486" s="232"/>
      <c r="MZ486" s="232"/>
      <c r="NA486" s="232"/>
      <c r="NB486" s="232"/>
      <c r="NC486" s="232"/>
      <c r="ND486" s="232"/>
      <c r="NE486" s="232"/>
      <c r="NF486" s="232"/>
      <c r="NG486" s="232"/>
      <c r="NH486" s="232"/>
      <c r="NI486" s="232"/>
      <c r="NJ486" s="232"/>
      <c r="NK486" s="232"/>
      <c r="NL486" s="232"/>
      <c r="NM486" s="232"/>
      <c r="NN486" s="232"/>
      <c r="NO486" s="232"/>
      <c r="NP486" s="232"/>
      <c r="NQ486" s="232"/>
      <c r="NR486" s="232"/>
      <c r="NS486" s="232"/>
      <c r="NT486" s="232"/>
      <c r="NU486" s="232"/>
      <c r="NV486" s="232"/>
      <c r="NW486" s="232"/>
      <c r="NX486" s="232"/>
      <c r="NY486" s="232"/>
      <c r="NZ486" s="232"/>
      <c r="OA486" s="232"/>
      <c r="OB486" s="232"/>
      <c r="OC486" s="232"/>
      <c r="OD486" s="232"/>
      <c r="OE486" s="232"/>
      <c r="OF486" s="232"/>
      <c r="OG486" s="232"/>
      <c r="OH486" s="232"/>
      <c r="OI486" s="232"/>
      <c r="OJ486" s="232"/>
      <c r="OK486" s="232"/>
      <c r="OL486" s="232"/>
      <c r="OM486" s="232"/>
      <c r="ON486" s="232"/>
      <c r="OO486" s="232"/>
      <c r="OP486" s="232"/>
      <c r="OQ486" s="232"/>
      <c r="OR486" s="232"/>
      <c r="OS486" s="232"/>
      <c r="OT486" s="232"/>
      <c r="OU486" s="232"/>
      <c r="OV486" s="232"/>
      <c r="OW486" s="232"/>
      <c r="OX486" s="232"/>
      <c r="OY486" s="232"/>
      <c r="OZ486" s="232"/>
      <c r="PA486" s="232"/>
      <c r="PB486" s="232"/>
      <c r="PC486" s="232"/>
      <c r="PD486" s="232"/>
      <c r="PE486" s="232"/>
      <c r="PF486" s="232"/>
      <c r="PG486" s="232"/>
      <c r="PH486" s="232"/>
      <c r="PI486" s="232"/>
      <c r="PJ486" s="232"/>
      <c r="PK486" s="232"/>
      <c r="PL486" s="232"/>
      <c r="PM486" s="232"/>
      <c r="PN486" s="232"/>
      <c r="PO486" s="232"/>
      <c r="PP486" s="232"/>
      <c r="PQ486" s="232"/>
      <c r="PR486" s="232"/>
      <c r="PS486" s="232"/>
      <c r="PT486" s="232"/>
      <c r="PU486" s="232"/>
      <c r="PV486" s="232"/>
      <c r="PW486" s="232"/>
      <c r="PX486" s="232"/>
      <c r="PY486" s="232"/>
      <c r="PZ486" s="232"/>
      <c r="QA486" s="232"/>
      <c r="QB486" s="232"/>
      <c r="QC486" s="232"/>
      <c r="QD486" s="232"/>
      <c r="QE486" s="232"/>
      <c r="QF486" s="232"/>
      <c r="QG486" s="232"/>
      <c r="QH486" s="232"/>
      <c r="QI486" s="232"/>
      <c r="QJ486" s="232"/>
      <c r="QK486" s="232"/>
      <c r="QL486" s="232"/>
      <c r="QM486" s="232"/>
      <c r="QN486" s="232"/>
      <c r="QO486" s="232"/>
      <c r="QP486" s="232"/>
      <c r="QQ486" s="232"/>
      <c r="QR486" s="232"/>
      <c r="QS486" s="232"/>
      <c r="QT486" s="232"/>
      <c r="QU486" s="232"/>
      <c r="QV486" s="232"/>
      <c r="QW486" s="232"/>
      <c r="QX486" s="232"/>
      <c r="QY486" s="232"/>
      <c r="QZ486" s="232"/>
      <c r="RA486" s="232"/>
      <c r="RB486" s="232"/>
      <c r="RC486" s="232"/>
      <c r="RD486" s="232"/>
      <c r="RE486" s="232"/>
      <c r="RF486" s="232"/>
      <c r="RG486" s="232"/>
      <c r="RH486" s="232"/>
      <c r="RI486" s="232"/>
      <c r="RJ486" s="232"/>
      <c r="RK486" s="232"/>
      <c r="RL486" s="232"/>
      <c r="RM486" s="232"/>
      <c r="RN486" s="232"/>
      <c r="RO486" s="232"/>
      <c r="RP486" s="232"/>
      <c r="RQ486" s="232"/>
      <c r="RR486" s="232"/>
      <c r="RS486" s="232"/>
      <c r="RT486" s="232"/>
      <c r="RU486" s="232"/>
      <c r="RV486" s="232"/>
      <c r="RW486" s="232"/>
      <c r="RX486" s="232"/>
      <c r="RY486" s="232"/>
      <c r="RZ486" s="232"/>
      <c r="SA486" s="232"/>
      <c r="SB486" s="232"/>
      <c r="SC486" s="232"/>
      <c r="SD486" s="232"/>
      <c r="SE486" s="232"/>
      <c r="SF486" s="232"/>
      <c r="SG486" s="232"/>
      <c r="SH486" s="232"/>
      <c r="SI486" s="232"/>
      <c r="SJ486" s="232"/>
      <c r="SK486" s="232"/>
      <c r="SL486" s="232"/>
      <c r="SM486" s="232"/>
      <c r="SN486" s="232"/>
      <c r="SO486" s="232"/>
      <c r="SP486" s="232"/>
      <c r="SQ486" s="232"/>
      <c r="SR486" s="232"/>
      <c r="SS486" s="232"/>
      <c r="ST486" s="232"/>
      <c r="SU486" s="232"/>
      <c r="SV486" s="232"/>
      <c r="SW486" s="232"/>
      <c r="SX486" s="232"/>
      <c r="SY486" s="232"/>
      <c r="SZ486" s="232"/>
      <c r="TA486" s="232"/>
      <c r="TB486" s="232"/>
      <c r="TC486" s="232"/>
      <c r="TD486" s="232"/>
      <c r="TE486" s="232"/>
      <c r="TF486" s="232"/>
      <c r="TG486" s="232"/>
      <c r="TH486" s="232"/>
      <c r="TI486" s="232"/>
      <c r="TJ486" s="232"/>
      <c r="TK486" s="232"/>
      <c r="TL486" s="232"/>
      <c r="TM486" s="232"/>
      <c r="TN486" s="232"/>
      <c r="TO486" s="232"/>
      <c r="TP486" s="232"/>
      <c r="TQ486" s="232"/>
      <c r="TR486" s="232"/>
      <c r="TS486" s="232"/>
      <c r="TT486" s="232"/>
      <c r="TU486" s="232"/>
      <c r="TV486" s="232"/>
      <c r="TW486" s="232"/>
      <c r="TX486" s="232"/>
      <c r="TY486" s="232"/>
      <c r="TZ486" s="232"/>
      <c r="UA486" s="232"/>
      <c r="UB486" s="232"/>
      <c r="UC486" s="232"/>
      <c r="UD486" s="232"/>
      <c r="UE486" s="232"/>
      <c r="UF486" s="232"/>
      <c r="UG486" s="232"/>
      <c r="UH486" s="232"/>
      <c r="UI486" s="232"/>
      <c r="UJ486" s="232"/>
      <c r="UK486" s="232"/>
      <c r="UL486" s="232"/>
      <c r="UM486" s="232"/>
      <c r="UN486" s="232"/>
      <c r="UO486" s="232"/>
      <c r="UP486" s="232"/>
      <c r="UQ486" s="232"/>
      <c r="UR486" s="232"/>
      <c r="US486" s="232"/>
      <c r="UT486" s="232"/>
      <c r="UU486" s="232"/>
      <c r="UV486" s="232"/>
      <c r="UW486" s="232"/>
      <c r="UX486" s="232"/>
      <c r="UY486" s="232"/>
      <c r="UZ486" s="232"/>
      <c r="VA486" s="232"/>
      <c r="VB486" s="232"/>
      <c r="VC486" s="232"/>
      <c r="VD486" s="232"/>
      <c r="VE486" s="232"/>
      <c r="VF486" s="232"/>
      <c r="VG486" s="232"/>
      <c r="VH486" s="232"/>
      <c r="VI486" s="232"/>
      <c r="VJ486" s="232"/>
      <c r="VK486" s="232"/>
      <c r="VL486" s="232"/>
      <c r="VM486" s="232"/>
      <c r="VN486" s="232"/>
      <c r="VO486" s="232"/>
      <c r="VP486" s="232"/>
      <c r="VQ486" s="232"/>
      <c r="VR486" s="232"/>
      <c r="VS486" s="232"/>
      <c r="VT486" s="232"/>
      <c r="VU486" s="232"/>
      <c r="VV486" s="232"/>
      <c r="VW486" s="232"/>
      <c r="VX486" s="232"/>
      <c r="VY486" s="232"/>
      <c r="VZ486" s="232"/>
      <c r="WA486" s="232"/>
      <c r="WB486" s="232"/>
      <c r="WC486" s="232"/>
      <c r="WD486" s="232"/>
      <c r="WE486" s="232"/>
      <c r="WF486" s="232"/>
      <c r="WG486" s="232"/>
      <c r="WH486" s="232"/>
      <c r="WI486" s="232"/>
      <c r="WJ486" s="232"/>
      <c r="WK486" s="232"/>
      <c r="WL486" s="232"/>
      <c r="WM486" s="232"/>
      <c r="WN486" s="232"/>
      <c r="WO486" s="232"/>
      <c r="WP486" s="232"/>
      <c r="WQ486" s="232"/>
      <c r="WR486" s="232"/>
      <c r="WS486" s="232"/>
      <c r="WT486" s="232"/>
      <c r="WU486" s="232"/>
      <c r="WV486" s="232"/>
      <c r="WW486" s="232"/>
      <c r="WX486" s="232"/>
      <c r="WY486" s="232"/>
      <c r="WZ486" s="232"/>
      <c r="XA486" s="232"/>
      <c r="XB486" s="232"/>
      <c r="XC486" s="232"/>
      <c r="XD486" s="232"/>
      <c r="XE486" s="232"/>
      <c r="XF486" s="232"/>
      <c r="XG486" s="232"/>
      <c r="XH486" s="232"/>
      <c r="XI486" s="232"/>
      <c r="XJ486" s="232"/>
      <c r="XK486" s="232"/>
      <c r="XL486" s="232"/>
      <c r="XM486" s="232"/>
      <c r="XN486" s="232"/>
      <c r="XO486" s="232"/>
      <c r="XP486" s="232"/>
      <c r="XQ486" s="232"/>
      <c r="XR486" s="232"/>
      <c r="XS486" s="232"/>
      <c r="XT486" s="232"/>
      <c r="XU486" s="232"/>
      <c r="XV486" s="232"/>
      <c r="XW486" s="232"/>
      <c r="XX486" s="232"/>
      <c r="XY486" s="232"/>
      <c r="XZ486" s="232"/>
      <c r="YA486" s="232"/>
      <c r="YB486" s="232"/>
      <c r="YC486" s="232"/>
      <c r="YD486" s="232"/>
      <c r="YE486" s="232"/>
      <c r="YF486" s="232"/>
      <c r="YG486" s="232"/>
      <c r="YH486" s="232"/>
      <c r="YI486" s="232"/>
      <c r="YJ486" s="232"/>
      <c r="YK486" s="232"/>
      <c r="YL486" s="232"/>
      <c r="YM486" s="232"/>
      <c r="YN486" s="232"/>
      <c r="YO486" s="232"/>
      <c r="YP486" s="232"/>
      <c r="YQ486" s="232"/>
      <c r="YR486" s="232"/>
      <c r="YS486" s="232"/>
      <c r="YT486" s="232"/>
      <c r="YU486" s="232"/>
      <c r="YV486" s="232"/>
      <c r="YW486" s="232"/>
      <c r="YX486" s="232"/>
      <c r="YY486" s="232"/>
      <c r="YZ486" s="232"/>
      <c r="ZA486" s="232"/>
      <c r="ZB486" s="232"/>
      <c r="ZC486" s="232"/>
      <c r="ZD486" s="232"/>
      <c r="ZE486" s="232"/>
      <c r="ZF486" s="232"/>
      <c r="ZG486" s="232"/>
      <c r="ZH486" s="232"/>
      <c r="ZI486" s="232"/>
      <c r="ZJ486" s="232"/>
      <c r="ZK486" s="232"/>
      <c r="ZL486" s="232"/>
      <c r="ZM486" s="232"/>
      <c r="ZN486" s="232"/>
      <c r="ZO486" s="232"/>
      <c r="ZP486" s="232"/>
      <c r="ZQ486" s="232"/>
      <c r="ZR486" s="232"/>
      <c r="ZS486" s="232"/>
      <c r="ZT486" s="232"/>
      <c r="ZU486" s="232"/>
      <c r="ZV486" s="232"/>
      <c r="ZW486" s="232"/>
      <c r="ZX486" s="232"/>
      <c r="ZY486" s="232"/>
      <c r="ZZ486" s="232"/>
      <c r="AAA486" s="232"/>
      <c r="AAB486" s="232"/>
      <c r="AAC486" s="232"/>
      <c r="AAD486" s="232"/>
      <c r="AAE486" s="232"/>
      <c r="AAF486" s="232"/>
      <c r="AAG486" s="232"/>
      <c r="AAH486" s="232"/>
      <c r="AAI486" s="232"/>
      <c r="AAJ486" s="232"/>
      <c r="AAK486" s="232"/>
      <c r="AAL486" s="232"/>
      <c r="AAM486" s="232"/>
      <c r="AAN486" s="232"/>
      <c r="AAO486" s="232"/>
      <c r="AAP486" s="232"/>
      <c r="AAQ486" s="232"/>
      <c r="AAR486" s="232"/>
      <c r="AAS486" s="232"/>
      <c r="AAT486" s="232"/>
      <c r="AAU486" s="232"/>
      <c r="AAV486" s="232"/>
      <c r="AAW486" s="232"/>
      <c r="AAX486" s="232"/>
      <c r="AAY486" s="232"/>
      <c r="AAZ486" s="232"/>
      <c r="ABA486" s="232"/>
      <c r="ABB486" s="232"/>
      <c r="ABC486" s="232"/>
      <c r="ABD486" s="232"/>
      <c r="ABE486" s="232"/>
      <c r="ABF486" s="232"/>
      <c r="ABG486" s="232"/>
      <c r="ABH486" s="232"/>
      <c r="ABI486" s="232"/>
      <c r="ABJ486" s="232"/>
      <c r="ABK486" s="232"/>
      <c r="ABL486" s="232"/>
      <c r="ABM486" s="232"/>
      <c r="ABN486" s="232"/>
      <c r="ABO486" s="232"/>
      <c r="ABP486" s="232"/>
      <c r="ABQ486" s="232"/>
      <c r="ABR486" s="232"/>
      <c r="ABS486" s="232"/>
      <c r="ABT486" s="232"/>
      <c r="ABU486" s="232"/>
      <c r="ABV486" s="232"/>
      <c r="ABW486" s="232"/>
      <c r="ABX486" s="232"/>
      <c r="ABY486" s="232"/>
      <c r="ABZ486" s="232"/>
      <c r="ACA486" s="232"/>
      <c r="ACB486" s="232"/>
      <c r="ACC486" s="232"/>
      <c r="ACD486" s="232"/>
      <c r="ACE486" s="232"/>
      <c r="ACF486" s="232"/>
      <c r="ACG486" s="232"/>
      <c r="ACH486" s="232"/>
      <c r="ACI486" s="232"/>
      <c r="ACJ486" s="232"/>
      <c r="ACK486" s="232"/>
      <c r="ACL486" s="232"/>
      <c r="ACM486" s="232"/>
      <c r="ACN486" s="232"/>
      <c r="ACO486" s="232"/>
      <c r="ACP486" s="232"/>
      <c r="ACQ486" s="232"/>
      <c r="ACR486" s="232"/>
      <c r="ACS486" s="232"/>
      <c r="ACT486" s="232"/>
      <c r="ACU486" s="232"/>
      <c r="ACV486" s="232"/>
      <c r="ACW486" s="232"/>
      <c r="ACX486" s="232"/>
      <c r="ACY486" s="232"/>
      <c r="ACZ486" s="232"/>
      <c r="ADA486" s="232"/>
      <c r="ADB486" s="232"/>
      <c r="ADC486" s="232"/>
      <c r="ADD486" s="232"/>
      <c r="ADE486" s="232"/>
      <c r="ADF486" s="232"/>
      <c r="ADG486" s="232"/>
      <c r="ADH486" s="232"/>
      <c r="ADI486" s="232"/>
      <c r="ADJ486" s="232"/>
      <c r="ADK486" s="232"/>
      <c r="ADL486" s="232"/>
      <c r="ADM486" s="232"/>
      <c r="ADN486" s="232"/>
      <c r="ADO486" s="232"/>
      <c r="ADP486" s="232"/>
      <c r="ADQ486" s="232"/>
      <c r="ADR486" s="232"/>
      <c r="ADS486" s="232"/>
      <c r="ADT486" s="232"/>
      <c r="ADU486" s="232"/>
      <c r="ADV486" s="232"/>
      <c r="ADW486" s="232"/>
      <c r="ADX486" s="232"/>
      <c r="ADY486" s="232"/>
      <c r="ADZ486" s="232"/>
      <c r="AEA486" s="232"/>
      <c r="AEB486" s="232"/>
      <c r="AEC486" s="232"/>
      <c r="AED486" s="232"/>
      <c r="AEE486" s="232"/>
      <c r="AEF486" s="232"/>
      <c r="AEG486" s="232"/>
      <c r="AEH486" s="232"/>
      <c r="AEI486" s="232"/>
      <c r="AEJ486" s="232"/>
      <c r="AEK486" s="232"/>
      <c r="AEL486" s="232"/>
      <c r="AEM486" s="232"/>
      <c r="AEN486" s="232"/>
      <c r="AEO486" s="232"/>
      <c r="AEP486" s="232"/>
      <c r="AEQ486" s="232"/>
      <c r="AER486" s="232"/>
      <c r="AES486" s="232"/>
      <c r="AET486" s="232"/>
      <c r="AEU486" s="232"/>
      <c r="AEV486" s="232"/>
      <c r="AEW486" s="232"/>
      <c r="AEX486" s="232"/>
      <c r="AEY486" s="232"/>
      <c r="AEZ486" s="232"/>
      <c r="AFA486" s="232"/>
      <c r="AFB486" s="232"/>
      <c r="AFC486" s="232"/>
      <c r="AFD486" s="232"/>
      <c r="AFE486" s="232"/>
      <c r="AFF486" s="232"/>
      <c r="AFG486" s="232"/>
      <c r="AFH486" s="232"/>
      <c r="AFI486" s="232"/>
      <c r="AFJ486" s="232"/>
      <c r="AFK486" s="232"/>
      <c r="AFL486" s="232"/>
      <c r="AFM486" s="232"/>
      <c r="AFN486" s="232"/>
      <c r="AFO486" s="232"/>
      <c r="AFP486" s="232"/>
      <c r="AFQ486" s="232"/>
      <c r="AFR486" s="232"/>
      <c r="AFS486" s="232"/>
      <c r="AFT486" s="232"/>
      <c r="AFU486" s="232"/>
      <c r="AFV486" s="232"/>
      <c r="AFW486" s="232"/>
      <c r="AFX486" s="232"/>
      <c r="AFY486" s="232"/>
      <c r="AFZ486" s="232"/>
      <c r="AGA486" s="232"/>
      <c r="AGB486" s="232"/>
      <c r="AGC486" s="232"/>
      <c r="AGD486" s="232"/>
      <c r="AGE486" s="232"/>
      <c r="AGF486" s="232"/>
      <c r="AGG486" s="232"/>
      <c r="AGH486" s="232"/>
      <c r="AGI486" s="232"/>
      <c r="AGJ486" s="232"/>
      <c r="AGK486" s="232"/>
      <c r="AGL486" s="232"/>
      <c r="AGM486" s="232"/>
      <c r="AGN486" s="232"/>
      <c r="AGO486" s="232"/>
      <c r="AGP486" s="232"/>
      <c r="AGQ486" s="232"/>
      <c r="AGR486" s="232"/>
      <c r="AGS486" s="232"/>
      <c r="AGT486" s="232"/>
      <c r="AGU486" s="232"/>
      <c r="AGV486" s="232"/>
      <c r="AGW486" s="232"/>
      <c r="AGX486" s="232"/>
      <c r="AGY486" s="232"/>
      <c r="AGZ486" s="232"/>
      <c r="AHA486" s="232"/>
      <c r="AHB486" s="232"/>
      <c r="AHC486" s="232"/>
      <c r="AHD486" s="232"/>
      <c r="AHE486" s="232"/>
      <c r="AHF486" s="232"/>
      <c r="AHG486" s="232"/>
      <c r="AHH486" s="232"/>
      <c r="AHI486" s="232"/>
      <c r="AHJ486" s="232"/>
      <c r="AHK486" s="232"/>
      <c r="AHL486" s="232"/>
      <c r="AHM486" s="232"/>
      <c r="AHN486" s="232"/>
      <c r="AHO486" s="232"/>
      <c r="AHP486" s="232"/>
      <c r="AHQ486" s="232"/>
      <c r="AHR486" s="232"/>
      <c r="AHS486" s="232"/>
      <c r="AHT486" s="232"/>
      <c r="AHU486" s="232"/>
      <c r="AHV486" s="232"/>
      <c r="AHW486" s="232"/>
      <c r="AHX486" s="232"/>
      <c r="AHY486" s="232"/>
      <c r="AHZ486" s="232"/>
      <c r="AIA486" s="232"/>
      <c r="AIB486" s="232"/>
      <c r="AIC486" s="232"/>
      <c r="AID486" s="232"/>
      <c r="AIE486" s="232"/>
      <c r="AIF486" s="232"/>
      <c r="AIG486" s="232"/>
      <c r="AIH486" s="232"/>
      <c r="AII486" s="232"/>
      <c r="AIJ486" s="232"/>
      <c r="AIK486" s="232"/>
      <c r="AIL486" s="232"/>
      <c r="AIM486" s="232"/>
      <c r="AIN486" s="232"/>
      <c r="AIO486" s="232"/>
      <c r="AIP486" s="232"/>
      <c r="AIQ486" s="232"/>
      <c r="AIR486" s="232"/>
      <c r="AIS486" s="232"/>
      <c r="AIT486" s="232"/>
      <c r="AIU486" s="232"/>
      <c r="AIV486" s="232"/>
      <c r="AIW486" s="232"/>
      <c r="AIX486" s="232"/>
      <c r="AIY486" s="232"/>
      <c r="AIZ486" s="232"/>
      <c r="AJA486" s="232"/>
      <c r="AJB486" s="232"/>
      <c r="AJC486" s="232"/>
      <c r="AJD486" s="232"/>
      <c r="AJE486" s="232"/>
      <c r="AJF486" s="232"/>
      <c r="AJG486" s="232"/>
      <c r="AJH486" s="232"/>
      <c r="AJI486" s="232"/>
      <c r="AJJ486" s="232"/>
      <c r="AJK486" s="232"/>
      <c r="AJL486" s="232"/>
      <c r="AJM486" s="232"/>
      <c r="AJN486" s="232"/>
      <c r="AJO486" s="232"/>
      <c r="AJP486" s="232"/>
      <c r="AJQ486" s="232"/>
      <c r="AJR486" s="232"/>
      <c r="AJS486" s="232"/>
      <c r="AJT486" s="232"/>
      <c r="AJU486" s="232"/>
      <c r="AJV486" s="232"/>
      <c r="AJW486" s="232"/>
      <c r="AJX486" s="232"/>
      <c r="AJY486" s="232"/>
      <c r="AJZ486" s="232"/>
      <c r="AKA486" s="232"/>
      <c r="AKB486" s="232"/>
      <c r="AKC486" s="232"/>
      <c r="AKD486" s="232"/>
      <c r="AKE486" s="232"/>
      <c r="AKF486" s="232"/>
      <c r="AKG486" s="232"/>
      <c r="AKH486" s="232"/>
      <c r="AKI486" s="232"/>
      <c r="AKJ486" s="232"/>
      <c r="AKK486" s="232"/>
      <c r="AKL486" s="232"/>
      <c r="AKM486" s="232"/>
      <c r="AKN486" s="232"/>
      <c r="AKO486" s="232"/>
      <c r="AKP486" s="232"/>
      <c r="AKQ486" s="232"/>
      <c r="AKR486" s="232"/>
      <c r="AKS486" s="232"/>
      <c r="AKT486" s="232"/>
      <c r="AKU486" s="232"/>
      <c r="AKV486" s="232"/>
      <c r="AKW486" s="232"/>
      <c r="AKX486" s="232"/>
      <c r="AKY486" s="232"/>
      <c r="AKZ486" s="232"/>
      <c r="ALA486" s="232"/>
      <c r="ALB486" s="232"/>
      <c r="ALC486" s="232"/>
      <c r="ALD486" s="232"/>
      <c r="ALE486" s="232"/>
      <c r="ALF486" s="232"/>
      <c r="ALG486" s="232"/>
      <c r="ALH486" s="232"/>
      <c r="ALI486" s="232"/>
      <c r="ALJ486" s="232"/>
      <c r="ALK486" s="232"/>
      <c r="ALL486" s="232"/>
      <c r="ALM486" s="232"/>
      <c r="ALN486" s="232"/>
      <c r="ALO486" s="232"/>
      <c r="ALP486" s="232"/>
      <c r="ALQ486" s="232"/>
      <c r="ALR486" s="232"/>
      <c r="ALS486" s="232"/>
      <c r="ALT486" s="232"/>
      <c r="ALU486" s="232"/>
      <c r="ALV486" s="232"/>
      <c r="ALW486" s="232"/>
      <c r="ALX486" s="232"/>
      <c r="ALY486" s="232"/>
      <c r="ALZ486" s="232"/>
      <c r="AMA486" s="232"/>
      <c r="AMB486" s="232"/>
      <c r="AMC486" s="232"/>
      <c r="AMD486" s="232"/>
      <c r="AME486" s="232"/>
      <c r="AMF486" s="232"/>
      <c r="AMG486" s="232"/>
      <c r="AMH486" s="232"/>
      <c r="AMI486" s="232"/>
      <c r="AMJ486" s="232"/>
      <c r="AMK486" s="232"/>
    </row>
    <row r="487" spans="1:1025" s="232" customFormat="1">
      <c r="A487" s="418" t="s">
        <v>3103</v>
      </c>
      <c r="B487" s="1114" t="s">
        <v>1566</v>
      </c>
      <c r="C487" s="362"/>
      <c r="D487" s="362"/>
      <c r="E487" s="88"/>
      <c r="F487" s="88"/>
    </row>
    <row r="488" spans="1:1025" s="232" customFormat="1">
      <c r="A488" s="1127"/>
      <c r="B488" s="1133"/>
      <c r="C488" s="362"/>
      <c r="D488" s="362"/>
      <c r="E488" s="88"/>
      <c r="F488" s="88"/>
    </row>
    <row r="489" spans="1:1025" s="232" customFormat="1" ht="51">
      <c r="A489" s="880" t="s">
        <v>1567</v>
      </c>
      <c r="B489" s="870" t="s">
        <v>1909</v>
      </c>
      <c r="C489" s="362"/>
      <c r="D489" s="362"/>
      <c r="E489" s="88"/>
      <c r="F489" s="88"/>
    </row>
    <row r="490" spans="1:1025" s="232" customFormat="1">
      <c r="A490" s="1127"/>
      <c r="B490" s="870" t="s">
        <v>1160</v>
      </c>
      <c r="C490" s="362"/>
      <c r="D490" s="88"/>
      <c r="E490" s="88"/>
      <c r="F490" s="88"/>
    </row>
    <row r="491" spans="1:1025" s="232" customFormat="1">
      <c r="A491" s="97"/>
      <c r="B491" s="827"/>
      <c r="C491" s="362"/>
      <c r="D491" s="362"/>
      <c r="E491" s="88"/>
      <c r="F491" s="88"/>
    </row>
    <row r="492" spans="1:1025" s="232" customFormat="1" ht="25.5">
      <c r="A492" s="1127"/>
      <c r="B492" s="870" t="s">
        <v>1910</v>
      </c>
      <c r="C492" s="362"/>
      <c r="D492" s="362"/>
      <c r="E492" s="88"/>
      <c r="F492" s="88"/>
    </row>
    <row r="493" spans="1:1025" s="232" customFormat="1" ht="38.25">
      <c r="A493" s="1127"/>
      <c r="B493" s="870" t="s">
        <v>1911</v>
      </c>
      <c r="C493" s="362"/>
      <c r="D493" s="362"/>
      <c r="E493" s="88"/>
      <c r="F493" s="88"/>
    </row>
    <row r="494" spans="1:1025" s="232" customFormat="1">
      <c r="A494" s="1127"/>
      <c r="B494" s="870" t="s">
        <v>1912</v>
      </c>
      <c r="C494" s="362"/>
      <c r="D494" s="362"/>
      <c r="E494" s="88"/>
      <c r="F494" s="88"/>
    </row>
    <row r="495" spans="1:1025" s="232" customFormat="1">
      <c r="A495" s="1127"/>
      <c r="B495" s="870" t="s">
        <v>1913</v>
      </c>
      <c r="C495" s="362"/>
      <c r="D495" s="362"/>
      <c r="E495" s="88"/>
      <c r="F495" s="88"/>
    </row>
    <row r="496" spans="1:1025" s="232" customFormat="1">
      <c r="A496" s="1127"/>
      <c r="B496" s="870" t="s">
        <v>1914</v>
      </c>
      <c r="C496" s="362"/>
      <c r="D496" s="362"/>
      <c r="E496" s="88"/>
      <c r="F496" s="88"/>
    </row>
    <row r="497" spans="1:12" s="232" customFormat="1">
      <c r="A497" s="1127"/>
      <c r="B497" s="870" t="s">
        <v>1161</v>
      </c>
      <c r="C497" s="362"/>
      <c r="D497" s="362"/>
      <c r="E497" s="88"/>
      <c r="F497" s="88"/>
    </row>
    <row r="498" spans="1:12" s="232" customFormat="1">
      <c r="A498" s="1127"/>
      <c r="B498" s="870" t="s">
        <v>1915</v>
      </c>
      <c r="C498" s="362"/>
      <c r="D498" s="362"/>
      <c r="E498" s="88"/>
      <c r="F498" s="88"/>
    </row>
    <row r="499" spans="1:12" s="232" customFormat="1">
      <c r="A499" s="1127"/>
      <c r="B499" s="870" t="s">
        <v>1916</v>
      </c>
      <c r="C499" s="362"/>
      <c r="D499" s="362"/>
      <c r="E499" s="88"/>
      <c r="F499" s="88"/>
    </row>
    <row r="500" spans="1:12" s="232" customFormat="1" ht="25.5">
      <c r="A500" s="1127"/>
      <c r="B500" s="870" t="s">
        <v>1917</v>
      </c>
      <c r="C500" s="362"/>
      <c r="D500" s="362"/>
      <c r="E500" s="88"/>
      <c r="F500" s="88"/>
    </row>
    <row r="501" spans="1:12" s="232" customFormat="1">
      <c r="A501" s="1127"/>
      <c r="B501" s="870" t="s">
        <v>1918</v>
      </c>
      <c r="C501" s="362"/>
      <c r="D501" s="362"/>
      <c r="E501" s="88"/>
      <c r="F501" s="88"/>
    </row>
    <row r="502" spans="1:12" s="232" customFormat="1">
      <c r="A502" s="1127"/>
      <c r="B502" s="870" t="s">
        <v>1919</v>
      </c>
      <c r="C502" s="362"/>
      <c r="D502" s="250"/>
      <c r="E502" s="152"/>
      <c r="F502" s="152"/>
    </row>
    <row r="503" spans="1:12" s="232" customFormat="1">
      <c r="A503" s="1041" t="s">
        <v>1920</v>
      </c>
      <c r="B503" s="1026" t="s">
        <v>1921</v>
      </c>
      <c r="C503" s="152" t="s">
        <v>258</v>
      </c>
      <c r="D503" s="550">
        <v>8</v>
      </c>
      <c r="E503" s="250"/>
      <c r="F503" s="250">
        <f>D503*ROUND(E503,2)</f>
        <v>0</v>
      </c>
    </row>
    <row r="504" spans="1:12" s="232" customFormat="1">
      <c r="A504" s="1041" t="s">
        <v>1922</v>
      </c>
      <c r="B504" s="1026" t="s">
        <v>1923</v>
      </c>
      <c r="C504" s="152" t="s">
        <v>258</v>
      </c>
      <c r="D504" s="550">
        <v>8</v>
      </c>
      <c r="E504" s="250"/>
      <c r="F504" s="250">
        <f>D504*ROUND(E504,2)</f>
        <v>0</v>
      </c>
    </row>
    <row r="505" spans="1:12" s="232" customFormat="1">
      <c r="A505" s="1127"/>
      <c r="B505" s="1133"/>
      <c r="C505" s="362"/>
      <c r="D505" s="362"/>
      <c r="E505" s="88"/>
      <c r="F505" s="88"/>
    </row>
    <row r="506" spans="1:12" s="1140" customFormat="1" ht="41.25" customHeight="1">
      <c r="A506" s="880" t="s">
        <v>1569</v>
      </c>
      <c r="B506" s="1134" t="s">
        <v>3034</v>
      </c>
      <c r="C506" s="1135"/>
      <c r="D506" s="1136"/>
      <c r="E506" s="1136"/>
      <c r="F506" s="1136"/>
      <c r="G506" s="1137"/>
      <c r="H506" s="1138"/>
      <c r="I506" s="1139"/>
      <c r="K506" s="1139"/>
      <c r="L506" s="1138"/>
    </row>
    <row r="507" spans="1:12" s="1140" customFormat="1">
      <c r="A507" s="1135"/>
      <c r="B507" s="1134" t="s">
        <v>1160</v>
      </c>
      <c r="C507" s="1135"/>
      <c r="D507" s="1136"/>
      <c r="E507" s="1136"/>
      <c r="F507" s="1136"/>
      <c r="G507" s="1137"/>
      <c r="H507" s="1138"/>
      <c r="I507" s="1139"/>
      <c r="K507" s="1139"/>
      <c r="L507" s="1138"/>
    </row>
    <row r="508" spans="1:12" s="1140" customFormat="1" ht="25.5">
      <c r="A508" s="1135"/>
      <c r="B508" s="1134" t="s">
        <v>3035</v>
      </c>
      <c r="C508" s="1135"/>
      <c r="D508" s="1136"/>
      <c r="E508" s="1136"/>
      <c r="F508" s="1136"/>
      <c r="G508" s="1137"/>
      <c r="H508" s="1138"/>
      <c r="I508" s="1139"/>
      <c r="K508" s="1139"/>
      <c r="L508" s="1138"/>
    </row>
    <row r="509" spans="1:12" s="1140" customFormat="1" ht="40.5" customHeight="1">
      <c r="A509" s="1135"/>
      <c r="B509" s="1134" t="s">
        <v>1911</v>
      </c>
      <c r="C509" s="1135"/>
      <c r="D509" s="1136"/>
      <c r="E509" s="1136"/>
      <c r="F509" s="1136"/>
      <c r="G509" s="1137"/>
      <c r="H509" s="1138"/>
      <c r="I509" s="1139"/>
      <c r="K509" s="1139"/>
      <c r="L509" s="1138"/>
    </row>
    <row r="510" spans="1:12" s="1140" customFormat="1">
      <c r="A510" s="1135"/>
      <c r="B510" s="1134" t="s">
        <v>3036</v>
      </c>
      <c r="C510" s="1135"/>
      <c r="D510" s="1136"/>
      <c r="E510" s="1136"/>
      <c r="F510" s="1136"/>
      <c r="G510" s="1137"/>
      <c r="H510" s="1138"/>
      <c r="I510" s="1139"/>
      <c r="K510" s="1139"/>
      <c r="L510" s="1138"/>
    </row>
    <row r="511" spans="1:12" s="1140" customFormat="1">
      <c r="A511" s="1135"/>
      <c r="B511" s="1134" t="s">
        <v>3037</v>
      </c>
      <c r="C511" s="1135"/>
      <c r="D511" s="1136"/>
      <c r="E511" s="1136"/>
      <c r="F511" s="1136"/>
      <c r="G511" s="1137"/>
      <c r="H511" s="1138"/>
      <c r="I511" s="1139"/>
      <c r="K511" s="1139"/>
      <c r="L511" s="1138"/>
    </row>
    <row r="512" spans="1:12" s="1140" customFormat="1">
      <c r="A512" s="1135"/>
      <c r="B512" s="1134" t="s">
        <v>3038</v>
      </c>
      <c r="C512" s="1135"/>
      <c r="D512" s="1136"/>
      <c r="E512" s="1136"/>
      <c r="F512" s="1136"/>
      <c r="G512" s="1137"/>
      <c r="H512" s="1138"/>
      <c r="I512" s="1139"/>
      <c r="K512" s="1139"/>
      <c r="L512" s="1138"/>
    </row>
    <row r="513" spans="1:12" s="1140" customFormat="1" ht="90.75" customHeight="1">
      <c r="A513" s="1135"/>
      <c r="B513" s="1134" t="s">
        <v>3039</v>
      </c>
      <c r="C513" s="1135"/>
      <c r="D513" s="1136"/>
      <c r="E513" s="1136"/>
      <c r="F513" s="1136"/>
      <c r="G513" s="1137"/>
      <c r="H513" s="1138"/>
      <c r="I513" s="1139"/>
      <c r="K513" s="1139"/>
      <c r="L513" s="1138"/>
    </row>
    <row r="514" spans="1:12" s="1140" customFormat="1" ht="66.75" customHeight="1">
      <c r="A514" s="1135"/>
      <c r="B514" s="1134" t="s">
        <v>3040</v>
      </c>
      <c r="C514" s="1135"/>
      <c r="D514" s="1136"/>
      <c r="E514" s="1136"/>
      <c r="F514" s="1136"/>
      <c r="G514" s="1137"/>
      <c r="H514" s="1138"/>
      <c r="I514" s="1139"/>
      <c r="K514" s="1139"/>
      <c r="L514" s="1138"/>
    </row>
    <row r="515" spans="1:12" s="1140" customFormat="1">
      <c r="A515" s="1135"/>
      <c r="B515" s="1134" t="s">
        <v>1915</v>
      </c>
      <c r="C515" s="1135"/>
      <c r="D515" s="1136"/>
      <c r="E515" s="1136"/>
      <c r="F515" s="1136"/>
      <c r="G515" s="1137"/>
      <c r="H515" s="1138"/>
      <c r="I515" s="1139"/>
      <c r="K515" s="1139"/>
      <c r="L515" s="1138"/>
    </row>
    <row r="516" spans="1:12" s="1140" customFormat="1">
      <c r="A516" s="1135"/>
      <c r="B516" s="1134" t="s">
        <v>1916</v>
      </c>
      <c r="C516" s="1135"/>
      <c r="D516" s="1136"/>
      <c r="E516" s="1136"/>
      <c r="F516" s="1136"/>
      <c r="G516" s="1137"/>
      <c r="H516" s="1138"/>
      <c r="I516" s="1139"/>
      <c r="K516" s="1139"/>
      <c r="L516" s="1138"/>
    </row>
    <row r="517" spans="1:12" s="1140" customFormat="1">
      <c r="A517" s="1135"/>
      <c r="B517" s="1134" t="s">
        <v>3041</v>
      </c>
      <c r="C517" s="1135"/>
      <c r="D517" s="1136"/>
      <c r="E517" s="1136"/>
      <c r="F517" s="1136"/>
      <c r="G517" s="1137"/>
      <c r="H517" s="1138"/>
      <c r="I517" s="1139"/>
      <c r="K517" s="1139"/>
      <c r="L517" s="1138"/>
    </row>
    <row r="518" spans="1:12" s="1140" customFormat="1" ht="25.5">
      <c r="A518" s="1135"/>
      <c r="B518" s="1134" t="s">
        <v>1917</v>
      </c>
      <c r="C518" s="1135"/>
      <c r="D518" s="1136"/>
      <c r="E518" s="1136"/>
      <c r="F518" s="1136"/>
      <c r="G518" s="1137"/>
      <c r="H518" s="1138"/>
      <c r="I518" s="1139"/>
      <c r="K518" s="1139"/>
      <c r="L518" s="1138"/>
    </row>
    <row r="519" spans="1:12" s="1140" customFormat="1" ht="27.75" customHeight="1">
      <c r="A519" s="1135"/>
      <c r="B519" s="1134" t="s">
        <v>1918</v>
      </c>
      <c r="C519" s="1135"/>
      <c r="D519" s="1136"/>
      <c r="E519" s="1136"/>
      <c r="F519" s="1136"/>
      <c r="G519" s="1137"/>
      <c r="H519" s="1138"/>
      <c r="I519" s="1139"/>
      <c r="K519" s="1139"/>
      <c r="L519" s="1138"/>
    </row>
    <row r="520" spans="1:12" s="232" customFormat="1">
      <c r="A520" s="1127"/>
      <c r="B520" s="870" t="s">
        <v>1919</v>
      </c>
      <c r="C520" s="362"/>
      <c r="D520" s="250"/>
      <c r="E520" s="152"/>
      <c r="F520" s="152"/>
    </row>
    <row r="521" spans="1:12" s="232" customFormat="1">
      <c r="A521" s="1041" t="s">
        <v>1930</v>
      </c>
      <c r="B521" s="1026" t="s">
        <v>1921</v>
      </c>
      <c r="C521" s="152" t="s">
        <v>258</v>
      </c>
      <c r="D521" s="550">
        <v>1</v>
      </c>
      <c r="E521" s="250"/>
      <c r="F521" s="250">
        <f>D521*ROUND(E521,2)</f>
        <v>0</v>
      </c>
    </row>
    <row r="522" spans="1:12" s="232" customFormat="1">
      <c r="A522" s="1041" t="s">
        <v>1931</v>
      </c>
      <c r="B522" s="1026" t="s">
        <v>1923</v>
      </c>
      <c r="C522" s="152" t="s">
        <v>258</v>
      </c>
      <c r="D522" s="550">
        <v>1</v>
      </c>
      <c r="E522" s="250"/>
      <c r="F522" s="250">
        <f>D522*ROUND(E522,2)</f>
        <v>0</v>
      </c>
    </row>
    <row r="523" spans="1:12" s="1140" customFormat="1">
      <c r="A523" s="1135"/>
      <c r="B523" s="1141"/>
      <c r="C523" s="1135"/>
      <c r="D523" s="1136"/>
      <c r="E523" s="1136"/>
      <c r="F523" s="1136"/>
      <c r="G523" s="1137"/>
      <c r="H523" s="1138"/>
      <c r="I523" s="1139"/>
      <c r="K523" s="1139"/>
      <c r="L523" s="1138"/>
    </row>
    <row r="524" spans="1:12" s="1140" customFormat="1" ht="38.25">
      <c r="A524" s="1135" t="s">
        <v>1571</v>
      </c>
      <c r="B524" s="1134" t="s">
        <v>3042</v>
      </c>
      <c r="C524" s="1135"/>
      <c r="D524" s="1136"/>
      <c r="E524" s="1136"/>
      <c r="F524" s="1136"/>
      <c r="G524" s="1137"/>
      <c r="H524" s="1138"/>
      <c r="I524" s="1139"/>
      <c r="K524" s="1139"/>
      <c r="L524" s="1138"/>
    </row>
    <row r="525" spans="1:12" s="1140" customFormat="1">
      <c r="A525" s="1135"/>
      <c r="B525" s="1134" t="s">
        <v>1160</v>
      </c>
      <c r="C525" s="1135"/>
      <c r="D525" s="1136"/>
      <c r="E525" s="1136"/>
      <c r="F525" s="1136"/>
      <c r="G525" s="1137"/>
      <c r="H525" s="1138"/>
      <c r="I525" s="1139"/>
      <c r="K525" s="1139"/>
      <c r="L525" s="1138"/>
    </row>
    <row r="526" spans="1:12" s="1140" customFormat="1" ht="117" customHeight="1">
      <c r="A526" s="1135"/>
      <c r="B526" s="1134" t="s">
        <v>3043</v>
      </c>
      <c r="C526" s="1135"/>
      <c r="D526" s="1136"/>
      <c r="E526" s="1136"/>
      <c r="F526" s="1136"/>
      <c r="G526" s="1137"/>
      <c r="H526" s="1138"/>
      <c r="I526" s="1139"/>
      <c r="K526" s="1139"/>
      <c r="L526" s="1138"/>
    </row>
    <row r="527" spans="1:12" s="1140" customFormat="1">
      <c r="A527" s="1135"/>
      <c r="B527" s="1134" t="s">
        <v>3044</v>
      </c>
      <c r="C527" s="1135"/>
      <c r="D527" s="1136"/>
      <c r="E527" s="1136"/>
      <c r="F527" s="1136"/>
      <c r="G527" s="1137"/>
      <c r="H527" s="1138"/>
      <c r="I527" s="1139"/>
      <c r="K527" s="1139"/>
      <c r="L527" s="1138"/>
    </row>
    <row r="528" spans="1:12" s="1140" customFormat="1">
      <c r="A528" s="1135"/>
      <c r="B528" s="1134" t="s">
        <v>3045</v>
      </c>
      <c r="C528" s="1135"/>
      <c r="D528" s="1136"/>
      <c r="E528" s="1136"/>
      <c r="F528" s="1136"/>
      <c r="G528" s="1137"/>
      <c r="H528" s="1138"/>
      <c r="I528" s="1139"/>
      <c r="K528" s="1139"/>
      <c r="L528" s="1138"/>
    </row>
    <row r="529" spans="1:12" s="1140" customFormat="1" ht="25.5">
      <c r="A529" s="1135"/>
      <c r="B529" s="1134" t="s">
        <v>3046</v>
      </c>
      <c r="C529" s="1135"/>
      <c r="D529" s="1136"/>
      <c r="E529" s="1136"/>
      <c r="F529" s="1136"/>
      <c r="G529" s="1137"/>
      <c r="H529" s="1138"/>
      <c r="I529" s="1139"/>
      <c r="K529" s="1139"/>
      <c r="L529" s="1138"/>
    </row>
    <row r="530" spans="1:12" s="1140" customFormat="1">
      <c r="A530" s="1135"/>
      <c r="B530" s="1134" t="s">
        <v>3047</v>
      </c>
      <c r="C530" s="1135"/>
      <c r="D530" s="1136"/>
      <c r="E530" s="1136"/>
      <c r="F530" s="1136"/>
      <c r="G530" s="1137"/>
      <c r="H530" s="1138"/>
      <c r="I530" s="1139"/>
      <c r="K530" s="1139"/>
      <c r="L530" s="1138"/>
    </row>
    <row r="531" spans="1:12" s="1140" customFormat="1">
      <c r="A531" s="1135"/>
      <c r="B531" s="1134"/>
      <c r="C531" s="1135"/>
      <c r="D531" s="1136"/>
      <c r="E531" s="1136"/>
      <c r="F531" s="1136"/>
      <c r="G531" s="1137"/>
      <c r="H531" s="1138"/>
      <c r="I531" s="1139"/>
      <c r="K531" s="1139"/>
      <c r="L531" s="1138"/>
    </row>
    <row r="532" spans="1:12" s="1140" customFormat="1" ht="38.25">
      <c r="A532" s="1135"/>
      <c r="B532" s="1134" t="s">
        <v>3048</v>
      </c>
      <c r="C532" s="1135"/>
      <c r="D532" s="1136"/>
      <c r="E532" s="1136"/>
      <c r="F532" s="1136"/>
      <c r="G532" s="1137"/>
      <c r="H532" s="1138"/>
      <c r="I532" s="1139"/>
      <c r="K532" s="1139"/>
      <c r="L532" s="1138"/>
    </row>
    <row r="533" spans="1:12" s="1140" customFormat="1">
      <c r="A533" s="1135"/>
      <c r="B533" s="1134" t="s">
        <v>3049</v>
      </c>
      <c r="C533" s="1135"/>
      <c r="D533" s="1136"/>
      <c r="E533" s="1136"/>
      <c r="F533" s="1136"/>
      <c r="G533" s="1137"/>
      <c r="H533" s="1138"/>
      <c r="I533" s="1139"/>
      <c r="K533" s="1139"/>
      <c r="L533" s="1138"/>
    </row>
    <row r="534" spans="1:12" s="1140" customFormat="1">
      <c r="A534" s="1135"/>
      <c r="B534" s="1134" t="s">
        <v>3050</v>
      </c>
      <c r="C534" s="1135"/>
      <c r="D534" s="1136"/>
      <c r="E534" s="1136"/>
      <c r="F534" s="1136"/>
      <c r="G534" s="1137"/>
      <c r="H534" s="1138"/>
      <c r="I534" s="1139"/>
      <c r="K534" s="1139"/>
      <c r="L534" s="1138"/>
    </row>
    <row r="535" spans="1:12" s="1140" customFormat="1">
      <c r="A535" s="1135"/>
      <c r="B535" s="1134" t="s">
        <v>1915</v>
      </c>
      <c r="C535" s="1135"/>
      <c r="D535" s="1136"/>
      <c r="E535" s="1136"/>
      <c r="F535" s="1136"/>
      <c r="G535" s="1137"/>
      <c r="H535" s="1138"/>
      <c r="I535" s="1139"/>
      <c r="K535" s="1139"/>
      <c r="L535" s="1138"/>
    </row>
    <row r="536" spans="1:12" s="1140" customFormat="1" ht="24.75" customHeight="1">
      <c r="A536" s="1135"/>
      <c r="B536" s="1134" t="s">
        <v>1918</v>
      </c>
      <c r="C536" s="1135"/>
      <c r="D536" s="1136"/>
      <c r="E536" s="1136"/>
      <c r="F536" s="1136"/>
      <c r="G536" s="1137"/>
      <c r="H536" s="1138"/>
      <c r="I536" s="1139"/>
      <c r="K536" s="1139"/>
      <c r="L536" s="1138"/>
    </row>
    <row r="537" spans="1:12" s="232" customFormat="1">
      <c r="A537" s="1041" t="s">
        <v>1932</v>
      </c>
      <c r="B537" s="1026" t="s">
        <v>1921</v>
      </c>
      <c r="C537" s="152" t="s">
        <v>258</v>
      </c>
      <c r="D537" s="550">
        <v>1</v>
      </c>
      <c r="E537" s="250"/>
      <c r="F537" s="250">
        <f>D537*ROUND(E537,2)</f>
        <v>0</v>
      </c>
    </row>
    <row r="538" spans="1:12" s="232" customFormat="1">
      <c r="A538" s="1041" t="s">
        <v>1933</v>
      </c>
      <c r="B538" s="1026" t="s">
        <v>1923</v>
      </c>
      <c r="C538" s="152" t="s">
        <v>258</v>
      </c>
      <c r="D538" s="550">
        <v>1</v>
      </c>
      <c r="E538" s="250"/>
      <c r="F538" s="250">
        <f>D538*ROUND(E538,2)</f>
        <v>0</v>
      </c>
    </row>
    <row r="539" spans="1:12" s="1140" customFormat="1">
      <c r="A539" s="1135"/>
      <c r="B539" s="1141"/>
      <c r="C539" s="1135"/>
      <c r="D539" s="1136"/>
      <c r="E539" s="1136"/>
      <c r="F539" s="1136"/>
      <c r="G539" s="1137"/>
      <c r="H539" s="1138"/>
      <c r="I539" s="1139"/>
      <c r="K539" s="1139"/>
      <c r="L539" s="1138"/>
    </row>
    <row r="540" spans="1:12" s="232" customFormat="1" ht="63.4" customHeight="1">
      <c r="A540" s="880" t="s">
        <v>1572</v>
      </c>
      <c r="B540" s="870" t="s">
        <v>1924</v>
      </c>
      <c r="C540" s="362"/>
      <c r="D540" s="362"/>
      <c r="E540" s="88"/>
      <c r="F540" s="88"/>
    </row>
    <row r="541" spans="1:12" s="232" customFormat="1">
      <c r="A541" s="1127"/>
      <c r="B541" s="870" t="s">
        <v>1160</v>
      </c>
      <c r="C541" s="362"/>
      <c r="D541" s="362"/>
      <c r="E541" s="88"/>
      <c r="F541" s="88"/>
    </row>
    <row r="542" spans="1:12" s="232" customFormat="1" ht="24.75" customHeight="1">
      <c r="A542" s="1127"/>
      <c r="B542" s="870" t="s">
        <v>1925</v>
      </c>
      <c r="C542" s="362"/>
      <c r="D542" s="362"/>
      <c r="E542" s="88"/>
      <c r="F542" s="88"/>
    </row>
    <row r="543" spans="1:12" s="232" customFormat="1">
      <c r="A543" s="1127"/>
      <c r="B543" s="870" t="s">
        <v>1926</v>
      </c>
      <c r="C543" s="362"/>
      <c r="D543" s="362"/>
      <c r="E543" s="88"/>
      <c r="F543" s="88"/>
    </row>
    <row r="544" spans="1:12" s="232" customFormat="1">
      <c r="A544" s="1127"/>
      <c r="B544" s="870" t="s">
        <v>1570</v>
      </c>
      <c r="C544" s="362"/>
      <c r="D544" s="362"/>
      <c r="E544" s="88"/>
      <c r="F544" s="88"/>
    </row>
    <row r="545" spans="1:6" s="232" customFormat="1">
      <c r="A545" s="1127"/>
      <c r="B545" s="870" t="s">
        <v>1161</v>
      </c>
      <c r="C545" s="362"/>
      <c r="D545" s="362"/>
      <c r="E545" s="88"/>
      <c r="F545" s="88"/>
    </row>
    <row r="546" spans="1:6" s="232" customFormat="1" ht="51">
      <c r="A546" s="1127"/>
      <c r="B546" s="1142" t="s">
        <v>1927</v>
      </c>
      <c r="C546" s="362"/>
      <c r="D546" s="362"/>
      <c r="E546" s="88"/>
      <c r="F546" s="88"/>
    </row>
    <row r="547" spans="1:6" s="232" customFormat="1">
      <c r="A547" s="1127"/>
      <c r="B547" s="870" t="s">
        <v>1928</v>
      </c>
      <c r="C547" s="362"/>
      <c r="D547" s="362"/>
      <c r="E547" s="88"/>
      <c r="F547" s="88"/>
    </row>
    <row r="548" spans="1:6" s="232" customFormat="1">
      <c r="A548" s="1127"/>
      <c r="B548" s="870" t="s">
        <v>1929</v>
      </c>
      <c r="C548" s="362"/>
      <c r="D548" s="362"/>
      <c r="E548" s="88"/>
      <c r="F548" s="88"/>
    </row>
    <row r="549" spans="1:6" s="232" customFormat="1">
      <c r="A549" s="1127"/>
      <c r="B549" s="870" t="s">
        <v>1568</v>
      </c>
      <c r="C549" s="362"/>
      <c r="D549" s="362"/>
      <c r="E549" s="88"/>
      <c r="F549" s="88"/>
    </row>
    <row r="550" spans="1:6" s="232" customFormat="1">
      <c r="A550" s="1041" t="s">
        <v>1938</v>
      </c>
      <c r="B550" s="1026" t="s">
        <v>1921</v>
      </c>
      <c r="C550" s="152" t="s">
        <v>258</v>
      </c>
      <c r="D550" s="550">
        <v>7</v>
      </c>
      <c r="E550" s="250"/>
      <c r="F550" s="250">
        <f>D550*ROUND(E550,2)</f>
        <v>0</v>
      </c>
    </row>
    <row r="551" spans="1:6" s="232" customFormat="1">
      <c r="A551" s="1041" t="s">
        <v>1939</v>
      </c>
      <c r="B551" s="1026" t="s">
        <v>1923</v>
      </c>
      <c r="C551" s="152" t="s">
        <v>258</v>
      </c>
      <c r="D551" s="550">
        <v>7</v>
      </c>
      <c r="E551" s="250"/>
      <c r="F551" s="250">
        <f>D551*ROUND(E551,2)</f>
        <v>0</v>
      </c>
    </row>
    <row r="552" spans="1:6" s="232" customFormat="1">
      <c r="A552" s="1041"/>
      <c r="B552" s="1026"/>
      <c r="C552" s="152"/>
      <c r="D552" s="550"/>
      <c r="E552" s="250"/>
      <c r="F552" s="250"/>
    </row>
    <row r="553" spans="1:6" s="232" customFormat="1" ht="55.35" customHeight="1">
      <c r="A553" s="880" t="s">
        <v>1573</v>
      </c>
      <c r="B553" s="1142" t="s">
        <v>1934</v>
      </c>
      <c r="C553" s="88"/>
      <c r="D553" s="1053"/>
      <c r="E553" s="362"/>
      <c r="F553" s="1053"/>
    </row>
    <row r="554" spans="1:6" s="232" customFormat="1" ht="102">
      <c r="A554" s="880"/>
      <c r="B554" s="1143" t="s">
        <v>1935</v>
      </c>
      <c r="C554" s="88"/>
      <c r="D554" s="1053"/>
      <c r="E554" s="362"/>
      <c r="F554" s="1053"/>
    </row>
    <row r="555" spans="1:6" s="232" customFormat="1">
      <c r="A555" s="880"/>
      <c r="B555" s="870" t="s">
        <v>1936</v>
      </c>
      <c r="C555" s="88"/>
      <c r="D555" s="1053"/>
      <c r="E555" s="362"/>
      <c r="F555" s="1053"/>
    </row>
    <row r="556" spans="1:6" s="232" customFormat="1">
      <c r="A556" s="880"/>
      <c r="B556" s="545" t="s">
        <v>1937</v>
      </c>
      <c r="C556" s="88"/>
      <c r="D556" s="1053"/>
      <c r="E556" s="362"/>
      <c r="F556" s="1053"/>
    </row>
    <row r="557" spans="1:6" s="232" customFormat="1">
      <c r="A557" s="1041" t="s">
        <v>3051</v>
      </c>
      <c r="B557" s="1026" t="s">
        <v>1921</v>
      </c>
      <c r="C557" s="152" t="s">
        <v>258</v>
      </c>
      <c r="D557" s="550">
        <v>3</v>
      </c>
      <c r="E557" s="250"/>
      <c r="F557" s="250">
        <f>D557*ROUND(E557,2)</f>
        <v>0</v>
      </c>
    </row>
    <row r="558" spans="1:6" s="232" customFormat="1">
      <c r="A558" s="1041" t="s">
        <v>3052</v>
      </c>
      <c r="B558" s="1026" t="s">
        <v>1923</v>
      </c>
      <c r="C558" s="152" t="s">
        <v>258</v>
      </c>
      <c r="D558" s="550">
        <v>3</v>
      </c>
      <c r="E558" s="250"/>
      <c r="F558" s="250">
        <f>D558*ROUND(E558,2)</f>
        <v>0</v>
      </c>
    </row>
    <row r="559" spans="1:6" s="232" customFormat="1">
      <c r="A559" s="1127"/>
      <c r="B559" s="1133"/>
      <c r="C559" s="362"/>
      <c r="D559" s="362"/>
      <c r="E559" s="88"/>
      <c r="F559" s="88"/>
    </row>
    <row r="560" spans="1:6" s="232" customFormat="1" ht="60" customHeight="1">
      <c r="A560" s="880" t="s">
        <v>1574</v>
      </c>
      <c r="B560" s="870" t="s">
        <v>1940</v>
      </c>
      <c r="C560" s="88"/>
      <c r="D560" s="1053"/>
      <c r="E560" s="362"/>
      <c r="F560" s="1053"/>
    </row>
    <row r="561" spans="1:6" s="232" customFormat="1" ht="135.75" customHeight="1">
      <c r="A561" s="880"/>
      <c r="B561" s="1142" t="s">
        <v>1941</v>
      </c>
      <c r="C561" s="88"/>
      <c r="D561" s="1053"/>
      <c r="E561" s="362"/>
      <c r="F561" s="1053"/>
    </row>
    <row r="562" spans="1:6" s="232" customFormat="1">
      <c r="A562" s="1041" t="s">
        <v>1576</v>
      </c>
      <c r="B562" s="1026" t="s">
        <v>1921</v>
      </c>
      <c r="C562" s="152" t="s">
        <v>258</v>
      </c>
      <c r="D562" s="550">
        <v>1</v>
      </c>
      <c r="E562" s="250"/>
      <c r="F562" s="250">
        <f>D562*ROUND(E562,2)</f>
        <v>0</v>
      </c>
    </row>
    <row r="563" spans="1:6" s="232" customFormat="1">
      <c r="A563" s="1041" t="s">
        <v>1578</v>
      </c>
      <c r="B563" s="1026" t="s">
        <v>1923</v>
      </c>
      <c r="C563" s="152" t="s">
        <v>258</v>
      </c>
      <c r="D563" s="550">
        <v>1</v>
      </c>
      <c r="E563" s="250"/>
      <c r="F563" s="250">
        <f>D563*ROUND(E563,2)</f>
        <v>0</v>
      </c>
    </row>
    <row r="564" spans="1:6" s="232" customFormat="1">
      <c r="A564" s="1127"/>
      <c r="B564" s="1133"/>
      <c r="C564" s="362"/>
      <c r="D564" s="362"/>
      <c r="E564" s="88"/>
      <c r="F564" s="88"/>
    </row>
    <row r="565" spans="1:6" s="232" customFormat="1" ht="48">
      <c r="A565" s="1127"/>
      <c r="B565" s="869" t="s">
        <v>3053</v>
      </c>
      <c r="C565" s="362"/>
      <c r="D565" s="362"/>
      <c r="E565" s="88"/>
      <c r="F565" s="88"/>
    </row>
    <row r="566" spans="1:6" s="232" customFormat="1">
      <c r="A566" s="1041" t="s">
        <v>1576</v>
      </c>
      <c r="B566" s="1026" t="s">
        <v>1921</v>
      </c>
      <c r="C566" s="152" t="s">
        <v>258</v>
      </c>
      <c r="D566" s="550">
        <v>1</v>
      </c>
      <c r="E566" s="250"/>
      <c r="F566" s="250">
        <f>D566*ROUND(E566,2)</f>
        <v>0</v>
      </c>
    </row>
    <row r="567" spans="1:6" s="232" customFormat="1">
      <c r="A567" s="1041" t="s">
        <v>1578</v>
      </c>
      <c r="B567" s="1026" t="s">
        <v>1923</v>
      </c>
      <c r="C567" s="152" t="s">
        <v>258</v>
      </c>
      <c r="D567" s="550">
        <v>1</v>
      </c>
      <c r="E567" s="250"/>
      <c r="F567" s="250">
        <f>D567*ROUND(E567,2)</f>
        <v>0</v>
      </c>
    </row>
    <row r="568" spans="1:6" s="232" customFormat="1">
      <c r="A568" s="1127"/>
      <c r="B568" s="1133"/>
      <c r="C568" s="362"/>
      <c r="D568" s="362"/>
      <c r="E568" s="88"/>
      <c r="F568" s="88"/>
    </row>
    <row r="569" spans="1:6" s="232" customFormat="1">
      <c r="A569" s="1127"/>
      <c r="B569" s="1133"/>
      <c r="C569" s="362"/>
      <c r="D569" s="362"/>
      <c r="E569" s="88"/>
      <c r="F569" s="88"/>
    </row>
    <row r="570" spans="1:6" s="232" customFormat="1" ht="53.65" customHeight="1">
      <c r="A570" s="880" t="s">
        <v>1583</v>
      </c>
      <c r="B570" s="870" t="s">
        <v>1942</v>
      </c>
      <c r="C570" s="152"/>
      <c r="D570" s="550"/>
      <c r="E570" s="152"/>
      <c r="F570" s="152"/>
    </row>
    <row r="571" spans="1:6" s="232" customFormat="1">
      <c r="A571" s="1041" t="s">
        <v>1943</v>
      </c>
      <c r="B571" s="1026" t="s">
        <v>1921</v>
      </c>
      <c r="C571" s="152" t="s">
        <v>258</v>
      </c>
      <c r="D571" s="550">
        <v>2</v>
      </c>
      <c r="E571" s="152"/>
      <c r="F571" s="250">
        <f>D571*ROUND(E571,2)</f>
        <v>0</v>
      </c>
    </row>
    <row r="572" spans="1:6" s="232" customFormat="1">
      <c r="A572" s="1041" t="s">
        <v>1944</v>
      </c>
      <c r="B572" s="1026" t="s">
        <v>1923</v>
      </c>
      <c r="C572" s="152" t="s">
        <v>258</v>
      </c>
      <c r="D572" s="550">
        <v>2</v>
      </c>
      <c r="E572" s="152"/>
      <c r="F572" s="250">
        <f>D572*ROUND(E572,2)</f>
        <v>0</v>
      </c>
    </row>
    <row r="573" spans="1:6" s="232" customFormat="1">
      <c r="A573" s="880"/>
      <c r="B573" s="870"/>
      <c r="C573" s="362"/>
      <c r="D573" s="362"/>
      <c r="E573" s="362"/>
      <c r="F573" s="362"/>
    </row>
    <row r="574" spans="1:6" s="232" customFormat="1" ht="14.25">
      <c r="A574" s="880" t="s">
        <v>1584</v>
      </c>
      <c r="B574" s="1144" t="s">
        <v>3054</v>
      </c>
      <c r="C574" s="362"/>
      <c r="D574" s="362"/>
      <c r="E574" s="362"/>
      <c r="F574" s="362"/>
    </row>
    <row r="575" spans="1:6" s="232" customFormat="1">
      <c r="A575" s="880"/>
      <c r="B575" s="870"/>
      <c r="C575" s="152" t="s">
        <v>258</v>
      </c>
      <c r="D575" s="550">
        <v>4</v>
      </c>
      <c r="E575" s="152"/>
      <c r="F575" s="250">
        <f>D575*ROUND(E575,2)</f>
        <v>0</v>
      </c>
    </row>
    <row r="576" spans="1:6" s="232" customFormat="1">
      <c r="A576" s="880"/>
      <c r="B576" s="870"/>
      <c r="C576" s="362"/>
      <c r="D576" s="362"/>
      <c r="E576" s="362"/>
      <c r="F576" s="362"/>
    </row>
    <row r="577" spans="1:6" s="232" customFormat="1">
      <c r="A577" s="880" t="s">
        <v>1945</v>
      </c>
      <c r="B577" s="67" t="s">
        <v>1575</v>
      </c>
      <c r="C577" s="152"/>
      <c r="D577" s="152"/>
      <c r="E577" s="152"/>
      <c r="F577" s="152"/>
    </row>
    <row r="578" spans="1:6" s="232" customFormat="1" ht="38.65" customHeight="1">
      <c r="A578" s="880" t="s">
        <v>1946</v>
      </c>
      <c r="B578" s="870" t="s">
        <v>1577</v>
      </c>
      <c r="C578" s="250" t="s">
        <v>258</v>
      </c>
      <c r="D578" s="550">
        <v>9</v>
      </c>
      <c r="E578" s="250"/>
      <c r="F578" s="250">
        <f t="shared" ref="F578:F585" si="7">D578*ROUND(E578,2)</f>
        <v>0</v>
      </c>
    </row>
    <row r="579" spans="1:6" s="232" customFormat="1" ht="38.65" customHeight="1">
      <c r="A579" s="880" t="s">
        <v>1947</v>
      </c>
      <c r="B579" s="870" t="s">
        <v>1581</v>
      </c>
      <c r="C579" s="250" t="s">
        <v>258</v>
      </c>
      <c r="D579" s="550">
        <v>9</v>
      </c>
      <c r="E579" s="250"/>
      <c r="F579" s="250">
        <f t="shared" si="7"/>
        <v>0</v>
      </c>
    </row>
    <row r="580" spans="1:6" s="232" customFormat="1" ht="42.6" customHeight="1">
      <c r="A580" s="880" t="s">
        <v>1948</v>
      </c>
      <c r="B580" s="870" t="s">
        <v>1580</v>
      </c>
      <c r="C580" s="250" t="s">
        <v>258</v>
      </c>
      <c r="D580" s="550">
        <v>9</v>
      </c>
      <c r="E580" s="250"/>
      <c r="F580" s="250">
        <f t="shared" si="7"/>
        <v>0</v>
      </c>
    </row>
    <row r="581" spans="1:6" s="232" customFormat="1" ht="43.9" customHeight="1">
      <c r="A581" s="880" t="s">
        <v>1949</v>
      </c>
      <c r="B581" s="870" t="s">
        <v>1950</v>
      </c>
      <c r="C581" s="250" t="s">
        <v>258</v>
      </c>
      <c r="D581" s="550">
        <v>9</v>
      </c>
      <c r="E581" s="250"/>
      <c r="F581" s="250">
        <f t="shared" si="7"/>
        <v>0</v>
      </c>
    </row>
    <row r="582" spans="1:6" s="232" customFormat="1" ht="36.950000000000003" customHeight="1">
      <c r="A582" s="880" t="s">
        <v>1951</v>
      </c>
      <c r="B582" s="870" t="s">
        <v>1579</v>
      </c>
      <c r="C582" s="250" t="s">
        <v>258</v>
      </c>
      <c r="D582" s="550">
        <v>9</v>
      </c>
      <c r="E582" s="250"/>
      <c r="F582" s="250">
        <f t="shared" si="7"/>
        <v>0</v>
      </c>
    </row>
    <row r="583" spans="1:6" s="232" customFormat="1" ht="21.95" customHeight="1">
      <c r="A583" s="880" t="s">
        <v>1952</v>
      </c>
      <c r="B583" s="870" t="s">
        <v>1953</v>
      </c>
      <c r="C583" s="250" t="s">
        <v>258</v>
      </c>
      <c r="D583" s="550">
        <v>9</v>
      </c>
      <c r="E583" s="250"/>
      <c r="F583" s="250">
        <f t="shared" si="7"/>
        <v>0</v>
      </c>
    </row>
    <row r="584" spans="1:6" s="232" customFormat="1" ht="21.95" customHeight="1">
      <c r="A584" s="880" t="s">
        <v>1954</v>
      </c>
      <c r="B584" s="870" t="s">
        <v>1955</v>
      </c>
      <c r="C584" s="250" t="s">
        <v>258</v>
      </c>
      <c r="D584" s="550">
        <v>9</v>
      </c>
      <c r="E584" s="250"/>
      <c r="F584" s="250">
        <f t="shared" si="7"/>
        <v>0</v>
      </c>
    </row>
    <row r="585" spans="1:6" s="232" customFormat="1">
      <c r="A585" s="880" t="s">
        <v>1956</v>
      </c>
      <c r="B585" s="870" t="s">
        <v>1582</v>
      </c>
      <c r="C585" s="250" t="s">
        <v>258</v>
      </c>
      <c r="D585" s="550">
        <v>6</v>
      </c>
      <c r="E585" s="250"/>
      <c r="F585" s="250">
        <f t="shared" si="7"/>
        <v>0</v>
      </c>
    </row>
    <row r="586" spans="1:6" s="232" customFormat="1">
      <c r="A586" s="880" t="s">
        <v>1957</v>
      </c>
      <c r="B586" s="866" t="s">
        <v>1958</v>
      </c>
      <c r="C586" s="250" t="s">
        <v>258</v>
      </c>
      <c r="D586" s="250">
        <v>1</v>
      </c>
      <c r="E586" s="1145"/>
      <c r="F586" s="152">
        <f>(D586*E586)</f>
        <v>0</v>
      </c>
    </row>
    <row r="587" spans="1:6" s="232" customFormat="1">
      <c r="A587" s="880"/>
      <c r="B587" s="870"/>
      <c r="C587" s="250"/>
      <c r="D587" s="250"/>
      <c r="E587" s="1145"/>
      <c r="F587" s="152"/>
    </row>
    <row r="588" spans="1:6" s="232" customFormat="1" ht="96.4" customHeight="1">
      <c r="A588" s="880" t="s">
        <v>1959</v>
      </c>
      <c r="B588" s="870" t="s">
        <v>1960</v>
      </c>
      <c r="C588" s="362"/>
      <c r="D588" s="250"/>
      <c r="E588" s="1145"/>
      <c r="F588" s="1146"/>
    </row>
    <row r="589" spans="1:6" s="232" customFormat="1">
      <c r="A589" s="880" t="s">
        <v>1961</v>
      </c>
      <c r="B589" s="870" t="s">
        <v>1962</v>
      </c>
      <c r="C589" s="362" t="s">
        <v>258</v>
      </c>
      <c r="D589" s="362">
        <v>10</v>
      </c>
      <c r="E589" s="1145"/>
      <c r="F589" s="152">
        <f>(D589*E589)</f>
        <v>0</v>
      </c>
    </row>
    <row r="590" spans="1:6" s="232" customFormat="1">
      <c r="A590" s="880"/>
      <c r="B590" s="870"/>
      <c r="C590" s="362"/>
      <c r="D590" s="362"/>
      <c r="E590" s="1145"/>
      <c r="F590" s="152"/>
    </row>
    <row r="591" spans="1:6" s="232" customFormat="1">
      <c r="A591" s="880"/>
      <c r="B591" s="880"/>
      <c r="C591" s="362"/>
      <c r="D591" s="362"/>
      <c r="E591" s="250"/>
      <c r="F591" s="550"/>
    </row>
    <row r="592" spans="1:6" s="232" customFormat="1">
      <c r="A592" s="1081" t="s">
        <v>3103</v>
      </c>
      <c r="B592" s="1082" t="s">
        <v>1963</v>
      </c>
      <c r="C592" s="1051"/>
      <c r="D592" s="1051"/>
      <c r="E592" s="1130"/>
      <c r="F592" s="1051">
        <f>SUM(F503:F589)</f>
        <v>0</v>
      </c>
    </row>
    <row r="593" spans="1:7" s="416" customFormat="1">
      <c r="A593" s="1147"/>
      <c r="B593" s="1148"/>
      <c r="C593" s="1149"/>
      <c r="D593" s="1150"/>
      <c r="E593" s="1151"/>
      <c r="F593" s="1152"/>
    </row>
    <row r="594" spans="1:7" s="416" customFormat="1">
      <c r="A594" s="1153"/>
      <c r="B594" s="1154"/>
      <c r="C594" s="1155"/>
      <c r="D594" s="1156"/>
      <c r="E594" s="1157"/>
      <c r="F594" s="417"/>
    </row>
    <row r="595" spans="1:7" s="416" customFormat="1">
      <c r="A595" s="1158"/>
      <c r="B595" s="1154"/>
      <c r="C595" s="1155"/>
      <c r="D595" s="1156"/>
      <c r="E595" s="1157"/>
      <c r="F595" s="417"/>
    </row>
    <row r="596" spans="1:7" s="1164" customFormat="1">
      <c r="A596" s="1159"/>
      <c r="B596" s="1160"/>
      <c r="C596" s="1161"/>
      <c r="D596" s="1162"/>
      <c r="E596" s="1105"/>
      <c r="F596" s="1162"/>
      <c r="G596" s="1163"/>
    </row>
    <row r="597" spans="1:7">
      <c r="E597" s="1105"/>
    </row>
    <row r="598" spans="1:7" ht="26.25" thickBot="1">
      <c r="A598" s="1165" t="s">
        <v>528</v>
      </c>
      <c r="B598" s="1166" t="s">
        <v>1162</v>
      </c>
      <c r="C598" s="1167"/>
      <c r="D598" s="1168"/>
      <c r="E598" s="1168"/>
      <c r="F598" s="1168"/>
    </row>
    <row r="599" spans="1:7" s="416" customFormat="1" ht="13.5" thickTop="1">
      <c r="A599" s="1169"/>
      <c r="B599" s="1170"/>
      <c r="C599" s="1171"/>
      <c r="D599" s="417"/>
      <c r="E599" s="75"/>
      <c r="F599" s="75"/>
    </row>
    <row r="600" spans="1:7" s="416" customFormat="1">
      <c r="A600" s="1172" t="s">
        <v>335</v>
      </c>
      <c r="B600" s="1173" t="s">
        <v>1424</v>
      </c>
      <c r="C600" s="1173"/>
      <c r="D600" s="1174"/>
      <c r="E600" s="1175"/>
      <c r="F600" s="1176"/>
    </row>
    <row r="601" spans="1:7" s="416" customFormat="1">
      <c r="A601" s="1177"/>
      <c r="B601" s="1177"/>
      <c r="C601" s="1177"/>
      <c r="D601" s="232"/>
      <c r="E601" s="417"/>
      <c r="F601" s="250"/>
    </row>
    <row r="602" spans="1:7" s="416" customFormat="1">
      <c r="A602" s="1177" t="s">
        <v>184</v>
      </c>
      <c r="B602" s="1177" t="s">
        <v>292</v>
      </c>
      <c r="C602" s="1177"/>
      <c r="D602" s="232"/>
      <c r="E602" s="75"/>
      <c r="F602" s="250">
        <f>F128</f>
        <v>0</v>
      </c>
    </row>
    <row r="603" spans="1:7" s="416" customFormat="1">
      <c r="A603" s="1177" t="s">
        <v>186</v>
      </c>
      <c r="B603" s="1177" t="s">
        <v>1423</v>
      </c>
      <c r="C603" s="1177"/>
      <c r="D603" s="232"/>
      <c r="E603" s="75"/>
      <c r="F603" s="250">
        <f>F166</f>
        <v>0</v>
      </c>
    </row>
    <row r="604" spans="1:7" s="416" customFormat="1">
      <c r="A604" s="1177" t="s">
        <v>193</v>
      </c>
      <c r="B604" s="1177" t="s">
        <v>1318</v>
      </c>
      <c r="C604" s="1177"/>
      <c r="D604" s="232"/>
      <c r="E604" s="418"/>
      <c r="F604" s="250">
        <f>F177</f>
        <v>0</v>
      </c>
    </row>
    <row r="605" spans="1:7" s="416" customFormat="1">
      <c r="A605" s="1173" t="s">
        <v>1426</v>
      </c>
      <c r="B605" s="1173"/>
      <c r="C605" s="1173"/>
      <c r="D605" s="1174"/>
      <c r="E605" s="1175"/>
      <c r="F605" s="1176"/>
    </row>
    <row r="606" spans="1:7" s="416" customFormat="1">
      <c r="A606" s="1177"/>
      <c r="B606" s="1177"/>
      <c r="C606" s="1177"/>
      <c r="D606" s="232"/>
      <c r="E606" s="417"/>
      <c r="F606" s="250"/>
    </row>
    <row r="607" spans="1:7" s="416" customFormat="1">
      <c r="A607" s="1172" t="s">
        <v>337</v>
      </c>
      <c r="B607" s="1173" t="s">
        <v>1427</v>
      </c>
      <c r="C607" s="1173"/>
      <c r="D607" s="1174"/>
      <c r="E607" s="1175"/>
      <c r="F607" s="1176"/>
    </row>
    <row r="608" spans="1:7" s="416" customFormat="1">
      <c r="A608" s="1177"/>
      <c r="B608" s="1177"/>
      <c r="C608" s="1177"/>
      <c r="D608" s="232"/>
      <c r="E608" s="417"/>
      <c r="F608" s="250"/>
    </row>
    <row r="609" spans="1:6" s="416" customFormat="1">
      <c r="A609" s="1177" t="s">
        <v>349</v>
      </c>
      <c r="B609" s="1177" t="s">
        <v>2904</v>
      </c>
      <c r="C609" s="1177"/>
      <c r="D609" s="232"/>
      <c r="E609" s="417"/>
      <c r="F609" s="250">
        <f>F189</f>
        <v>0</v>
      </c>
    </row>
    <row r="610" spans="1:6" s="416" customFormat="1">
      <c r="A610" s="1177" t="s">
        <v>346</v>
      </c>
      <c r="B610" s="1177" t="s">
        <v>259</v>
      </c>
      <c r="C610" s="1177"/>
      <c r="D610" s="232"/>
      <c r="E610" s="75"/>
      <c r="F610" s="250">
        <f>F227</f>
        <v>0</v>
      </c>
    </row>
    <row r="611" spans="1:6" s="416" customFormat="1">
      <c r="A611" s="1177" t="s">
        <v>1425</v>
      </c>
      <c r="B611" s="1177" t="s">
        <v>1422</v>
      </c>
      <c r="C611" s="1177"/>
      <c r="D611" s="232"/>
      <c r="E611" s="75"/>
      <c r="F611" s="250">
        <f>F251</f>
        <v>0</v>
      </c>
    </row>
    <row r="612" spans="1:6" s="416" customFormat="1">
      <c r="A612" s="1177" t="s">
        <v>3055</v>
      </c>
      <c r="B612" s="1177" t="s">
        <v>1428</v>
      </c>
      <c r="C612" s="1177"/>
      <c r="D612" s="232"/>
      <c r="E612" s="75"/>
      <c r="F612" s="250">
        <f>F285</f>
        <v>0</v>
      </c>
    </row>
    <row r="613" spans="1:6" s="416" customFormat="1">
      <c r="A613" s="1177" t="s">
        <v>3056</v>
      </c>
      <c r="B613" s="1177" t="s">
        <v>1318</v>
      </c>
      <c r="C613" s="1177"/>
      <c r="D613" s="232"/>
      <c r="E613" s="75"/>
      <c r="F613" s="250">
        <f>F296</f>
        <v>0</v>
      </c>
    </row>
    <row r="614" spans="1:6" s="416" customFormat="1">
      <c r="A614" s="1173"/>
      <c r="B614" s="1173"/>
      <c r="C614" s="1173"/>
      <c r="D614" s="1174"/>
      <c r="E614" s="1175"/>
      <c r="F614" s="1176"/>
    </row>
    <row r="615" spans="1:6" s="416" customFormat="1">
      <c r="A615" s="1177"/>
      <c r="B615" s="1177"/>
      <c r="C615" s="1177"/>
      <c r="D615" s="232"/>
      <c r="E615" s="417"/>
      <c r="F615" s="250"/>
    </row>
    <row r="616" spans="1:6" s="416" customFormat="1" ht="21.75" customHeight="1">
      <c r="A616" s="1172" t="s">
        <v>257</v>
      </c>
      <c r="B616" s="1178" t="s">
        <v>1429</v>
      </c>
      <c r="C616" s="1178"/>
      <c r="D616" s="1178"/>
      <c r="E616" s="1178"/>
      <c r="F616" s="1179"/>
    </row>
    <row r="617" spans="1:6" s="416" customFormat="1">
      <c r="A617" s="1177"/>
      <c r="B617" s="1177"/>
      <c r="C617" s="1177"/>
      <c r="D617" s="232"/>
      <c r="E617" s="417"/>
      <c r="F617" s="250"/>
    </row>
    <row r="618" spans="1:6" s="416" customFormat="1">
      <c r="A618" s="1177" t="s">
        <v>221</v>
      </c>
      <c r="B618" s="1177" t="s">
        <v>1430</v>
      </c>
      <c r="C618" s="1177"/>
      <c r="D618" s="232"/>
      <c r="E618" s="75"/>
      <c r="F618" s="250">
        <f>F337</f>
        <v>0</v>
      </c>
    </row>
    <row r="619" spans="1:6" s="416" customFormat="1">
      <c r="A619" s="1177" t="s">
        <v>223</v>
      </c>
      <c r="B619" s="1177" t="s">
        <v>1431</v>
      </c>
      <c r="C619" s="1177"/>
      <c r="D619" s="232"/>
      <c r="E619" s="75"/>
      <c r="F619" s="250">
        <f>F430</f>
        <v>0</v>
      </c>
    </row>
    <row r="620" spans="1:6" s="416" customFormat="1">
      <c r="A620" s="1177" t="s">
        <v>225</v>
      </c>
      <c r="B620" s="1177" t="s">
        <v>1432</v>
      </c>
      <c r="C620" s="1177"/>
      <c r="D620" s="232"/>
      <c r="E620" s="75"/>
      <c r="F620" s="250">
        <f>F485</f>
        <v>0</v>
      </c>
    </row>
    <row r="621" spans="1:6" s="416" customFormat="1">
      <c r="A621" s="1177" t="s">
        <v>227</v>
      </c>
      <c r="B621" s="1177" t="s">
        <v>1433</v>
      </c>
      <c r="C621" s="1177"/>
      <c r="D621" s="232"/>
      <c r="E621" s="75"/>
      <c r="F621" s="250">
        <f>F592</f>
        <v>0</v>
      </c>
    </row>
    <row r="622" spans="1:6" ht="13.5" thickBot="1">
      <c r="A622" s="1180"/>
      <c r="B622" s="1181"/>
      <c r="C622" s="1182"/>
      <c r="D622" s="1182"/>
      <c r="E622" s="1183"/>
      <c r="F622" s="1183"/>
    </row>
    <row r="623" spans="1:6" ht="27" thickTop="1" thickBot="1">
      <c r="A623" s="1184" t="s">
        <v>528</v>
      </c>
      <c r="B623" s="1185" t="s">
        <v>1163</v>
      </c>
      <c r="C623" s="1186"/>
      <c r="D623" s="1186"/>
      <c r="E623" s="1187"/>
      <c r="F623" s="1187">
        <f>SUM(F600:F621)</f>
        <v>0</v>
      </c>
    </row>
    <row r="624" spans="1:6" ht="13.5" thickTop="1"/>
    <row r="625" spans="3:6">
      <c r="C625" s="25"/>
      <c r="D625" s="25"/>
      <c r="E625" s="25"/>
      <c r="F625" s="25"/>
    </row>
  </sheetData>
  <mergeCells count="5">
    <mergeCell ref="A28:F28"/>
    <mergeCell ref="C46:F46"/>
    <mergeCell ref="C57:F57"/>
    <mergeCell ref="C58:F58"/>
    <mergeCell ref="B98:F98"/>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&amp;L&amp;"Arial,Bold"&amp;8&amp;K01+015ZGRADA INSTITUTA ZA VINOGRADARSTVO
I SPECIJALNO STOČARSTVO
- dio građevine od osi 0-8&amp;R&amp;"Arial,Bold"&amp;8&amp;K01+015TROŠKOVNIK</oddHeader>
    <oddFooter>&amp;L&amp;"Arial,Bold"&amp;8&amp;K01+009ZOP: 023/21-IZVP
&amp;R&amp;"Arial,Bold"&amp;8&amp;K01+010&amp;F
&amp;A
&amp;P</oddFooter>
  </headerFooter>
  <rowBreaks count="8" manualBreakCount="8">
    <brk id="60" max="16383" man="1"/>
    <brk id="99" max="16383" man="1"/>
    <brk id="130" max="16383" man="1"/>
    <brk id="168" max="5" man="1"/>
    <brk id="179" max="16383" man="1"/>
    <brk id="298" max="16383" man="1"/>
    <brk id="432" max="16383" man="1"/>
    <brk id="593"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496"/>
  <sheetViews>
    <sheetView showZeros="0" view="pageBreakPreview" zoomScale="88" zoomScaleNormal="100" zoomScaleSheetLayoutView="88" workbookViewId="0">
      <selection activeCell="C365" sqref="C365:D365"/>
    </sheetView>
  </sheetViews>
  <sheetFormatPr defaultRowHeight="12.75"/>
  <cols>
    <col min="1" max="1" width="9.140625" style="16" customWidth="1"/>
    <col min="2" max="2" width="55.42578125" style="12" customWidth="1"/>
    <col min="3" max="3" width="8.85546875" style="805" customWidth="1"/>
    <col min="4" max="4" width="10.85546875" style="806" customWidth="1"/>
    <col min="5" max="5" width="12.5703125" style="91" customWidth="1"/>
    <col min="6" max="6" width="15.7109375" style="91" customWidth="1"/>
    <col min="7" max="7" width="45.42578125" style="359" customWidth="1"/>
    <col min="8" max="256" width="9.140625" style="361"/>
    <col min="257" max="257" width="9.28515625" style="361" customWidth="1"/>
    <col min="258" max="258" width="55.42578125" style="361" customWidth="1"/>
    <col min="259" max="259" width="7.5703125" style="361" customWidth="1"/>
    <col min="260" max="260" width="9.7109375" style="361" customWidth="1"/>
    <col min="261" max="261" width="15.5703125" style="361" customWidth="1"/>
    <col min="262" max="262" width="15.7109375" style="361" customWidth="1"/>
    <col min="263" max="512" width="9.140625" style="361"/>
    <col min="513" max="513" width="9.28515625" style="361" customWidth="1"/>
    <col min="514" max="514" width="55.42578125" style="361" customWidth="1"/>
    <col min="515" max="515" width="7.5703125" style="361" customWidth="1"/>
    <col min="516" max="516" width="9.7109375" style="361" customWidth="1"/>
    <col min="517" max="517" width="15.5703125" style="361" customWidth="1"/>
    <col min="518" max="518" width="15.7109375" style="361" customWidth="1"/>
    <col min="519" max="768" width="9.140625" style="361"/>
    <col min="769" max="769" width="9.28515625" style="361" customWidth="1"/>
    <col min="770" max="770" width="55.42578125" style="361" customWidth="1"/>
    <col min="771" max="771" width="7.5703125" style="361" customWidth="1"/>
    <col min="772" max="772" width="9.7109375" style="361" customWidth="1"/>
    <col min="773" max="773" width="15.5703125" style="361" customWidth="1"/>
    <col min="774" max="774" width="15.7109375" style="361" customWidth="1"/>
    <col min="775" max="1024" width="9.140625" style="361"/>
    <col min="1025" max="1025" width="9.28515625" style="361" customWidth="1"/>
    <col min="1026" max="1026" width="55.42578125" style="361" customWidth="1"/>
    <col min="1027" max="1027" width="7.5703125" style="361" customWidth="1"/>
    <col min="1028" max="1028" width="9.7109375" style="361" customWidth="1"/>
    <col min="1029" max="1029" width="15.5703125" style="361" customWidth="1"/>
    <col min="1030" max="1030" width="15.7109375" style="361" customWidth="1"/>
    <col min="1031" max="1280" width="9.140625" style="361"/>
    <col min="1281" max="1281" width="9.28515625" style="361" customWidth="1"/>
    <col min="1282" max="1282" width="55.42578125" style="361" customWidth="1"/>
    <col min="1283" max="1283" width="7.5703125" style="361" customWidth="1"/>
    <col min="1284" max="1284" width="9.7109375" style="361" customWidth="1"/>
    <col min="1285" max="1285" width="15.5703125" style="361" customWidth="1"/>
    <col min="1286" max="1286" width="15.7109375" style="361" customWidth="1"/>
    <col min="1287" max="1536" width="9.140625" style="361"/>
    <col min="1537" max="1537" width="9.28515625" style="361" customWidth="1"/>
    <col min="1538" max="1538" width="55.42578125" style="361" customWidth="1"/>
    <col min="1539" max="1539" width="7.5703125" style="361" customWidth="1"/>
    <col min="1540" max="1540" width="9.7109375" style="361" customWidth="1"/>
    <col min="1541" max="1541" width="15.5703125" style="361" customWidth="1"/>
    <col min="1542" max="1542" width="15.7109375" style="361" customWidth="1"/>
    <col min="1543" max="1792" width="9.140625" style="361"/>
    <col min="1793" max="1793" width="9.28515625" style="361" customWidth="1"/>
    <col min="1794" max="1794" width="55.42578125" style="361" customWidth="1"/>
    <col min="1795" max="1795" width="7.5703125" style="361" customWidth="1"/>
    <col min="1796" max="1796" width="9.7109375" style="361" customWidth="1"/>
    <col min="1797" max="1797" width="15.5703125" style="361" customWidth="1"/>
    <col min="1798" max="1798" width="15.7109375" style="361" customWidth="1"/>
    <col min="1799" max="2048" width="9.140625" style="361"/>
    <col min="2049" max="2049" width="9.28515625" style="361" customWidth="1"/>
    <col min="2050" max="2050" width="55.42578125" style="361" customWidth="1"/>
    <col min="2051" max="2051" width="7.5703125" style="361" customWidth="1"/>
    <col min="2052" max="2052" width="9.7109375" style="361" customWidth="1"/>
    <col min="2053" max="2053" width="15.5703125" style="361" customWidth="1"/>
    <col min="2054" max="2054" width="15.7109375" style="361" customWidth="1"/>
    <col min="2055" max="2304" width="9.140625" style="361"/>
    <col min="2305" max="2305" width="9.28515625" style="361" customWidth="1"/>
    <col min="2306" max="2306" width="55.42578125" style="361" customWidth="1"/>
    <col min="2307" max="2307" width="7.5703125" style="361" customWidth="1"/>
    <col min="2308" max="2308" width="9.7109375" style="361" customWidth="1"/>
    <col min="2309" max="2309" width="15.5703125" style="361" customWidth="1"/>
    <col min="2310" max="2310" width="15.7109375" style="361" customWidth="1"/>
    <col min="2311" max="2560" width="9.140625" style="361"/>
    <col min="2561" max="2561" width="9.28515625" style="361" customWidth="1"/>
    <col min="2562" max="2562" width="55.42578125" style="361" customWidth="1"/>
    <col min="2563" max="2563" width="7.5703125" style="361" customWidth="1"/>
    <col min="2564" max="2564" width="9.7109375" style="361" customWidth="1"/>
    <col min="2565" max="2565" width="15.5703125" style="361" customWidth="1"/>
    <col min="2566" max="2566" width="15.7109375" style="361" customWidth="1"/>
    <col min="2567" max="2816" width="9.140625" style="361"/>
    <col min="2817" max="2817" width="9.28515625" style="361" customWidth="1"/>
    <col min="2818" max="2818" width="55.42578125" style="361" customWidth="1"/>
    <col min="2819" max="2819" width="7.5703125" style="361" customWidth="1"/>
    <col min="2820" max="2820" width="9.7109375" style="361" customWidth="1"/>
    <col min="2821" max="2821" width="15.5703125" style="361" customWidth="1"/>
    <col min="2822" max="2822" width="15.7109375" style="361" customWidth="1"/>
    <col min="2823" max="3072" width="9.140625" style="361"/>
    <col min="3073" max="3073" width="9.28515625" style="361" customWidth="1"/>
    <col min="3074" max="3074" width="55.42578125" style="361" customWidth="1"/>
    <col min="3075" max="3075" width="7.5703125" style="361" customWidth="1"/>
    <col min="3076" max="3076" width="9.7109375" style="361" customWidth="1"/>
    <col min="3077" max="3077" width="15.5703125" style="361" customWidth="1"/>
    <col min="3078" max="3078" width="15.7109375" style="361" customWidth="1"/>
    <col min="3079" max="3328" width="9.140625" style="361"/>
    <col min="3329" max="3329" width="9.28515625" style="361" customWidth="1"/>
    <col min="3330" max="3330" width="55.42578125" style="361" customWidth="1"/>
    <col min="3331" max="3331" width="7.5703125" style="361" customWidth="1"/>
    <col min="3332" max="3332" width="9.7109375" style="361" customWidth="1"/>
    <col min="3333" max="3333" width="15.5703125" style="361" customWidth="1"/>
    <col min="3334" max="3334" width="15.7109375" style="361" customWidth="1"/>
    <col min="3335" max="3584" width="9.140625" style="361"/>
    <col min="3585" max="3585" width="9.28515625" style="361" customWidth="1"/>
    <col min="3586" max="3586" width="55.42578125" style="361" customWidth="1"/>
    <col min="3587" max="3587" width="7.5703125" style="361" customWidth="1"/>
    <col min="3588" max="3588" width="9.7109375" style="361" customWidth="1"/>
    <col min="3589" max="3589" width="15.5703125" style="361" customWidth="1"/>
    <col min="3590" max="3590" width="15.7109375" style="361" customWidth="1"/>
    <col min="3591" max="3840" width="9.140625" style="361"/>
    <col min="3841" max="3841" width="9.28515625" style="361" customWidth="1"/>
    <col min="3842" max="3842" width="55.42578125" style="361" customWidth="1"/>
    <col min="3843" max="3843" width="7.5703125" style="361" customWidth="1"/>
    <col min="3844" max="3844" width="9.7109375" style="361" customWidth="1"/>
    <col min="3845" max="3845" width="15.5703125" style="361" customWidth="1"/>
    <col min="3846" max="3846" width="15.7109375" style="361" customWidth="1"/>
    <col min="3847" max="4096" width="9.140625" style="361"/>
    <col min="4097" max="4097" width="9.28515625" style="361" customWidth="1"/>
    <col min="4098" max="4098" width="55.42578125" style="361" customWidth="1"/>
    <col min="4099" max="4099" width="7.5703125" style="361" customWidth="1"/>
    <col min="4100" max="4100" width="9.7109375" style="361" customWidth="1"/>
    <col min="4101" max="4101" width="15.5703125" style="361" customWidth="1"/>
    <col min="4102" max="4102" width="15.7109375" style="361" customWidth="1"/>
    <col min="4103" max="4352" width="9.140625" style="361"/>
    <col min="4353" max="4353" width="9.28515625" style="361" customWidth="1"/>
    <col min="4354" max="4354" width="55.42578125" style="361" customWidth="1"/>
    <col min="4355" max="4355" width="7.5703125" style="361" customWidth="1"/>
    <col min="4356" max="4356" width="9.7109375" style="361" customWidth="1"/>
    <col min="4357" max="4357" width="15.5703125" style="361" customWidth="1"/>
    <col min="4358" max="4358" width="15.7109375" style="361" customWidth="1"/>
    <col min="4359" max="4608" width="9.140625" style="361"/>
    <col min="4609" max="4609" width="9.28515625" style="361" customWidth="1"/>
    <col min="4610" max="4610" width="55.42578125" style="361" customWidth="1"/>
    <col min="4611" max="4611" width="7.5703125" style="361" customWidth="1"/>
    <col min="4612" max="4612" width="9.7109375" style="361" customWidth="1"/>
    <col min="4613" max="4613" width="15.5703125" style="361" customWidth="1"/>
    <col min="4614" max="4614" width="15.7109375" style="361" customWidth="1"/>
    <col min="4615" max="4864" width="9.140625" style="361"/>
    <col min="4865" max="4865" width="9.28515625" style="361" customWidth="1"/>
    <col min="4866" max="4866" width="55.42578125" style="361" customWidth="1"/>
    <col min="4867" max="4867" width="7.5703125" style="361" customWidth="1"/>
    <col min="4868" max="4868" width="9.7109375" style="361" customWidth="1"/>
    <col min="4869" max="4869" width="15.5703125" style="361" customWidth="1"/>
    <col min="4870" max="4870" width="15.7109375" style="361" customWidth="1"/>
    <col min="4871" max="5120" width="9.140625" style="361"/>
    <col min="5121" max="5121" width="9.28515625" style="361" customWidth="1"/>
    <col min="5122" max="5122" width="55.42578125" style="361" customWidth="1"/>
    <col min="5123" max="5123" width="7.5703125" style="361" customWidth="1"/>
    <col min="5124" max="5124" width="9.7109375" style="361" customWidth="1"/>
    <col min="5125" max="5125" width="15.5703125" style="361" customWidth="1"/>
    <col min="5126" max="5126" width="15.7109375" style="361" customWidth="1"/>
    <col min="5127" max="5376" width="9.140625" style="361"/>
    <col min="5377" max="5377" width="9.28515625" style="361" customWidth="1"/>
    <col min="5378" max="5378" width="55.42578125" style="361" customWidth="1"/>
    <col min="5379" max="5379" width="7.5703125" style="361" customWidth="1"/>
    <col min="5380" max="5380" width="9.7109375" style="361" customWidth="1"/>
    <col min="5381" max="5381" width="15.5703125" style="361" customWidth="1"/>
    <col min="5382" max="5382" width="15.7109375" style="361" customWidth="1"/>
    <col min="5383" max="5632" width="9.140625" style="361"/>
    <col min="5633" max="5633" width="9.28515625" style="361" customWidth="1"/>
    <col min="5634" max="5634" width="55.42578125" style="361" customWidth="1"/>
    <col min="5635" max="5635" width="7.5703125" style="361" customWidth="1"/>
    <col min="5636" max="5636" width="9.7109375" style="361" customWidth="1"/>
    <col min="5637" max="5637" width="15.5703125" style="361" customWidth="1"/>
    <col min="5638" max="5638" width="15.7109375" style="361" customWidth="1"/>
    <col min="5639" max="5888" width="9.140625" style="361"/>
    <col min="5889" max="5889" width="9.28515625" style="361" customWidth="1"/>
    <col min="5890" max="5890" width="55.42578125" style="361" customWidth="1"/>
    <col min="5891" max="5891" width="7.5703125" style="361" customWidth="1"/>
    <col min="5892" max="5892" width="9.7109375" style="361" customWidth="1"/>
    <col min="5893" max="5893" width="15.5703125" style="361" customWidth="1"/>
    <col min="5894" max="5894" width="15.7109375" style="361" customWidth="1"/>
    <col min="5895" max="6144" width="9.140625" style="361"/>
    <col min="6145" max="6145" width="9.28515625" style="361" customWidth="1"/>
    <col min="6146" max="6146" width="55.42578125" style="361" customWidth="1"/>
    <col min="6147" max="6147" width="7.5703125" style="361" customWidth="1"/>
    <col min="6148" max="6148" width="9.7109375" style="361" customWidth="1"/>
    <col min="6149" max="6149" width="15.5703125" style="361" customWidth="1"/>
    <col min="6150" max="6150" width="15.7109375" style="361" customWidth="1"/>
    <col min="6151" max="6400" width="9.140625" style="361"/>
    <col min="6401" max="6401" width="9.28515625" style="361" customWidth="1"/>
    <col min="6402" max="6402" width="55.42578125" style="361" customWidth="1"/>
    <col min="6403" max="6403" width="7.5703125" style="361" customWidth="1"/>
    <col min="6404" max="6404" width="9.7109375" style="361" customWidth="1"/>
    <col min="6405" max="6405" width="15.5703125" style="361" customWidth="1"/>
    <col min="6406" max="6406" width="15.7109375" style="361" customWidth="1"/>
    <col min="6407" max="6656" width="9.140625" style="361"/>
    <col min="6657" max="6657" width="9.28515625" style="361" customWidth="1"/>
    <col min="6658" max="6658" width="55.42578125" style="361" customWidth="1"/>
    <col min="6659" max="6659" width="7.5703125" style="361" customWidth="1"/>
    <col min="6660" max="6660" width="9.7109375" style="361" customWidth="1"/>
    <col min="6661" max="6661" width="15.5703125" style="361" customWidth="1"/>
    <col min="6662" max="6662" width="15.7109375" style="361" customWidth="1"/>
    <col min="6663" max="6912" width="9.140625" style="361"/>
    <col min="6913" max="6913" width="9.28515625" style="361" customWidth="1"/>
    <col min="6914" max="6914" width="55.42578125" style="361" customWidth="1"/>
    <col min="6915" max="6915" width="7.5703125" style="361" customWidth="1"/>
    <col min="6916" max="6916" width="9.7109375" style="361" customWidth="1"/>
    <col min="6917" max="6917" width="15.5703125" style="361" customWidth="1"/>
    <col min="6918" max="6918" width="15.7109375" style="361" customWidth="1"/>
    <col min="6919" max="7168" width="9.140625" style="361"/>
    <col min="7169" max="7169" width="9.28515625" style="361" customWidth="1"/>
    <col min="7170" max="7170" width="55.42578125" style="361" customWidth="1"/>
    <col min="7171" max="7171" width="7.5703125" style="361" customWidth="1"/>
    <col min="7172" max="7172" width="9.7109375" style="361" customWidth="1"/>
    <col min="7173" max="7173" width="15.5703125" style="361" customWidth="1"/>
    <col min="7174" max="7174" width="15.7109375" style="361" customWidth="1"/>
    <col min="7175" max="7424" width="9.140625" style="361"/>
    <col min="7425" max="7425" width="9.28515625" style="361" customWidth="1"/>
    <col min="7426" max="7426" width="55.42578125" style="361" customWidth="1"/>
    <col min="7427" max="7427" width="7.5703125" style="361" customWidth="1"/>
    <col min="7428" max="7428" width="9.7109375" style="361" customWidth="1"/>
    <col min="7429" max="7429" width="15.5703125" style="361" customWidth="1"/>
    <col min="7430" max="7430" width="15.7109375" style="361" customWidth="1"/>
    <col min="7431" max="7680" width="9.140625" style="361"/>
    <col min="7681" max="7681" width="9.28515625" style="361" customWidth="1"/>
    <col min="7682" max="7682" width="55.42578125" style="361" customWidth="1"/>
    <col min="7683" max="7683" width="7.5703125" style="361" customWidth="1"/>
    <col min="7684" max="7684" width="9.7109375" style="361" customWidth="1"/>
    <col min="7685" max="7685" width="15.5703125" style="361" customWidth="1"/>
    <col min="7686" max="7686" width="15.7109375" style="361" customWidth="1"/>
    <col min="7687" max="7936" width="9.140625" style="361"/>
    <col min="7937" max="7937" width="9.28515625" style="361" customWidth="1"/>
    <col min="7938" max="7938" width="55.42578125" style="361" customWidth="1"/>
    <col min="7939" max="7939" width="7.5703125" style="361" customWidth="1"/>
    <col min="7940" max="7940" width="9.7109375" style="361" customWidth="1"/>
    <col min="7941" max="7941" width="15.5703125" style="361" customWidth="1"/>
    <col min="7942" max="7942" width="15.7109375" style="361" customWidth="1"/>
    <col min="7943" max="8192" width="9.140625" style="361"/>
    <col min="8193" max="8193" width="9.28515625" style="361" customWidth="1"/>
    <col min="8194" max="8194" width="55.42578125" style="361" customWidth="1"/>
    <col min="8195" max="8195" width="7.5703125" style="361" customWidth="1"/>
    <col min="8196" max="8196" width="9.7109375" style="361" customWidth="1"/>
    <col min="8197" max="8197" width="15.5703125" style="361" customWidth="1"/>
    <col min="8198" max="8198" width="15.7109375" style="361" customWidth="1"/>
    <col min="8199" max="8448" width="9.140625" style="361"/>
    <col min="8449" max="8449" width="9.28515625" style="361" customWidth="1"/>
    <col min="8450" max="8450" width="55.42578125" style="361" customWidth="1"/>
    <col min="8451" max="8451" width="7.5703125" style="361" customWidth="1"/>
    <col min="8452" max="8452" width="9.7109375" style="361" customWidth="1"/>
    <col min="8453" max="8453" width="15.5703125" style="361" customWidth="1"/>
    <col min="8454" max="8454" width="15.7109375" style="361" customWidth="1"/>
    <col min="8455" max="8704" width="9.140625" style="361"/>
    <col min="8705" max="8705" width="9.28515625" style="361" customWidth="1"/>
    <col min="8706" max="8706" width="55.42578125" style="361" customWidth="1"/>
    <col min="8707" max="8707" width="7.5703125" style="361" customWidth="1"/>
    <col min="8708" max="8708" width="9.7109375" style="361" customWidth="1"/>
    <col min="8709" max="8709" width="15.5703125" style="361" customWidth="1"/>
    <col min="8710" max="8710" width="15.7109375" style="361" customWidth="1"/>
    <col min="8711" max="8960" width="9.140625" style="361"/>
    <col min="8961" max="8961" width="9.28515625" style="361" customWidth="1"/>
    <col min="8962" max="8962" width="55.42578125" style="361" customWidth="1"/>
    <col min="8963" max="8963" width="7.5703125" style="361" customWidth="1"/>
    <col min="8964" max="8964" width="9.7109375" style="361" customWidth="1"/>
    <col min="8965" max="8965" width="15.5703125" style="361" customWidth="1"/>
    <col min="8966" max="8966" width="15.7109375" style="361" customWidth="1"/>
    <col min="8967" max="9216" width="9.140625" style="361"/>
    <col min="9217" max="9217" width="9.28515625" style="361" customWidth="1"/>
    <col min="9218" max="9218" width="55.42578125" style="361" customWidth="1"/>
    <col min="9219" max="9219" width="7.5703125" style="361" customWidth="1"/>
    <col min="9220" max="9220" width="9.7109375" style="361" customWidth="1"/>
    <col min="9221" max="9221" width="15.5703125" style="361" customWidth="1"/>
    <col min="9222" max="9222" width="15.7109375" style="361" customWidth="1"/>
    <col min="9223" max="9472" width="9.140625" style="361"/>
    <col min="9473" max="9473" width="9.28515625" style="361" customWidth="1"/>
    <col min="9474" max="9474" width="55.42578125" style="361" customWidth="1"/>
    <col min="9475" max="9475" width="7.5703125" style="361" customWidth="1"/>
    <col min="9476" max="9476" width="9.7109375" style="361" customWidth="1"/>
    <col min="9477" max="9477" width="15.5703125" style="361" customWidth="1"/>
    <col min="9478" max="9478" width="15.7109375" style="361" customWidth="1"/>
    <col min="9479" max="9728" width="9.140625" style="361"/>
    <col min="9729" max="9729" width="9.28515625" style="361" customWidth="1"/>
    <col min="9730" max="9730" width="55.42578125" style="361" customWidth="1"/>
    <col min="9731" max="9731" width="7.5703125" style="361" customWidth="1"/>
    <col min="9732" max="9732" width="9.7109375" style="361" customWidth="1"/>
    <col min="9733" max="9733" width="15.5703125" style="361" customWidth="1"/>
    <col min="9734" max="9734" width="15.7109375" style="361" customWidth="1"/>
    <col min="9735" max="9984" width="9.140625" style="361"/>
    <col min="9985" max="9985" width="9.28515625" style="361" customWidth="1"/>
    <col min="9986" max="9986" width="55.42578125" style="361" customWidth="1"/>
    <col min="9987" max="9987" width="7.5703125" style="361" customWidth="1"/>
    <col min="9988" max="9988" width="9.7109375" style="361" customWidth="1"/>
    <col min="9989" max="9989" width="15.5703125" style="361" customWidth="1"/>
    <col min="9990" max="9990" width="15.7109375" style="361" customWidth="1"/>
    <col min="9991" max="10240" width="9.140625" style="361"/>
    <col min="10241" max="10241" width="9.28515625" style="361" customWidth="1"/>
    <col min="10242" max="10242" width="55.42578125" style="361" customWidth="1"/>
    <col min="10243" max="10243" width="7.5703125" style="361" customWidth="1"/>
    <col min="10244" max="10244" width="9.7109375" style="361" customWidth="1"/>
    <col min="10245" max="10245" width="15.5703125" style="361" customWidth="1"/>
    <col min="10246" max="10246" width="15.7109375" style="361" customWidth="1"/>
    <col min="10247" max="10496" width="9.140625" style="361"/>
    <col min="10497" max="10497" width="9.28515625" style="361" customWidth="1"/>
    <col min="10498" max="10498" width="55.42578125" style="361" customWidth="1"/>
    <col min="10499" max="10499" width="7.5703125" style="361" customWidth="1"/>
    <col min="10500" max="10500" width="9.7109375" style="361" customWidth="1"/>
    <col min="10501" max="10501" width="15.5703125" style="361" customWidth="1"/>
    <col min="10502" max="10502" width="15.7109375" style="361" customWidth="1"/>
    <col min="10503" max="10752" width="9.140625" style="361"/>
    <col min="10753" max="10753" width="9.28515625" style="361" customWidth="1"/>
    <col min="10754" max="10754" width="55.42578125" style="361" customWidth="1"/>
    <col min="10755" max="10755" width="7.5703125" style="361" customWidth="1"/>
    <col min="10756" max="10756" width="9.7109375" style="361" customWidth="1"/>
    <col min="10757" max="10757" width="15.5703125" style="361" customWidth="1"/>
    <col min="10758" max="10758" width="15.7109375" style="361" customWidth="1"/>
    <col min="10759" max="11008" width="9.140625" style="361"/>
    <col min="11009" max="11009" width="9.28515625" style="361" customWidth="1"/>
    <col min="11010" max="11010" width="55.42578125" style="361" customWidth="1"/>
    <col min="11011" max="11011" width="7.5703125" style="361" customWidth="1"/>
    <col min="11012" max="11012" width="9.7109375" style="361" customWidth="1"/>
    <col min="11013" max="11013" width="15.5703125" style="361" customWidth="1"/>
    <col min="11014" max="11014" width="15.7109375" style="361" customWidth="1"/>
    <col min="11015" max="11264" width="9.140625" style="361"/>
    <col min="11265" max="11265" width="9.28515625" style="361" customWidth="1"/>
    <col min="11266" max="11266" width="55.42578125" style="361" customWidth="1"/>
    <col min="11267" max="11267" width="7.5703125" style="361" customWidth="1"/>
    <col min="11268" max="11268" width="9.7109375" style="361" customWidth="1"/>
    <col min="11269" max="11269" width="15.5703125" style="361" customWidth="1"/>
    <col min="11270" max="11270" width="15.7109375" style="361" customWidth="1"/>
    <col min="11271" max="11520" width="9.140625" style="361"/>
    <col min="11521" max="11521" width="9.28515625" style="361" customWidth="1"/>
    <col min="11522" max="11522" width="55.42578125" style="361" customWidth="1"/>
    <col min="11523" max="11523" width="7.5703125" style="361" customWidth="1"/>
    <col min="11524" max="11524" width="9.7109375" style="361" customWidth="1"/>
    <col min="11525" max="11525" width="15.5703125" style="361" customWidth="1"/>
    <col min="11526" max="11526" width="15.7109375" style="361" customWidth="1"/>
    <col min="11527" max="11776" width="9.140625" style="361"/>
    <col min="11777" max="11777" width="9.28515625" style="361" customWidth="1"/>
    <col min="11778" max="11778" width="55.42578125" style="361" customWidth="1"/>
    <col min="11779" max="11779" width="7.5703125" style="361" customWidth="1"/>
    <col min="11780" max="11780" width="9.7109375" style="361" customWidth="1"/>
    <col min="11781" max="11781" width="15.5703125" style="361" customWidth="1"/>
    <col min="11782" max="11782" width="15.7109375" style="361" customWidth="1"/>
    <col min="11783" max="12032" width="9.140625" style="361"/>
    <col min="12033" max="12033" width="9.28515625" style="361" customWidth="1"/>
    <col min="12034" max="12034" width="55.42578125" style="361" customWidth="1"/>
    <col min="12035" max="12035" width="7.5703125" style="361" customWidth="1"/>
    <col min="12036" max="12036" width="9.7109375" style="361" customWidth="1"/>
    <col min="12037" max="12037" width="15.5703125" style="361" customWidth="1"/>
    <col min="12038" max="12038" width="15.7109375" style="361" customWidth="1"/>
    <col min="12039" max="12288" width="9.140625" style="361"/>
    <col min="12289" max="12289" width="9.28515625" style="361" customWidth="1"/>
    <col min="12290" max="12290" width="55.42578125" style="361" customWidth="1"/>
    <col min="12291" max="12291" width="7.5703125" style="361" customWidth="1"/>
    <col min="12292" max="12292" width="9.7109375" style="361" customWidth="1"/>
    <col min="12293" max="12293" width="15.5703125" style="361" customWidth="1"/>
    <col min="12294" max="12294" width="15.7109375" style="361" customWidth="1"/>
    <col min="12295" max="12544" width="9.140625" style="361"/>
    <col min="12545" max="12545" width="9.28515625" style="361" customWidth="1"/>
    <col min="12546" max="12546" width="55.42578125" style="361" customWidth="1"/>
    <col min="12547" max="12547" width="7.5703125" style="361" customWidth="1"/>
    <col min="12548" max="12548" width="9.7109375" style="361" customWidth="1"/>
    <col min="12549" max="12549" width="15.5703125" style="361" customWidth="1"/>
    <col min="12550" max="12550" width="15.7109375" style="361" customWidth="1"/>
    <col min="12551" max="12800" width="9.140625" style="361"/>
    <col min="12801" max="12801" width="9.28515625" style="361" customWidth="1"/>
    <col min="12802" max="12802" width="55.42578125" style="361" customWidth="1"/>
    <col min="12803" max="12803" width="7.5703125" style="361" customWidth="1"/>
    <col min="12804" max="12804" width="9.7109375" style="361" customWidth="1"/>
    <col min="12805" max="12805" width="15.5703125" style="361" customWidth="1"/>
    <col min="12806" max="12806" width="15.7109375" style="361" customWidth="1"/>
    <col min="12807" max="13056" width="9.140625" style="361"/>
    <col min="13057" max="13057" width="9.28515625" style="361" customWidth="1"/>
    <col min="13058" max="13058" width="55.42578125" style="361" customWidth="1"/>
    <col min="13059" max="13059" width="7.5703125" style="361" customWidth="1"/>
    <col min="13060" max="13060" width="9.7109375" style="361" customWidth="1"/>
    <col min="13061" max="13061" width="15.5703125" style="361" customWidth="1"/>
    <col min="13062" max="13062" width="15.7109375" style="361" customWidth="1"/>
    <col min="13063" max="13312" width="9.140625" style="361"/>
    <col min="13313" max="13313" width="9.28515625" style="361" customWidth="1"/>
    <col min="13314" max="13314" width="55.42578125" style="361" customWidth="1"/>
    <col min="13315" max="13315" width="7.5703125" style="361" customWidth="1"/>
    <col min="13316" max="13316" width="9.7109375" style="361" customWidth="1"/>
    <col min="13317" max="13317" width="15.5703125" style="361" customWidth="1"/>
    <col min="13318" max="13318" width="15.7109375" style="361" customWidth="1"/>
    <col min="13319" max="13568" width="9.140625" style="361"/>
    <col min="13569" max="13569" width="9.28515625" style="361" customWidth="1"/>
    <col min="13570" max="13570" width="55.42578125" style="361" customWidth="1"/>
    <col min="13571" max="13571" width="7.5703125" style="361" customWidth="1"/>
    <col min="13572" max="13572" width="9.7109375" style="361" customWidth="1"/>
    <col min="13573" max="13573" width="15.5703125" style="361" customWidth="1"/>
    <col min="13574" max="13574" width="15.7109375" style="361" customWidth="1"/>
    <col min="13575" max="13824" width="9.140625" style="361"/>
    <col min="13825" max="13825" width="9.28515625" style="361" customWidth="1"/>
    <col min="13826" max="13826" width="55.42578125" style="361" customWidth="1"/>
    <col min="13827" max="13827" width="7.5703125" style="361" customWidth="1"/>
    <col min="13828" max="13828" width="9.7109375" style="361" customWidth="1"/>
    <col min="13829" max="13829" width="15.5703125" style="361" customWidth="1"/>
    <col min="13830" max="13830" width="15.7109375" style="361" customWidth="1"/>
    <col min="13831" max="14080" width="9.140625" style="361"/>
    <col min="14081" max="14081" width="9.28515625" style="361" customWidth="1"/>
    <col min="14082" max="14082" width="55.42578125" style="361" customWidth="1"/>
    <col min="14083" max="14083" width="7.5703125" style="361" customWidth="1"/>
    <col min="14084" max="14084" width="9.7109375" style="361" customWidth="1"/>
    <col min="14085" max="14085" width="15.5703125" style="361" customWidth="1"/>
    <col min="14086" max="14086" width="15.7109375" style="361" customWidth="1"/>
    <col min="14087" max="14336" width="9.140625" style="361"/>
    <col min="14337" max="14337" width="9.28515625" style="361" customWidth="1"/>
    <col min="14338" max="14338" width="55.42578125" style="361" customWidth="1"/>
    <col min="14339" max="14339" width="7.5703125" style="361" customWidth="1"/>
    <col min="14340" max="14340" width="9.7109375" style="361" customWidth="1"/>
    <col min="14341" max="14341" width="15.5703125" style="361" customWidth="1"/>
    <col min="14342" max="14342" width="15.7109375" style="361" customWidth="1"/>
    <col min="14343" max="14592" width="9.140625" style="361"/>
    <col min="14593" max="14593" width="9.28515625" style="361" customWidth="1"/>
    <col min="14594" max="14594" width="55.42578125" style="361" customWidth="1"/>
    <col min="14595" max="14595" width="7.5703125" style="361" customWidth="1"/>
    <col min="14596" max="14596" width="9.7109375" style="361" customWidth="1"/>
    <col min="14597" max="14597" width="15.5703125" style="361" customWidth="1"/>
    <col min="14598" max="14598" width="15.7109375" style="361" customWidth="1"/>
    <col min="14599" max="14848" width="9.140625" style="361"/>
    <col min="14849" max="14849" width="9.28515625" style="361" customWidth="1"/>
    <col min="14850" max="14850" width="55.42578125" style="361" customWidth="1"/>
    <col min="14851" max="14851" width="7.5703125" style="361" customWidth="1"/>
    <col min="14852" max="14852" width="9.7109375" style="361" customWidth="1"/>
    <col min="14853" max="14853" width="15.5703125" style="361" customWidth="1"/>
    <col min="14854" max="14854" width="15.7109375" style="361" customWidth="1"/>
    <col min="14855" max="15104" width="9.140625" style="361"/>
    <col min="15105" max="15105" width="9.28515625" style="361" customWidth="1"/>
    <col min="15106" max="15106" width="55.42578125" style="361" customWidth="1"/>
    <col min="15107" max="15107" width="7.5703125" style="361" customWidth="1"/>
    <col min="15108" max="15108" width="9.7109375" style="361" customWidth="1"/>
    <col min="15109" max="15109" width="15.5703125" style="361" customWidth="1"/>
    <col min="15110" max="15110" width="15.7109375" style="361" customWidth="1"/>
    <col min="15111" max="15360" width="9.140625" style="361"/>
    <col min="15361" max="15361" width="9.28515625" style="361" customWidth="1"/>
    <col min="15362" max="15362" width="55.42578125" style="361" customWidth="1"/>
    <col min="15363" max="15363" width="7.5703125" style="361" customWidth="1"/>
    <col min="15364" max="15364" width="9.7109375" style="361" customWidth="1"/>
    <col min="15365" max="15365" width="15.5703125" style="361" customWidth="1"/>
    <col min="15366" max="15366" width="15.7109375" style="361" customWidth="1"/>
    <col min="15367" max="15616" width="9.140625" style="361"/>
    <col min="15617" max="15617" width="9.28515625" style="361" customWidth="1"/>
    <col min="15618" max="15618" width="55.42578125" style="361" customWidth="1"/>
    <col min="15619" max="15619" width="7.5703125" style="361" customWidth="1"/>
    <col min="15620" max="15620" width="9.7109375" style="361" customWidth="1"/>
    <col min="15621" max="15621" width="15.5703125" style="361" customWidth="1"/>
    <col min="15622" max="15622" width="15.7109375" style="361" customWidth="1"/>
    <col min="15623" max="15872" width="9.140625" style="361"/>
    <col min="15873" max="15873" width="9.28515625" style="361" customWidth="1"/>
    <col min="15874" max="15874" width="55.42578125" style="361" customWidth="1"/>
    <col min="15875" max="15875" width="7.5703125" style="361" customWidth="1"/>
    <col min="15876" max="15876" width="9.7109375" style="361" customWidth="1"/>
    <col min="15877" max="15877" width="15.5703125" style="361" customWidth="1"/>
    <col min="15878" max="15878" width="15.7109375" style="361" customWidth="1"/>
    <col min="15879" max="16128" width="9.140625" style="361"/>
    <col min="16129" max="16129" width="9.28515625" style="361" customWidth="1"/>
    <col min="16130" max="16130" width="55.42578125" style="361" customWidth="1"/>
    <col min="16131" max="16131" width="7.5703125" style="361" customWidth="1"/>
    <col min="16132" max="16132" width="9.7109375" style="361" customWidth="1"/>
    <col min="16133" max="16133" width="15.5703125" style="361" customWidth="1"/>
    <col min="16134" max="16134" width="15.7109375" style="361" customWidth="1"/>
    <col min="16135" max="16384" width="9.140625" style="361"/>
  </cols>
  <sheetData>
    <row r="3" spans="2:2" ht="25.5">
      <c r="B3" s="229" t="s">
        <v>1039</v>
      </c>
    </row>
    <row r="5" spans="2:2">
      <c r="B5" s="12" t="s">
        <v>1032</v>
      </c>
    </row>
    <row r="6" spans="2:2" ht="25.5">
      <c r="B6" s="229" t="s">
        <v>2023</v>
      </c>
    </row>
    <row r="8" spans="2:2">
      <c r="B8" s="12" t="s">
        <v>1040</v>
      </c>
    </row>
    <row r="9" spans="2:2" ht="25.5">
      <c r="B9" s="229" t="s">
        <v>2195</v>
      </c>
    </row>
    <row r="11" spans="2:2">
      <c r="B11" s="12" t="s">
        <v>1033</v>
      </c>
    </row>
    <row r="12" spans="2:2" ht="25.5">
      <c r="B12" s="14" t="s">
        <v>2024</v>
      </c>
    </row>
    <row r="14" spans="2:2">
      <c r="B14" s="12" t="s">
        <v>1041</v>
      </c>
    </row>
    <row r="15" spans="2:2">
      <c r="B15" s="65" t="s">
        <v>2025</v>
      </c>
    </row>
    <row r="27" spans="1:6" ht="13.5" thickBot="1"/>
    <row r="28" spans="1:6" ht="18.75" thickBot="1">
      <c r="A28" s="1453" t="s">
        <v>3220</v>
      </c>
      <c r="B28" s="1454"/>
      <c r="C28" s="1454"/>
      <c r="D28" s="1454"/>
      <c r="E28" s="1454"/>
      <c r="F28" s="1455"/>
    </row>
    <row r="45" spans="3:6">
      <c r="C45" s="807" t="s">
        <v>1042</v>
      </c>
      <c r="D45" s="808"/>
      <c r="E45" s="319"/>
      <c r="F45" s="319"/>
    </row>
    <row r="46" spans="3:6">
      <c r="C46" s="1456" t="s">
        <v>1109</v>
      </c>
      <c r="D46" s="1456"/>
      <c r="E46" s="1456"/>
      <c r="F46" s="1456"/>
    </row>
    <row r="47" spans="3:6">
      <c r="C47" s="809"/>
      <c r="D47" s="810"/>
      <c r="E47" s="1327"/>
      <c r="F47" s="1327"/>
    </row>
    <row r="48" spans="3:6">
      <c r="C48" s="809"/>
      <c r="D48" s="810"/>
      <c r="E48" s="1327"/>
      <c r="F48" s="1327"/>
    </row>
    <row r="49" spans="1:7">
      <c r="C49" s="809"/>
      <c r="D49" s="810"/>
      <c r="E49" s="1327"/>
      <c r="F49" s="1327"/>
    </row>
    <row r="50" spans="1:7">
      <c r="C50" s="809"/>
      <c r="D50" s="810"/>
      <c r="E50" s="1327"/>
      <c r="F50" s="1327"/>
    </row>
    <row r="51" spans="1:7">
      <c r="C51" s="809"/>
      <c r="D51" s="810"/>
      <c r="E51" s="1327"/>
      <c r="F51" s="1327"/>
    </row>
    <row r="52" spans="1:7">
      <c r="C52" s="809"/>
      <c r="D52" s="810"/>
      <c r="E52" s="1327"/>
      <c r="F52" s="1327"/>
    </row>
    <row r="53" spans="1:7">
      <c r="C53" s="809"/>
      <c r="D53" s="810"/>
      <c r="E53" s="319"/>
      <c r="F53" s="319"/>
    </row>
    <row r="54" spans="1:7">
      <c r="C54" s="809"/>
      <c r="D54" s="810"/>
      <c r="E54" s="319"/>
      <c r="F54" s="319"/>
    </row>
    <row r="55" spans="1:7">
      <c r="C55" s="807"/>
      <c r="D55" s="808"/>
      <c r="E55" s="319"/>
      <c r="F55" s="319"/>
    </row>
    <row r="56" spans="1:7">
      <c r="C56" s="807"/>
      <c r="D56" s="808"/>
      <c r="E56" s="319"/>
      <c r="F56" s="319"/>
    </row>
    <row r="57" spans="1:7" ht="12.75" customHeight="1">
      <c r="C57" s="1456"/>
      <c r="D57" s="1456"/>
      <c r="E57" s="1456"/>
      <c r="F57" s="1456"/>
    </row>
    <row r="59" spans="1:7">
      <c r="C59" s="809"/>
      <c r="D59" s="810"/>
      <c r="E59" s="1327"/>
      <c r="F59" s="1327"/>
    </row>
    <row r="61" spans="1:7" s="84" customFormat="1" ht="11.25">
      <c r="A61" s="129"/>
      <c r="B61" s="130"/>
      <c r="C61" s="130"/>
      <c r="D61" s="811"/>
      <c r="E61" s="322"/>
      <c r="F61" s="322"/>
      <c r="G61" s="360"/>
    </row>
    <row r="62" spans="1:7">
      <c r="A62" s="64" t="s">
        <v>529</v>
      </c>
      <c r="B62" s="65" t="s">
        <v>1149</v>
      </c>
      <c r="E62" s="13"/>
      <c r="F62" s="13"/>
    </row>
    <row r="63" spans="1:7">
      <c r="A63" s="64"/>
      <c r="B63" s="65"/>
      <c r="E63" s="13"/>
      <c r="F63" s="13"/>
    </row>
    <row r="64" spans="1:7">
      <c r="A64" s="1188"/>
      <c r="B64" s="1189" t="s">
        <v>190</v>
      </c>
      <c r="E64" s="13"/>
      <c r="F64" s="13"/>
    </row>
    <row r="65" spans="1:9">
      <c r="A65" s="64"/>
      <c r="B65" s="65"/>
      <c r="E65" s="13"/>
      <c r="F65" s="13"/>
    </row>
    <row r="66" spans="1:9" s="491" customFormat="1" ht="50.25" customHeight="1">
      <c r="A66" s="489"/>
      <c r="B66" s="492" t="s">
        <v>3106</v>
      </c>
      <c r="C66" s="812"/>
      <c r="D66" s="813"/>
      <c r="E66" s="495"/>
      <c r="F66" s="495"/>
      <c r="G66" s="490"/>
      <c r="H66" s="490"/>
      <c r="I66" s="490"/>
    </row>
    <row r="67" spans="1:9" s="491" customFormat="1" ht="24.75" customHeight="1">
      <c r="A67" s="489"/>
      <c r="B67" s="492" t="s">
        <v>1629</v>
      </c>
      <c r="C67" s="812"/>
      <c r="D67" s="813"/>
      <c r="E67" s="495"/>
      <c r="F67" s="495"/>
      <c r="G67" s="490"/>
      <c r="H67" s="490"/>
      <c r="I67" s="490"/>
    </row>
    <row r="68" spans="1:9" s="491" customFormat="1" ht="48.75" customHeight="1">
      <c r="A68" s="489"/>
      <c r="B68" s="492" t="s">
        <v>1630</v>
      </c>
      <c r="C68" s="812"/>
      <c r="D68" s="813"/>
      <c r="E68" s="495"/>
      <c r="F68" s="495"/>
      <c r="G68" s="490"/>
      <c r="H68" s="490"/>
      <c r="I68" s="490"/>
    </row>
    <row r="69" spans="1:9" s="491" customFormat="1" ht="249" customHeight="1">
      <c r="A69" s="489"/>
      <c r="B69" s="492" t="s">
        <v>1631</v>
      </c>
      <c r="C69" s="812"/>
      <c r="D69" s="813"/>
      <c r="E69" s="495"/>
      <c r="F69" s="495"/>
      <c r="G69" s="490"/>
      <c r="H69" s="490"/>
      <c r="I69" s="490"/>
    </row>
    <row r="70" spans="1:9" s="491" customFormat="1" ht="121.5" customHeight="1">
      <c r="A70" s="489"/>
      <c r="B70" s="492" t="s">
        <v>1632</v>
      </c>
      <c r="C70" s="812"/>
      <c r="D70" s="813"/>
      <c r="E70" s="495"/>
      <c r="F70" s="495"/>
      <c r="G70" s="490"/>
      <c r="H70" s="490"/>
      <c r="I70" s="490"/>
    </row>
    <row r="71" spans="1:9" s="491" customFormat="1" ht="63.75" customHeight="1">
      <c r="A71" s="489"/>
      <c r="B71" s="492" t="s">
        <v>1633</v>
      </c>
      <c r="C71" s="812"/>
      <c r="D71" s="813"/>
      <c r="E71" s="495"/>
      <c r="F71" s="495"/>
      <c r="G71" s="490"/>
      <c r="H71" s="490"/>
      <c r="I71" s="490"/>
    </row>
    <row r="72" spans="1:9" s="491" customFormat="1" ht="50.25" customHeight="1">
      <c r="A72" s="489"/>
      <c r="B72" s="492" t="s">
        <v>1634</v>
      </c>
      <c r="C72" s="812"/>
      <c r="D72" s="813"/>
      <c r="E72" s="495"/>
      <c r="F72" s="495"/>
      <c r="G72" s="490"/>
      <c r="H72" s="490"/>
      <c r="I72" s="490"/>
    </row>
    <row r="73" spans="1:9" s="491" customFormat="1" ht="94.5" customHeight="1">
      <c r="A73" s="489"/>
      <c r="B73" s="492" t="s">
        <v>1636</v>
      </c>
      <c r="C73" s="812"/>
      <c r="D73" s="813"/>
      <c r="E73" s="495"/>
      <c r="F73" s="495"/>
      <c r="G73" s="490"/>
      <c r="H73" s="490"/>
      <c r="I73" s="490"/>
    </row>
    <row r="74" spans="1:9" s="491" customFormat="1" ht="75.75" customHeight="1">
      <c r="A74" s="489"/>
      <c r="B74" s="492" t="s">
        <v>1637</v>
      </c>
      <c r="C74" s="812"/>
      <c r="D74" s="813"/>
      <c r="E74" s="495"/>
      <c r="F74" s="495"/>
      <c r="G74" s="490"/>
      <c r="H74" s="490"/>
      <c r="I74" s="490"/>
    </row>
    <row r="75" spans="1:9" s="491" customFormat="1" ht="34.5" customHeight="1">
      <c r="A75" s="489"/>
      <c r="B75" s="492" t="s">
        <v>1638</v>
      </c>
      <c r="C75" s="812"/>
      <c r="D75" s="813"/>
      <c r="E75" s="495"/>
      <c r="F75" s="495"/>
      <c r="G75" s="490"/>
      <c r="H75" s="490"/>
      <c r="I75" s="490"/>
    </row>
    <row r="76" spans="1:9" s="491" customFormat="1" ht="27" customHeight="1">
      <c r="A76" s="489"/>
      <c r="B76" s="492" t="s">
        <v>1639</v>
      </c>
      <c r="C76" s="812"/>
      <c r="D76" s="813"/>
      <c r="E76" s="495"/>
      <c r="F76" s="495"/>
      <c r="G76" s="490"/>
      <c r="H76" s="490"/>
      <c r="I76" s="490"/>
    </row>
    <row r="77" spans="1:9" s="491" customFormat="1" ht="54.75" customHeight="1">
      <c r="A77" s="489"/>
      <c r="B77" s="492" t="s">
        <v>1640</v>
      </c>
      <c r="C77" s="812"/>
      <c r="D77" s="813"/>
      <c r="E77" s="495"/>
      <c r="F77" s="495"/>
      <c r="G77" s="490"/>
      <c r="H77" s="490"/>
      <c r="I77" s="490"/>
    </row>
    <row r="78" spans="1:9" s="491" customFormat="1" ht="48" customHeight="1">
      <c r="A78" s="489"/>
      <c r="B78" s="492" t="s">
        <v>1641</v>
      </c>
      <c r="C78" s="814"/>
      <c r="D78" s="815"/>
      <c r="E78" s="493"/>
      <c r="F78" s="493"/>
    </row>
    <row r="79" spans="1:9" s="491" customFormat="1" ht="141" customHeight="1">
      <c r="A79" s="489"/>
      <c r="B79" s="492" t="s">
        <v>1642</v>
      </c>
      <c r="C79" s="814"/>
      <c r="D79" s="815"/>
      <c r="E79" s="493"/>
      <c r="F79" s="493"/>
    </row>
    <row r="80" spans="1:9" s="491" customFormat="1" ht="39" customHeight="1">
      <c r="A80" s="489"/>
      <c r="B80" s="492" t="s">
        <v>1643</v>
      </c>
      <c r="C80" s="814"/>
      <c r="D80" s="815"/>
      <c r="E80" s="493"/>
      <c r="F80" s="493"/>
    </row>
    <row r="81" spans="1:7" s="491" customFormat="1" ht="20.25" customHeight="1">
      <c r="A81" s="489"/>
      <c r="B81" s="492" t="s">
        <v>1644</v>
      </c>
      <c r="C81" s="814"/>
      <c r="D81" s="815"/>
      <c r="E81" s="493"/>
      <c r="F81" s="493"/>
    </row>
    <row r="82" spans="1:7" s="491" customFormat="1" ht="64.5" customHeight="1">
      <c r="A82" s="489"/>
      <c r="B82" s="494" t="s">
        <v>3107</v>
      </c>
      <c r="C82" s="812"/>
      <c r="D82" s="813"/>
      <c r="E82" s="495"/>
      <c r="F82" s="495"/>
    </row>
    <row r="83" spans="1:7" s="491" customFormat="1" ht="72.75" customHeight="1">
      <c r="A83" s="489"/>
      <c r="B83" s="494" t="s">
        <v>3108</v>
      </c>
      <c r="C83" s="812"/>
      <c r="D83" s="813"/>
      <c r="E83" s="495"/>
      <c r="F83" s="495"/>
    </row>
    <row r="84" spans="1:7">
      <c r="A84" s="64"/>
      <c r="B84" s="14"/>
      <c r="C84" s="816"/>
      <c r="D84" s="817"/>
      <c r="E84" s="324"/>
      <c r="F84" s="324"/>
    </row>
    <row r="85" spans="1:7" s="84" customFormat="1" ht="22.5">
      <c r="A85" s="1192" t="s">
        <v>350</v>
      </c>
      <c r="B85" s="1193" t="s">
        <v>351</v>
      </c>
      <c r="C85" s="1193" t="s">
        <v>352</v>
      </c>
      <c r="D85" s="1202" t="s">
        <v>353</v>
      </c>
      <c r="E85" s="1194" t="s">
        <v>354</v>
      </c>
      <c r="F85" s="1194" t="s">
        <v>355</v>
      </c>
      <c r="G85" s="360"/>
    </row>
    <row r="86" spans="1:7">
      <c r="A86" s="64"/>
      <c r="B86" s="65"/>
      <c r="E86" s="13"/>
      <c r="F86" s="13"/>
    </row>
    <row r="87" spans="1:7" s="500" customFormat="1">
      <c r="A87" s="1203" t="s">
        <v>3221</v>
      </c>
      <c r="B87" s="1204" t="s">
        <v>1744</v>
      </c>
      <c r="C87" s="818"/>
      <c r="D87" s="819"/>
      <c r="E87" s="552"/>
      <c r="F87" s="77"/>
    </row>
    <row r="88" spans="1:7" s="503" customFormat="1">
      <c r="A88" s="501"/>
      <c r="B88" s="502"/>
      <c r="C88" s="502"/>
      <c r="D88" s="820"/>
      <c r="E88" s="553"/>
      <c r="F88" s="417"/>
    </row>
    <row r="89" spans="1:7" s="69" customFormat="1">
      <c r="A89" s="1205" t="s">
        <v>3222</v>
      </c>
      <c r="B89" s="955" t="s">
        <v>1988</v>
      </c>
      <c r="C89" s="823"/>
      <c r="D89" s="562"/>
      <c r="E89" s="1206"/>
      <c r="F89" s="77"/>
    </row>
    <row r="90" spans="1:7" s="503" customFormat="1">
      <c r="A90" s="501"/>
      <c r="B90" s="502"/>
      <c r="C90" s="1207"/>
      <c r="D90" s="417"/>
      <c r="E90" s="1208"/>
      <c r="F90" s="417"/>
    </row>
    <row r="91" spans="1:7" s="503" customFormat="1" ht="97.5" customHeight="1">
      <c r="A91" s="1209"/>
      <c r="B91" s="1083" t="s">
        <v>3451</v>
      </c>
      <c r="C91" s="1207"/>
      <c r="D91" s="417"/>
      <c r="E91" s="417"/>
      <c r="F91" s="417"/>
    </row>
    <row r="92" spans="1:7" s="503" customFormat="1">
      <c r="A92" s="1209"/>
      <c r="B92" s="1210" t="s">
        <v>3109</v>
      </c>
      <c r="C92" s="1211" t="s">
        <v>258</v>
      </c>
      <c r="D92" s="1212">
        <v>6</v>
      </c>
      <c r="E92" s="152"/>
      <c r="F92" s="250">
        <f t="shared" ref="F92:F106" si="0">D92*E92</f>
        <v>0</v>
      </c>
    </row>
    <row r="93" spans="1:7" s="503" customFormat="1">
      <c r="A93" s="1209"/>
      <c r="B93" s="1210" t="s">
        <v>1995</v>
      </c>
      <c r="C93" s="1211" t="s">
        <v>258</v>
      </c>
      <c r="D93" s="1212">
        <v>6</v>
      </c>
      <c r="E93" s="152"/>
      <c r="F93" s="250"/>
    </row>
    <row r="94" spans="1:7" s="503" customFormat="1">
      <c r="A94" s="1209"/>
      <c r="B94" s="1210" t="s">
        <v>3110</v>
      </c>
      <c r="C94" s="1211" t="s">
        <v>258</v>
      </c>
      <c r="D94" s="1212">
        <v>3</v>
      </c>
      <c r="E94" s="152"/>
      <c r="F94" s="250">
        <f t="shared" si="0"/>
        <v>0</v>
      </c>
    </row>
    <row r="95" spans="1:7" s="503" customFormat="1">
      <c r="A95" s="1209"/>
      <c r="B95" s="1210" t="s">
        <v>3111</v>
      </c>
      <c r="C95" s="1211" t="s">
        <v>258</v>
      </c>
      <c r="D95" s="1212">
        <v>3</v>
      </c>
      <c r="E95" s="152"/>
      <c r="F95" s="250"/>
    </row>
    <row r="96" spans="1:7" s="503" customFormat="1">
      <c r="A96" s="1209"/>
      <c r="B96" s="1210" t="s">
        <v>1994</v>
      </c>
      <c r="C96" s="1211" t="s">
        <v>258</v>
      </c>
      <c r="D96" s="1212">
        <v>6</v>
      </c>
      <c r="E96" s="152"/>
      <c r="F96" s="250">
        <f t="shared" si="0"/>
        <v>0</v>
      </c>
    </row>
    <row r="97" spans="1:6" s="503" customFormat="1">
      <c r="A97" s="1209"/>
      <c r="B97" s="1213" t="s">
        <v>3112</v>
      </c>
      <c r="C97" s="1214" t="s">
        <v>258</v>
      </c>
      <c r="D97" s="1214">
        <v>1</v>
      </c>
      <c r="E97" s="508"/>
      <c r="F97" s="508">
        <f t="shared" si="0"/>
        <v>0</v>
      </c>
    </row>
    <row r="98" spans="1:6" s="503" customFormat="1">
      <c r="A98" s="1209"/>
      <c r="B98" s="1213" t="s">
        <v>1996</v>
      </c>
      <c r="C98" s="1214" t="s">
        <v>258</v>
      </c>
      <c r="D98" s="1214">
        <v>1</v>
      </c>
      <c r="E98" s="508"/>
      <c r="F98" s="508">
        <f t="shared" si="0"/>
        <v>0</v>
      </c>
    </row>
    <row r="99" spans="1:6" s="503" customFormat="1">
      <c r="A99" s="1209"/>
      <c r="B99" s="1215" t="s">
        <v>3346</v>
      </c>
      <c r="C99" s="1216" t="s">
        <v>258</v>
      </c>
      <c r="D99" s="1217">
        <v>3</v>
      </c>
      <c r="E99" s="1218"/>
      <c r="F99" s="508"/>
    </row>
    <row r="100" spans="1:6" s="503" customFormat="1">
      <c r="A100" s="1209"/>
      <c r="B100" s="1083" t="s">
        <v>1989</v>
      </c>
      <c r="C100" s="1214" t="s">
        <v>258</v>
      </c>
      <c r="D100" s="1214">
        <v>3</v>
      </c>
      <c r="E100" s="508"/>
      <c r="F100" s="508">
        <f t="shared" si="0"/>
        <v>0</v>
      </c>
    </row>
    <row r="101" spans="1:6" s="503" customFormat="1">
      <c r="A101" s="1209"/>
      <c r="B101" s="1083" t="s">
        <v>1990</v>
      </c>
      <c r="C101" s="1214" t="s">
        <v>258</v>
      </c>
      <c r="D101" s="1214">
        <v>1</v>
      </c>
      <c r="E101" s="508"/>
      <c r="F101" s="508">
        <f t="shared" si="0"/>
        <v>0</v>
      </c>
    </row>
    <row r="102" spans="1:6" s="503" customFormat="1">
      <c r="A102" s="1209"/>
      <c r="B102" s="1083" t="s">
        <v>1991</v>
      </c>
      <c r="C102" s="1214" t="s">
        <v>258</v>
      </c>
      <c r="D102" s="1214">
        <v>2</v>
      </c>
      <c r="E102" s="508"/>
      <c r="F102" s="508">
        <f t="shared" si="0"/>
        <v>0</v>
      </c>
    </row>
    <row r="103" spans="1:6" s="503" customFormat="1">
      <c r="A103" s="1209"/>
      <c r="B103" s="1083" t="s">
        <v>1992</v>
      </c>
      <c r="C103" s="1214" t="s">
        <v>258</v>
      </c>
      <c r="D103" s="1214">
        <v>2</v>
      </c>
      <c r="E103" s="508"/>
      <c r="F103" s="508">
        <f t="shared" si="0"/>
        <v>0</v>
      </c>
    </row>
    <row r="104" spans="1:6" s="503" customFormat="1">
      <c r="A104" s="1209"/>
      <c r="B104" s="1083" t="s">
        <v>1993</v>
      </c>
      <c r="C104" s="1214" t="s">
        <v>258</v>
      </c>
      <c r="D104" s="1214">
        <v>1</v>
      </c>
      <c r="E104" s="508"/>
      <c r="F104" s="508">
        <f t="shared" si="0"/>
        <v>0</v>
      </c>
    </row>
    <row r="105" spans="1:6" s="503" customFormat="1" ht="38.25">
      <c r="A105" s="1209"/>
      <c r="B105" s="1083" t="s">
        <v>1645</v>
      </c>
      <c r="C105" s="1211" t="s">
        <v>339</v>
      </c>
      <c r="D105" s="366">
        <v>1</v>
      </c>
      <c r="E105" s="250"/>
      <c r="F105" s="250">
        <f t="shared" si="0"/>
        <v>0</v>
      </c>
    </row>
    <row r="106" spans="1:6" s="503" customFormat="1">
      <c r="A106" s="1209"/>
      <c r="B106" s="1083" t="s">
        <v>1647</v>
      </c>
      <c r="C106" s="1211" t="s">
        <v>258</v>
      </c>
      <c r="D106" s="366">
        <v>1</v>
      </c>
      <c r="E106" s="250"/>
      <c r="F106" s="250">
        <f t="shared" si="0"/>
        <v>0</v>
      </c>
    </row>
    <row r="107" spans="1:6" s="503" customFormat="1">
      <c r="A107" s="1209"/>
      <c r="B107" s="1083"/>
      <c r="C107" s="1211"/>
      <c r="D107" s="366"/>
      <c r="E107" s="250"/>
      <c r="F107" s="250"/>
    </row>
    <row r="108" spans="1:6" s="503" customFormat="1">
      <c r="A108" s="501"/>
      <c r="B108" s="1083"/>
      <c r="C108" s="823"/>
      <c r="D108" s="1043"/>
      <c r="E108" s="250"/>
      <c r="F108" s="417"/>
    </row>
    <row r="109" spans="1:6" s="503" customFormat="1">
      <c r="A109" s="1219"/>
      <c r="B109" s="1220" t="s">
        <v>3223</v>
      </c>
      <c r="C109" s="1221"/>
      <c r="D109" s="1222"/>
      <c r="E109" s="840"/>
      <c r="F109" s="824"/>
    </row>
    <row r="110" spans="1:6" s="503" customFormat="1">
      <c r="A110" s="1223"/>
      <c r="B110" s="955"/>
      <c r="C110" s="823"/>
      <c r="D110" s="1043"/>
      <c r="E110" s="250"/>
      <c r="F110" s="417"/>
    </row>
    <row r="111" spans="1:6" s="84" customFormat="1">
      <c r="A111" s="501"/>
      <c r="B111" s="1083"/>
      <c r="C111" s="249"/>
      <c r="D111" s="250"/>
      <c r="E111" s="250"/>
      <c r="F111" s="417"/>
    </row>
    <row r="112" spans="1:6" s="84" customFormat="1">
      <c r="A112" s="1205" t="s">
        <v>3224</v>
      </c>
      <c r="B112" s="955" t="s">
        <v>3113</v>
      </c>
      <c r="C112" s="1207"/>
      <c r="D112" s="417"/>
      <c r="E112" s="417"/>
      <c r="F112" s="417"/>
    </row>
    <row r="113" spans="1:6" s="503" customFormat="1">
      <c r="A113" s="497"/>
      <c r="B113" s="130"/>
      <c r="C113" s="308"/>
      <c r="D113" s="309"/>
      <c r="E113" s="309"/>
      <c r="F113" s="309"/>
    </row>
    <row r="114" spans="1:6" s="503" customFormat="1" ht="120.75" customHeight="1">
      <c r="A114" s="1209"/>
      <c r="B114" s="1083" t="s">
        <v>3114</v>
      </c>
      <c r="C114" s="308"/>
      <c r="D114" s="309"/>
      <c r="E114" s="309"/>
      <c r="F114" s="309"/>
    </row>
    <row r="115" spans="1:6" s="84" customFormat="1" ht="17.25" customHeight="1">
      <c r="A115" s="1209"/>
      <c r="B115" s="69" t="s">
        <v>3115</v>
      </c>
      <c r="C115" s="249" t="s">
        <v>258</v>
      </c>
      <c r="D115" s="250">
        <v>1</v>
      </c>
      <c r="E115" s="1224"/>
      <c r="F115" s="250">
        <f t="shared" ref="F115:F124" si="1">D115*E115</f>
        <v>0</v>
      </c>
    </row>
    <row r="116" spans="1:6" s="84" customFormat="1">
      <c r="A116" s="1209"/>
      <c r="B116" s="1225" t="s">
        <v>3116</v>
      </c>
      <c r="C116" s="249" t="s">
        <v>258</v>
      </c>
      <c r="D116" s="152">
        <v>1</v>
      </c>
      <c r="E116" s="152"/>
      <c r="F116" s="250">
        <f t="shared" si="1"/>
        <v>0</v>
      </c>
    </row>
    <row r="117" spans="1:6" s="84" customFormat="1">
      <c r="A117" s="1209"/>
      <c r="B117" s="1213" t="s">
        <v>3112</v>
      </c>
      <c r="C117" s="249" t="s">
        <v>258</v>
      </c>
      <c r="D117" s="152">
        <v>1</v>
      </c>
      <c r="E117" s="152"/>
      <c r="F117" s="250">
        <f t="shared" si="1"/>
        <v>0</v>
      </c>
    </row>
    <row r="118" spans="1:6" s="503" customFormat="1" ht="25.5">
      <c r="A118" s="1209"/>
      <c r="B118" s="510" t="s">
        <v>3347</v>
      </c>
      <c r="C118" s="249" t="s">
        <v>258</v>
      </c>
      <c r="D118" s="152">
        <v>12</v>
      </c>
      <c r="E118" s="152"/>
      <c r="F118" s="250">
        <f t="shared" si="1"/>
        <v>0</v>
      </c>
    </row>
    <row r="119" spans="1:6" s="503" customFormat="1" ht="25.5">
      <c r="A119" s="1209"/>
      <c r="B119" s="510" t="s">
        <v>3348</v>
      </c>
      <c r="C119" s="249" t="s">
        <v>258</v>
      </c>
      <c r="D119" s="152">
        <v>40</v>
      </c>
      <c r="E119" s="152"/>
      <c r="F119" s="250">
        <f t="shared" si="1"/>
        <v>0</v>
      </c>
    </row>
    <row r="120" spans="1:6" s="503" customFormat="1" ht="25.5">
      <c r="A120" s="1209"/>
      <c r="B120" s="510" t="s">
        <v>3349</v>
      </c>
      <c r="C120" s="249" t="s">
        <v>258</v>
      </c>
      <c r="D120" s="152">
        <v>3</v>
      </c>
      <c r="E120" s="152"/>
      <c r="F120" s="250">
        <f t="shared" si="1"/>
        <v>0</v>
      </c>
    </row>
    <row r="121" spans="1:6" s="503" customFormat="1" ht="25.5">
      <c r="A121" s="1209"/>
      <c r="B121" s="510" t="s">
        <v>3350</v>
      </c>
      <c r="C121" s="249" t="s">
        <v>258</v>
      </c>
      <c r="D121" s="152">
        <v>1</v>
      </c>
      <c r="E121" s="152"/>
      <c r="F121" s="250">
        <f t="shared" si="1"/>
        <v>0</v>
      </c>
    </row>
    <row r="122" spans="1:6" s="84" customFormat="1" ht="38.25">
      <c r="A122" s="1209"/>
      <c r="B122" s="1083" t="s">
        <v>1645</v>
      </c>
      <c r="C122" s="249" t="s">
        <v>339</v>
      </c>
      <c r="D122" s="250">
        <v>1</v>
      </c>
      <c r="E122" s="250"/>
      <c r="F122" s="250">
        <f t="shared" si="1"/>
        <v>0</v>
      </c>
    </row>
    <row r="123" spans="1:6" s="84" customFormat="1">
      <c r="A123" s="1209"/>
      <c r="B123" s="1083" t="s">
        <v>1646</v>
      </c>
      <c r="C123" s="249" t="s">
        <v>258</v>
      </c>
      <c r="D123" s="250">
        <v>1</v>
      </c>
      <c r="E123" s="250"/>
      <c r="F123" s="250">
        <f t="shared" si="1"/>
        <v>0</v>
      </c>
    </row>
    <row r="124" spans="1:6" s="84" customFormat="1">
      <c r="A124" s="1209"/>
      <c r="B124" s="1083" t="s">
        <v>1647</v>
      </c>
      <c r="C124" s="249" t="s">
        <v>258</v>
      </c>
      <c r="D124" s="250">
        <v>1</v>
      </c>
      <c r="E124" s="250"/>
      <c r="F124" s="250">
        <f t="shared" si="1"/>
        <v>0</v>
      </c>
    </row>
    <row r="125" spans="1:6" s="84" customFormat="1" ht="11.25">
      <c r="A125" s="497"/>
      <c r="B125" s="130"/>
      <c r="C125" s="308"/>
      <c r="D125" s="309"/>
      <c r="E125" s="309"/>
      <c r="F125" s="309"/>
    </row>
    <row r="126" spans="1:6" s="84" customFormat="1">
      <c r="A126" s="1219"/>
      <c r="B126" s="1220" t="s">
        <v>3225</v>
      </c>
      <c r="C126" s="1226"/>
      <c r="D126" s="824"/>
      <c r="E126" s="824"/>
      <c r="F126" s="824"/>
    </row>
    <row r="127" spans="1:6" s="84" customFormat="1" ht="11.25">
      <c r="A127" s="497"/>
      <c r="B127" s="130"/>
      <c r="C127" s="308"/>
      <c r="D127" s="309"/>
      <c r="E127" s="309"/>
      <c r="F127" s="309"/>
    </row>
    <row r="128" spans="1:6" s="84" customFormat="1">
      <c r="A128" s="1205" t="s">
        <v>3226</v>
      </c>
      <c r="B128" s="955" t="s">
        <v>3117</v>
      </c>
      <c r="C128" s="1207"/>
      <c r="D128" s="417"/>
      <c r="E128" s="417"/>
      <c r="F128" s="417"/>
    </row>
    <row r="129" spans="1:6" s="84" customFormat="1" ht="11.25">
      <c r="A129" s="497"/>
      <c r="B129" s="130"/>
      <c r="C129" s="308"/>
      <c r="D129" s="309"/>
      <c r="E129" s="309"/>
      <c r="F129" s="309"/>
    </row>
    <row r="130" spans="1:6" s="503" customFormat="1" ht="120.75" customHeight="1">
      <c r="A130" s="1209"/>
      <c r="B130" s="1083" t="s">
        <v>3114</v>
      </c>
      <c r="C130" s="308"/>
      <c r="D130" s="309"/>
      <c r="E130" s="309"/>
      <c r="F130" s="309"/>
    </row>
    <row r="131" spans="1:6" s="84" customFormat="1" ht="17.25" customHeight="1">
      <c r="A131" s="1209"/>
      <c r="B131" s="69" t="s">
        <v>3115</v>
      </c>
      <c r="C131" s="249" t="s">
        <v>258</v>
      </c>
      <c r="D131" s="250">
        <v>1</v>
      </c>
      <c r="E131" s="1224"/>
      <c r="F131" s="250">
        <f t="shared" ref="F131:F139" si="2">D131*E131</f>
        <v>0</v>
      </c>
    </row>
    <row r="132" spans="1:6" s="84" customFormat="1">
      <c r="A132" s="1209"/>
      <c r="B132" s="1225" t="s">
        <v>3116</v>
      </c>
      <c r="C132" s="249" t="s">
        <v>258</v>
      </c>
      <c r="D132" s="152">
        <v>1</v>
      </c>
      <c r="E132" s="152"/>
      <c r="F132" s="250">
        <f t="shared" si="2"/>
        <v>0</v>
      </c>
    </row>
    <row r="133" spans="1:6" s="84" customFormat="1">
      <c r="A133" s="1209"/>
      <c r="B133" s="1213" t="s">
        <v>1996</v>
      </c>
      <c r="C133" s="249" t="s">
        <v>258</v>
      </c>
      <c r="D133" s="152">
        <v>1</v>
      </c>
      <c r="E133" s="152"/>
      <c r="F133" s="250">
        <f t="shared" si="2"/>
        <v>0</v>
      </c>
    </row>
    <row r="134" spans="1:6" s="503" customFormat="1" ht="25.5">
      <c r="A134" s="1209"/>
      <c r="B134" s="510" t="s">
        <v>3351</v>
      </c>
      <c r="C134" s="249" t="s">
        <v>258</v>
      </c>
      <c r="D134" s="152">
        <v>30</v>
      </c>
      <c r="E134" s="152"/>
      <c r="F134" s="250">
        <f t="shared" si="2"/>
        <v>0</v>
      </c>
    </row>
    <row r="135" spans="1:6" s="503" customFormat="1" ht="25.5">
      <c r="A135" s="1209"/>
      <c r="B135" s="510" t="s">
        <v>3347</v>
      </c>
      <c r="C135" s="249" t="s">
        <v>258</v>
      </c>
      <c r="D135" s="152">
        <v>10</v>
      </c>
      <c r="E135" s="152"/>
      <c r="F135" s="250">
        <f t="shared" si="2"/>
        <v>0</v>
      </c>
    </row>
    <row r="136" spans="1:6" s="503" customFormat="1" ht="25.5">
      <c r="A136" s="1209"/>
      <c r="B136" s="510" t="s">
        <v>3350</v>
      </c>
      <c r="C136" s="249" t="s">
        <v>258</v>
      </c>
      <c r="D136" s="152">
        <v>1</v>
      </c>
      <c r="E136" s="152"/>
      <c r="F136" s="250">
        <f t="shared" si="2"/>
        <v>0</v>
      </c>
    </row>
    <row r="137" spans="1:6" s="84" customFormat="1" ht="38.25">
      <c r="A137" s="1209"/>
      <c r="B137" s="1083" t="s">
        <v>1645</v>
      </c>
      <c r="C137" s="249" t="s">
        <v>339</v>
      </c>
      <c r="D137" s="250">
        <v>1</v>
      </c>
      <c r="E137" s="250"/>
      <c r="F137" s="250">
        <f t="shared" si="2"/>
        <v>0</v>
      </c>
    </row>
    <row r="138" spans="1:6" s="84" customFormat="1">
      <c r="A138" s="1209"/>
      <c r="B138" s="1083" t="s">
        <v>1646</v>
      </c>
      <c r="C138" s="249" t="s">
        <v>258</v>
      </c>
      <c r="D138" s="250">
        <v>1</v>
      </c>
      <c r="E138" s="250"/>
      <c r="F138" s="250">
        <f t="shared" si="2"/>
        <v>0</v>
      </c>
    </row>
    <row r="139" spans="1:6" s="84" customFormat="1">
      <c r="A139" s="1209"/>
      <c r="B139" s="1083" t="s">
        <v>1647</v>
      </c>
      <c r="C139" s="249" t="s">
        <v>258</v>
      </c>
      <c r="D139" s="250">
        <v>1</v>
      </c>
      <c r="E139" s="250"/>
      <c r="F139" s="250">
        <f t="shared" si="2"/>
        <v>0</v>
      </c>
    </row>
    <row r="140" spans="1:6" s="84" customFormat="1" ht="11.25">
      <c r="A140" s="497"/>
      <c r="B140" s="130"/>
      <c r="C140" s="308"/>
      <c r="D140" s="309"/>
      <c r="E140" s="309"/>
      <c r="F140" s="309"/>
    </row>
    <row r="141" spans="1:6" s="84" customFormat="1">
      <c r="A141" s="1219"/>
      <c r="B141" s="1220" t="s">
        <v>3227</v>
      </c>
      <c r="C141" s="1226"/>
      <c r="D141" s="824"/>
      <c r="E141" s="824"/>
      <c r="F141" s="824"/>
    </row>
    <row r="142" spans="1:6" s="84" customFormat="1" ht="11.25">
      <c r="A142" s="497"/>
      <c r="B142" s="130"/>
      <c r="C142" s="308"/>
      <c r="D142" s="309"/>
      <c r="E142" s="309"/>
      <c r="F142" s="309"/>
    </row>
    <row r="143" spans="1:6" s="84" customFormat="1">
      <c r="A143" s="1205" t="s">
        <v>3228</v>
      </c>
      <c r="B143" s="955" t="s">
        <v>3118</v>
      </c>
      <c r="C143" s="1207"/>
      <c r="D143" s="417"/>
      <c r="E143" s="417"/>
      <c r="F143" s="417"/>
    </row>
    <row r="144" spans="1:6" s="84" customFormat="1">
      <c r="A144" s="1205"/>
      <c r="B144" s="955"/>
      <c r="C144" s="1207"/>
      <c r="D144" s="417"/>
      <c r="E144" s="417"/>
      <c r="F144" s="417"/>
    </row>
    <row r="145" spans="1:9" s="84" customFormat="1">
      <c r="A145" s="1227"/>
      <c r="B145" s="955" t="s">
        <v>550</v>
      </c>
      <c r="C145" s="1228"/>
      <c r="D145" s="554"/>
      <c r="E145" s="554"/>
      <c r="F145" s="554"/>
    </row>
    <row r="146" spans="1:9" s="84" customFormat="1" ht="25.5">
      <c r="A146" s="1227"/>
      <c r="B146" s="69" t="s">
        <v>3414</v>
      </c>
      <c r="C146" s="1228"/>
      <c r="D146" s="554"/>
      <c r="E146" s="554"/>
      <c r="F146" s="554"/>
    </row>
    <row r="147" spans="1:9" s="84" customFormat="1">
      <c r="A147" s="1227"/>
      <c r="B147" s="69"/>
      <c r="C147" s="1228"/>
      <c r="D147" s="554"/>
      <c r="E147" s="554"/>
      <c r="F147" s="554"/>
    </row>
    <row r="148" spans="1:9" s="84" customFormat="1" ht="120.75" customHeight="1">
      <c r="A148" s="1209"/>
      <c r="B148" s="510" t="s">
        <v>3352</v>
      </c>
      <c r="C148" s="308"/>
      <c r="D148" s="309"/>
      <c r="E148" s="309"/>
      <c r="F148" s="309"/>
    </row>
    <row r="149" spans="1:9" s="84" customFormat="1">
      <c r="A149" s="1229"/>
      <c r="B149" s="1088" t="s">
        <v>3119</v>
      </c>
      <c r="C149" s="249" t="s">
        <v>258</v>
      </c>
      <c r="D149" s="250">
        <v>1</v>
      </c>
      <c r="E149" s="250"/>
      <c r="F149" s="250">
        <f t="shared" ref="F149:F153" si="3">D149*E149</f>
        <v>0</v>
      </c>
    </row>
    <row r="150" spans="1:9" s="84" customFormat="1" ht="25.5">
      <c r="A150" s="1229"/>
      <c r="B150" s="1088" t="s">
        <v>1745</v>
      </c>
      <c r="C150" s="508" t="s">
        <v>258</v>
      </c>
      <c r="D150" s="508">
        <v>1</v>
      </c>
      <c r="E150" s="508"/>
      <c r="F150" s="250">
        <f t="shared" si="3"/>
        <v>0</v>
      </c>
    </row>
    <row r="151" spans="1:9" s="1235" customFormat="1" ht="76.5">
      <c r="A151" s="1230"/>
      <c r="B151" s="510" t="s">
        <v>3120</v>
      </c>
      <c r="C151" s="1231" t="s">
        <v>258</v>
      </c>
      <c r="D151" s="1232">
        <v>1</v>
      </c>
      <c r="E151" s="1233"/>
      <c r="F151" s="1233"/>
      <c r="G151" s="1234"/>
      <c r="H151" s="1234"/>
      <c r="I151" s="1234"/>
    </row>
    <row r="152" spans="1:9" s="1235" customFormat="1" ht="25.5">
      <c r="A152" s="1230"/>
      <c r="B152" s="510" t="s">
        <v>3121</v>
      </c>
      <c r="C152" s="1231" t="s">
        <v>258</v>
      </c>
      <c r="D152" s="1232">
        <v>1</v>
      </c>
      <c r="E152" s="1233"/>
      <c r="F152" s="1233"/>
      <c r="G152" s="1234"/>
      <c r="H152" s="1234"/>
      <c r="I152" s="1234"/>
    </row>
    <row r="153" spans="1:9" s="84" customFormat="1" ht="25.5">
      <c r="A153" s="1229"/>
      <c r="B153" s="1236" t="s">
        <v>3353</v>
      </c>
      <c r="C153" s="249" t="s">
        <v>258</v>
      </c>
      <c r="D153" s="152">
        <v>1</v>
      </c>
      <c r="E153" s="152"/>
      <c r="F153" s="250">
        <f t="shared" si="3"/>
        <v>0</v>
      </c>
    </row>
    <row r="154" spans="1:9" s="503" customFormat="1" ht="25.5">
      <c r="A154" s="1237"/>
      <c r="B154" s="1238" t="s">
        <v>3122</v>
      </c>
      <c r="C154" s="1239" t="s">
        <v>258</v>
      </c>
      <c r="D154" s="366">
        <v>1</v>
      </c>
      <c r="E154" s="1240"/>
      <c r="F154" s="366"/>
    </row>
    <row r="155" spans="1:9" s="503" customFormat="1" ht="25.5">
      <c r="A155" s="1209"/>
      <c r="B155" s="510" t="s">
        <v>3351</v>
      </c>
      <c r="C155" s="249" t="s">
        <v>258</v>
      </c>
      <c r="D155" s="152">
        <v>5</v>
      </c>
      <c r="E155" s="152"/>
      <c r="F155" s="250">
        <f t="shared" ref="F155:F159" si="4">D155*E155</f>
        <v>0</v>
      </c>
    </row>
    <row r="156" spans="1:9" s="503" customFormat="1" ht="25.5">
      <c r="A156" s="1209"/>
      <c r="B156" s="510" t="s">
        <v>3347</v>
      </c>
      <c r="C156" s="249" t="s">
        <v>258</v>
      </c>
      <c r="D156" s="152">
        <v>5</v>
      </c>
      <c r="E156" s="152"/>
      <c r="F156" s="250">
        <f t="shared" si="4"/>
        <v>0</v>
      </c>
    </row>
    <row r="157" spans="1:9" s="503" customFormat="1" ht="25.5">
      <c r="A157" s="1209"/>
      <c r="B157" s="510" t="s">
        <v>3350</v>
      </c>
      <c r="C157" s="249" t="s">
        <v>258</v>
      </c>
      <c r="D157" s="152">
        <v>1</v>
      </c>
      <c r="E157" s="152"/>
      <c r="F157" s="250">
        <f t="shared" si="4"/>
        <v>0</v>
      </c>
    </row>
    <row r="158" spans="1:9" s="503" customFormat="1" ht="31.5" customHeight="1">
      <c r="A158" s="1209"/>
      <c r="B158" s="1241" t="s">
        <v>3123</v>
      </c>
      <c r="C158" s="249" t="s">
        <v>258</v>
      </c>
      <c r="D158" s="152">
        <v>4</v>
      </c>
      <c r="E158" s="152"/>
      <c r="F158" s="250">
        <f t="shared" si="4"/>
        <v>0</v>
      </c>
    </row>
    <row r="159" spans="1:9" s="503" customFormat="1" ht="25.5" customHeight="1">
      <c r="A159" s="1209"/>
      <c r="B159" s="1210" t="s">
        <v>3110</v>
      </c>
      <c r="C159" s="1211" t="s">
        <v>258</v>
      </c>
      <c r="D159" s="1212">
        <v>6</v>
      </c>
      <c r="E159" s="152"/>
      <c r="F159" s="250">
        <f t="shared" si="4"/>
        <v>0</v>
      </c>
    </row>
    <row r="160" spans="1:9" s="84" customFormat="1">
      <c r="A160" s="1209"/>
      <c r="B160" s="1210" t="s">
        <v>3124</v>
      </c>
      <c r="C160" s="1211" t="s">
        <v>258</v>
      </c>
      <c r="D160" s="1212">
        <v>3</v>
      </c>
      <c r="E160" s="152"/>
      <c r="F160" s="250"/>
    </row>
    <row r="161" spans="1:6" s="84" customFormat="1">
      <c r="A161" s="1209"/>
      <c r="B161" s="1210" t="s">
        <v>1994</v>
      </c>
      <c r="C161" s="1211" t="s">
        <v>258</v>
      </c>
      <c r="D161" s="1212">
        <v>3</v>
      </c>
      <c r="E161" s="152"/>
      <c r="F161" s="250">
        <f t="shared" ref="F161" si="5">D161*E161</f>
        <v>0</v>
      </c>
    </row>
    <row r="162" spans="1:6" s="84" customFormat="1">
      <c r="A162" s="1209"/>
      <c r="B162" s="1241"/>
      <c r="C162" s="249"/>
      <c r="D162" s="152"/>
      <c r="E162" s="152"/>
      <c r="F162" s="250"/>
    </row>
    <row r="163" spans="1:6" s="1242" customFormat="1" ht="38.25">
      <c r="A163" s="1209"/>
      <c r="B163" s="1083" t="s">
        <v>1645</v>
      </c>
      <c r="C163" s="249" t="s">
        <v>339</v>
      </c>
      <c r="D163" s="250">
        <v>1</v>
      </c>
      <c r="E163" s="250"/>
      <c r="F163" s="250">
        <f>D163*E163</f>
        <v>0</v>
      </c>
    </row>
    <row r="164" spans="1:6" s="1242" customFormat="1">
      <c r="A164" s="1209"/>
      <c r="B164" s="1083" t="s">
        <v>1646</v>
      </c>
      <c r="C164" s="249" t="s">
        <v>258</v>
      </c>
      <c r="D164" s="250">
        <v>1</v>
      </c>
      <c r="E164" s="250"/>
      <c r="F164" s="250">
        <f>D164*E164</f>
        <v>0</v>
      </c>
    </row>
    <row r="165" spans="1:6" s="506" customFormat="1">
      <c r="A165" s="1209"/>
      <c r="B165" s="1083" t="s">
        <v>1647</v>
      </c>
      <c r="C165" s="249" t="s">
        <v>258</v>
      </c>
      <c r="D165" s="250">
        <v>1</v>
      </c>
      <c r="E165" s="250"/>
      <c r="F165" s="250">
        <f>D165*E165</f>
        <v>0</v>
      </c>
    </row>
    <row r="166" spans="1:6" s="506" customFormat="1" ht="11.25">
      <c r="A166" s="497"/>
      <c r="B166" s="130"/>
      <c r="C166" s="308"/>
      <c r="D166" s="309"/>
      <c r="E166" s="309"/>
      <c r="F166" s="309"/>
    </row>
    <row r="167" spans="1:6" s="84" customFormat="1">
      <c r="A167" s="1243"/>
      <c r="B167" s="1220" t="s">
        <v>3229</v>
      </c>
      <c r="C167" s="1226"/>
      <c r="D167" s="824"/>
      <c r="E167" s="824"/>
      <c r="F167" s="824"/>
    </row>
    <row r="168" spans="1:6" s="84" customFormat="1">
      <c r="A168" s="497"/>
      <c r="B168" s="955"/>
      <c r="C168" s="1207"/>
      <c r="D168" s="417"/>
      <c r="E168" s="417"/>
      <c r="F168" s="417"/>
    </row>
    <row r="169" spans="1:6" s="84" customFormat="1">
      <c r="A169" s="1205" t="s">
        <v>3230</v>
      </c>
      <c r="B169" s="955" t="s">
        <v>3125</v>
      </c>
      <c r="C169" s="1207"/>
      <c r="D169" s="417"/>
      <c r="E169" s="417"/>
      <c r="F169" s="417"/>
    </row>
    <row r="170" spans="1:6" s="84" customFormat="1" ht="11.25">
      <c r="A170" s="497"/>
      <c r="B170" s="130"/>
      <c r="C170" s="308"/>
      <c r="D170" s="309"/>
      <c r="E170" s="309"/>
      <c r="F170" s="309"/>
    </row>
    <row r="171" spans="1:6" s="503" customFormat="1" ht="120.75" customHeight="1">
      <c r="A171" s="1209"/>
      <c r="B171" s="1083" t="s">
        <v>3114</v>
      </c>
      <c r="C171" s="308"/>
      <c r="D171" s="309"/>
      <c r="E171" s="309"/>
      <c r="F171" s="309"/>
    </row>
    <row r="172" spans="1:6" s="84" customFormat="1" ht="17.25" customHeight="1">
      <c r="A172" s="1209"/>
      <c r="B172" s="69" t="s">
        <v>3115</v>
      </c>
      <c r="C172" s="249" t="s">
        <v>258</v>
      </c>
      <c r="D172" s="250">
        <v>1</v>
      </c>
      <c r="E172" s="1224"/>
      <c r="F172" s="250">
        <f t="shared" ref="F172:F181" si="6">D172*E172</f>
        <v>0</v>
      </c>
    </row>
    <row r="173" spans="1:6" s="84" customFormat="1">
      <c r="A173" s="1209"/>
      <c r="B173" s="1225" t="s">
        <v>3116</v>
      </c>
      <c r="C173" s="249" t="s">
        <v>258</v>
      </c>
      <c r="D173" s="152">
        <v>1</v>
      </c>
      <c r="E173" s="152"/>
      <c r="F173" s="250">
        <f t="shared" si="6"/>
        <v>0</v>
      </c>
    </row>
    <row r="174" spans="1:6" s="84" customFormat="1">
      <c r="A174" s="1209"/>
      <c r="B174" s="1213" t="s">
        <v>3126</v>
      </c>
      <c r="C174" s="249" t="s">
        <v>258</v>
      </c>
      <c r="D174" s="152">
        <v>1</v>
      </c>
      <c r="E174" s="152"/>
      <c r="F174" s="250">
        <f t="shared" si="6"/>
        <v>0</v>
      </c>
    </row>
    <row r="175" spans="1:6" s="503" customFormat="1" ht="25.5">
      <c r="A175" s="1209"/>
      <c r="B175" s="510" t="s">
        <v>3348</v>
      </c>
      <c r="C175" s="249" t="s">
        <v>258</v>
      </c>
      <c r="D175" s="152">
        <v>10</v>
      </c>
      <c r="E175" s="152"/>
      <c r="F175" s="250">
        <f t="shared" si="6"/>
        <v>0</v>
      </c>
    </row>
    <row r="176" spans="1:6" s="503" customFormat="1" ht="25.5">
      <c r="A176" s="1209"/>
      <c r="B176" s="510" t="s">
        <v>3347</v>
      </c>
      <c r="C176" s="249" t="s">
        <v>258</v>
      </c>
      <c r="D176" s="152">
        <v>8</v>
      </c>
      <c r="E176" s="152"/>
      <c r="F176" s="250">
        <f t="shared" si="6"/>
        <v>0</v>
      </c>
    </row>
    <row r="177" spans="1:6" s="503" customFormat="1" ht="25.5">
      <c r="A177" s="1209"/>
      <c r="B177" s="510" t="s">
        <v>3354</v>
      </c>
      <c r="C177" s="249" t="s">
        <v>258</v>
      </c>
      <c r="D177" s="152">
        <v>3</v>
      </c>
      <c r="E177" s="152"/>
      <c r="F177" s="250">
        <f t="shared" si="6"/>
        <v>0</v>
      </c>
    </row>
    <row r="178" spans="1:6" s="503" customFormat="1" ht="25.5">
      <c r="A178" s="1209"/>
      <c r="B178" s="510" t="s">
        <v>3350</v>
      </c>
      <c r="C178" s="249" t="s">
        <v>258</v>
      </c>
      <c r="D178" s="152">
        <v>1</v>
      </c>
      <c r="E178" s="152"/>
      <c r="F178" s="250">
        <f t="shared" si="6"/>
        <v>0</v>
      </c>
    </row>
    <row r="179" spans="1:6" s="84" customFormat="1" ht="38.25">
      <c r="A179" s="1209"/>
      <c r="B179" s="1083" t="s">
        <v>1645</v>
      </c>
      <c r="C179" s="249" t="s">
        <v>339</v>
      </c>
      <c r="D179" s="250">
        <v>1</v>
      </c>
      <c r="E179" s="250"/>
      <c r="F179" s="250">
        <f t="shared" si="6"/>
        <v>0</v>
      </c>
    </row>
    <row r="180" spans="1:6" s="84" customFormat="1">
      <c r="A180" s="1209"/>
      <c r="B180" s="1083" t="s">
        <v>1646</v>
      </c>
      <c r="C180" s="249" t="s">
        <v>258</v>
      </c>
      <c r="D180" s="250">
        <v>1</v>
      </c>
      <c r="E180" s="250"/>
      <c r="F180" s="250">
        <f t="shared" si="6"/>
        <v>0</v>
      </c>
    </row>
    <row r="181" spans="1:6" s="84" customFormat="1">
      <c r="A181" s="1209"/>
      <c r="B181" s="1083" t="s">
        <v>1647</v>
      </c>
      <c r="C181" s="249" t="s">
        <v>258</v>
      </c>
      <c r="D181" s="250">
        <v>1</v>
      </c>
      <c r="E181" s="250"/>
      <c r="F181" s="250">
        <f t="shared" si="6"/>
        <v>0</v>
      </c>
    </row>
    <row r="182" spans="1:6" s="84" customFormat="1" ht="11.25">
      <c r="A182" s="497"/>
      <c r="B182" s="130"/>
      <c r="C182" s="308"/>
      <c r="D182" s="309"/>
      <c r="E182" s="309"/>
      <c r="F182" s="309"/>
    </row>
    <row r="183" spans="1:6" s="84" customFormat="1">
      <c r="A183" s="1219"/>
      <c r="B183" s="1220" t="s">
        <v>3227</v>
      </c>
      <c r="C183" s="1226"/>
      <c r="D183" s="824"/>
      <c r="E183" s="824"/>
      <c r="F183" s="824"/>
    </row>
    <row r="184" spans="1:6" s="84" customFormat="1">
      <c r="A184" s="497"/>
      <c r="B184" s="955"/>
      <c r="C184" s="1207"/>
      <c r="D184" s="417"/>
      <c r="E184" s="417"/>
      <c r="F184" s="417"/>
    </row>
    <row r="185" spans="1:6" s="500" customFormat="1">
      <c r="A185" s="1209"/>
      <c r="B185" s="69"/>
      <c r="C185" s="249"/>
      <c r="D185" s="250"/>
      <c r="E185" s="250"/>
      <c r="F185" s="563"/>
    </row>
    <row r="186" spans="1:6" s="500" customFormat="1">
      <c r="A186" s="1209"/>
      <c r="B186" s="69"/>
      <c r="C186" s="249"/>
      <c r="D186" s="250"/>
      <c r="E186" s="250"/>
      <c r="F186" s="563"/>
    </row>
    <row r="187" spans="1:6" s="1244" customFormat="1" ht="13.5" thickBot="1">
      <c r="A187" s="498"/>
      <c r="B187" s="69"/>
      <c r="C187" s="505"/>
      <c r="D187" s="821"/>
      <c r="E187" s="250"/>
      <c r="F187" s="563"/>
    </row>
    <row r="188" spans="1:6" s="84" customFormat="1" ht="13.5" thickBot="1">
      <c r="A188" s="1245"/>
      <c r="B188" s="1246" t="s">
        <v>3231</v>
      </c>
      <c r="C188" s="1247"/>
      <c r="D188" s="1248"/>
      <c r="E188" s="1249"/>
      <c r="F188" s="557">
        <f>SUM(F109,F126,F141,F167,F183,)</f>
        <v>0</v>
      </c>
    </row>
    <row r="189" spans="1:6" s="84" customFormat="1">
      <c r="A189" s="498"/>
      <c r="B189" s="69"/>
      <c r="C189" s="505"/>
      <c r="D189" s="821"/>
      <c r="E189" s="250"/>
      <c r="F189" s="250"/>
    </row>
    <row r="190" spans="1:6" s="84" customFormat="1">
      <c r="A190" s="1250" t="s">
        <v>3232</v>
      </c>
      <c r="B190" s="1251" t="s">
        <v>1151</v>
      </c>
      <c r="C190" s="1252"/>
      <c r="D190" s="1253"/>
      <c r="E190" s="554"/>
      <c r="F190" s="554"/>
    </row>
    <row r="191" spans="1:6" s="84" customFormat="1">
      <c r="A191" s="498"/>
      <c r="B191" s="69"/>
      <c r="C191" s="505"/>
      <c r="D191" s="821"/>
      <c r="E191" s="250"/>
      <c r="F191" s="250"/>
    </row>
    <row r="192" spans="1:6" s="84" customFormat="1" ht="96.75" customHeight="1">
      <c r="A192" s="1330" t="s">
        <v>3233</v>
      </c>
      <c r="B192" s="1331" t="s">
        <v>3127</v>
      </c>
      <c r="C192" s="825"/>
      <c r="D192" s="152"/>
      <c r="E192" s="1332"/>
      <c r="F192" s="1332"/>
    </row>
    <row r="193" spans="1:6" s="84" customFormat="1" ht="287.25" customHeight="1">
      <c r="A193" s="1333"/>
      <c r="B193" s="545" t="s">
        <v>3355</v>
      </c>
      <c r="C193" s="825"/>
      <c r="D193" s="152"/>
      <c r="E193" s="1332"/>
      <c r="F193" s="1332"/>
    </row>
    <row r="194" spans="1:6" s="84" customFormat="1">
      <c r="A194" s="1333"/>
      <c r="B194" s="1334" t="s">
        <v>541</v>
      </c>
      <c r="C194" s="825" t="s">
        <v>258</v>
      </c>
      <c r="D194" s="152">
        <v>19</v>
      </c>
      <c r="E194" s="1332"/>
      <c r="F194" s="250">
        <f>D194*E194</f>
        <v>0</v>
      </c>
    </row>
    <row r="195" spans="1:6" s="84" customFormat="1">
      <c r="A195" s="1333"/>
      <c r="B195" s="1334"/>
      <c r="C195" s="825"/>
      <c r="D195" s="152"/>
      <c r="E195" s="1332"/>
      <c r="F195" s="1332"/>
    </row>
    <row r="196" spans="1:6" s="84" customFormat="1" ht="88.5" customHeight="1">
      <c r="A196" s="1330" t="s">
        <v>3234</v>
      </c>
      <c r="B196" s="1331" t="s">
        <v>3128</v>
      </c>
      <c r="C196" s="825"/>
      <c r="D196" s="152"/>
      <c r="E196" s="1332"/>
      <c r="F196" s="1332"/>
    </row>
    <row r="197" spans="1:6" s="84" customFormat="1" ht="253.5" customHeight="1">
      <c r="A197" s="1333"/>
      <c r="B197" s="545" t="s">
        <v>3356</v>
      </c>
      <c r="C197" s="825"/>
      <c r="D197" s="152"/>
      <c r="E197" s="1332"/>
      <c r="F197" s="1332"/>
    </row>
    <row r="198" spans="1:6" s="84" customFormat="1">
      <c r="A198" s="1333"/>
      <c r="B198" s="1334" t="s">
        <v>541</v>
      </c>
      <c r="C198" s="825" t="s">
        <v>258</v>
      </c>
      <c r="D198" s="152">
        <v>102</v>
      </c>
      <c r="E198" s="1332"/>
      <c r="F198" s="250">
        <f>D198*E198</f>
        <v>0</v>
      </c>
    </row>
    <row r="199" spans="1:6" s="84" customFormat="1">
      <c r="A199" s="1333"/>
      <c r="B199" s="1334"/>
      <c r="C199" s="825"/>
      <c r="D199" s="152"/>
      <c r="E199" s="1332"/>
      <c r="F199" s="1332"/>
    </row>
    <row r="200" spans="1:6" s="84" customFormat="1" ht="204">
      <c r="A200" s="1330" t="s">
        <v>3235</v>
      </c>
      <c r="B200" s="555" t="s">
        <v>1746</v>
      </c>
      <c r="C200" s="825"/>
      <c r="D200" s="152"/>
      <c r="E200" s="152"/>
      <c r="F200" s="152"/>
    </row>
    <row r="201" spans="1:6" s="84" customFormat="1" ht="229.5">
      <c r="A201" s="1333"/>
      <c r="B201" s="1326" t="s">
        <v>1747</v>
      </c>
      <c r="C201" s="825"/>
      <c r="D201" s="152"/>
      <c r="E201" s="152"/>
      <c r="F201" s="152"/>
    </row>
    <row r="202" spans="1:6" s="1335" customFormat="1">
      <c r="A202" s="1333"/>
      <c r="B202" s="1326" t="s">
        <v>541</v>
      </c>
      <c r="C202" s="825" t="s">
        <v>258</v>
      </c>
      <c r="D202" s="152">
        <v>9</v>
      </c>
      <c r="E202" s="1332"/>
      <c r="F202" s="250">
        <f>D202*E202</f>
        <v>0</v>
      </c>
    </row>
    <row r="203" spans="1:6" s="1335" customFormat="1">
      <c r="A203" s="1333"/>
      <c r="B203" s="67"/>
      <c r="C203" s="825"/>
      <c r="D203" s="152"/>
      <c r="E203" s="1332"/>
      <c r="F203" s="1332"/>
    </row>
    <row r="204" spans="1:6" s="1335" customFormat="1" ht="114.75">
      <c r="A204" s="1330" t="s">
        <v>3236</v>
      </c>
      <c r="B204" s="1336" t="s">
        <v>3129</v>
      </c>
      <c r="C204" s="825"/>
      <c r="D204" s="152"/>
      <c r="E204" s="152"/>
      <c r="F204" s="152"/>
    </row>
    <row r="205" spans="1:6" s="1335" customFormat="1" ht="13.5" customHeight="1">
      <c r="A205" s="1333"/>
      <c r="B205" s="124" t="s">
        <v>3130</v>
      </c>
      <c r="C205" s="825"/>
      <c r="D205" s="152"/>
      <c r="E205" s="152"/>
      <c r="F205" s="152"/>
    </row>
    <row r="206" spans="1:6" s="1335" customFormat="1" ht="291.75" customHeight="1">
      <c r="A206" s="1333"/>
      <c r="B206" s="545" t="s">
        <v>3357</v>
      </c>
      <c r="C206" s="825"/>
      <c r="D206" s="152"/>
      <c r="E206" s="1332"/>
      <c r="F206" s="1332"/>
    </row>
    <row r="207" spans="1:6" s="1335" customFormat="1">
      <c r="A207" s="1333"/>
      <c r="B207" s="1326" t="s">
        <v>541</v>
      </c>
      <c r="C207" s="825" t="s">
        <v>258</v>
      </c>
      <c r="D207" s="152">
        <v>10</v>
      </c>
      <c r="E207" s="1332"/>
      <c r="F207" s="250">
        <f>D207*E207</f>
        <v>0</v>
      </c>
    </row>
    <row r="208" spans="1:6" s="1335" customFormat="1">
      <c r="A208" s="1333"/>
      <c r="B208" s="67"/>
      <c r="C208" s="825"/>
      <c r="D208" s="152"/>
      <c r="E208" s="1332"/>
      <c r="F208" s="1332"/>
    </row>
    <row r="209" spans="1:10" s="1335" customFormat="1" ht="114.75">
      <c r="A209" s="1330" t="s">
        <v>3237</v>
      </c>
      <c r="B209" s="1336" t="s">
        <v>3131</v>
      </c>
      <c r="C209" s="1337"/>
      <c r="D209" s="1338"/>
      <c r="E209" s="1338"/>
      <c r="F209" s="1339"/>
    </row>
    <row r="210" spans="1:10" s="1335" customFormat="1">
      <c r="A210" s="1340"/>
      <c r="B210" s="124" t="s">
        <v>3130</v>
      </c>
      <c r="C210" s="1337"/>
      <c r="D210" s="1338"/>
      <c r="E210" s="1338"/>
      <c r="F210" s="1341"/>
    </row>
    <row r="211" spans="1:10" s="1335" customFormat="1" ht="306">
      <c r="A211" s="1340"/>
      <c r="B211" s="545" t="s">
        <v>3358</v>
      </c>
      <c r="C211" s="1337" t="s">
        <v>1426</v>
      </c>
      <c r="D211" s="1338"/>
      <c r="E211" s="1338"/>
      <c r="F211" s="1341"/>
    </row>
    <row r="212" spans="1:10" s="826" customFormat="1">
      <c r="A212" s="1333"/>
      <c r="B212" s="1326" t="s">
        <v>541</v>
      </c>
      <c r="C212" s="825" t="s">
        <v>258</v>
      </c>
      <c r="D212" s="152">
        <v>32</v>
      </c>
      <c r="E212" s="1332"/>
      <c r="F212" s="250">
        <f>D212*E212</f>
        <v>0</v>
      </c>
      <c r="G212" s="507"/>
      <c r="H212" s="1342"/>
      <c r="I212" s="1342"/>
      <c r="J212" s="1342"/>
    </row>
    <row r="213" spans="1:10" s="826" customFormat="1">
      <c r="A213" s="1333"/>
      <c r="B213" s="67"/>
      <c r="C213" s="825"/>
      <c r="D213" s="152"/>
      <c r="E213" s="1332"/>
      <c r="F213" s="1332"/>
      <c r="G213" s="507"/>
      <c r="H213" s="1342"/>
      <c r="I213" s="1342"/>
      <c r="J213" s="1342"/>
    </row>
    <row r="214" spans="1:10" s="826" customFormat="1" ht="102">
      <c r="A214" s="1330" t="s">
        <v>3238</v>
      </c>
      <c r="B214" s="1336" t="s">
        <v>3132</v>
      </c>
      <c r="C214" s="825"/>
      <c r="D214" s="152"/>
      <c r="E214" s="152"/>
      <c r="F214" s="152"/>
      <c r="G214" s="507"/>
      <c r="H214" s="1342"/>
      <c r="I214" s="1342"/>
      <c r="J214" s="1342"/>
    </row>
    <row r="215" spans="1:10" s="826" customFormat="1">
      <c r="A215" s="1333"/>
      <c r="B215" s="124" t="s">
        <v>3130</v>
      </c>
      <c r="C215" s="825"/>
      <c r="D215" s="152"/>
      <c r="E215" s="152"/>
      <c r="F215" s="152"/>
      <c r="G215" s="1342"/>
      <c r="H215" s="1342"/>
      <c r="I215" s="1342"/>
      <c r="J215" s="1342"/>
    </row>
    <row r="216" spans="1:10" s="826" customFormat="1" ht="255">
      <c r="A216" s="1333"/>
      <c r="B216" s="545" t="s">
        <v>3359</v>
      </c>
      <c r="C216" s="825"/>
      <c r="D216" s="152"/>
      <c r="E216" s="1332"/>
      <c r="F216" s="1332"/>
      <c r="G216" s="1342"/>
      <c r="H216" s="1342"/>
      <c r="I216" s="1342"/>
      <c r="J216" s="1342"/>
    </row>
    <row r="217" spans="1:10" s="826" customFormat="1">
      <c r="A217" s="1333"/>
      <c r="B217" s="1326" t="s">
        <v>541</v>
      </c>
      <c r="C217" s="825" t="s">
        <v>258</v>
      </c>
      <c r="D217" s="152">
        <v>25</v>
      </c>
      <c r="E217" s="1332"/>
      <c r="F217" s="250">
        <f>D217*E217</f>
        <v>0</v>
      </c>
      <c r="G217" s="507"/>
      <c r="H217" s="1342"/>
      <c r="I217" s="1342"/>
      <c r="J217" s="1342"/>
    </row>
    <row r="218" spans="1:10" s="826" customFormat="1">
      <c r="A218" s="1333"/>
      <c r="B218" s="67"/>
      <c r="C218" s="825"/>
      <c r="D218" s="152"/>
      <c r="E218" s="1332"/>
      <c r="F218" s="1332"/>
      <c r="G218" s="507"/>
      <c r="H218" s="1342"/>
      <c r="I218" s="1342"/>
      <c r="J218" s="1342"/>
    </row>
    <row r="219" spans="1:10" s="826" customFormat="1" ht="89.25">
      <c r="A219" s="1330" t="s">
        <v>3239</v>
      </c>
      <c r="B219" s="1331" t="s">
        <v>3360</v>
      </c>
      <c r="C219" s="1337"/>
      <c r="D219" s="1343"/>
      <c r="E219" s="1338"/>
      <c r="F219" s="1339"/>
      <c r="G219" s="507"/>
      <c r="H219" s="1342"/>
      <c r="I219" s="1342"/>
      <c r="J219" s="1342"/>
    </row>
    <row r="220" spans="1:10" s="826" customFormat="1" ht="15">
      <c r="A220" s="1340"/>
      <c r="B220" s="1344" t="s">
        <v>3130</v>
      </c>
      <c r="C220" s="1337"/>
      <c r="D220" s="1343"/>
      <c r="E220" s="1338"/>
      <c r="F220" s="1341"/>
      <c r="G220" s="1342"/>
      <c r="H220" s="1342"/>
      <c r="I220" s="1342"/>
      <c r="J220" s="1342"/>
    </row>
    <row r="221" spans="1:10" s="826" customFormat="1" ht="283.5">
      <c r="A221" s="1340"/>
      <c r="B221" s="545" t="s">
        <v>3361</v>
      </c>
      <c r="C221" s="1337"/>
      <c r="D221" s="1343"/>
      <c r="E221" s="1338"/>
      <c r="F221" s="1341"/>
      <c r="G221" s="1342"/>
      <c r="H221" s="1342"/>
      <c r="I221" s="1342"/>
      <c r="J221" s="1342"/>
    </row>
    <row r="222" spans="1:10" s="826" customFormat="1">
      <c r="A222" s="1345"/>
      <c r="B222" s="1326" t="s">
        <v>541</v>
      </c>
      <c r="C222" s="1346" t="s">
        <v>258</v>
      </c>
      <c r="D222" s="152">
        <v>33</v>
      </c>
      <c r="E222" s="1332"/>
      <c r="F222" s="1332">
        <f>D222*E222</f>
        <v>0</v>
      </c>
      <c r="G222" s="507"/>
      <c r="H222" s="1342"/>
      <c r="I222" s="1342"/>
      <c r="J222" s="1342"/>
    </row>
    <row r="223" spans="1:10" s="826" customFormat="1">
      <c r="A223" s="1333"/>
      <c r="B223" s="67"/>
      <c r="C223" s="825"/>
      <c r="D223" s="152"/>
      <c r="E223" s="1332"/>
      <c r="F223" s="1332"/>
      <c r="G223" s="507"/>
      <c r="H223" s="1342"/>
      <c r="I223" s="1342"/>
      <c r="J223" s="1342"/>
    </row>
    <row r="224" spans="1:10" s="826" customFormat="1" ht="89.25">
      <c r="A224" s="1347" t="s">
        <v>3240</v>
      </c>
      <c r="B224" s="1331" t="s">
        <v>3362</v>
      </c>
      <c r="C224" s="1337"/>
      <c r="D224" s="1343"/>
      <c r="E224" s="1338"/>
      <c r="F224" s="1339"/>
      <c r="G224" s="507"/>
      <c r="H224" s="1342"/>
      <c r="I224" s="1342"/>
      <c r="J224" s="1342"/>
    </row>
    <row r="225" spans="1:10" s="826" customFormat="1" ht="15">
      <c r="A225" s="1340"/>
      <c r="B225" s="1344" t="s">
        <v>3130</v>
      </c>
      <c r="C225" s="1337"/>
      <c r="D225" s="1343"/>
      <c r="E225" s="1338"/>
      <c r="F225" s="1341"/>
      <c r="G225" s="1342"/>
      <c r="H225" s="1342"/>
      <c r="I225" s="1342"/>
      <c r="J225" s="1342"/>
    </row>
    <row r="226" spans="1:10" s="826" customFormat="1" ht="333.75" customHeight="1">
      <c r="A226" s="1340"/>
      <c r="B226" s="545" t="s">
        <v>3363</v>
      </c>
      <c r="C226" s="1337"/>
      <c r="D226" s="1343"/>
      <c r="E226" s="1338"/>
      <c r="F226" s="1341"/>
      <c r="G226" s="1342"/>
      <c r="H226" s="1342"/>
      <c r="I226" s="1342"/>
      <c r="J226" s="1342"/>
    </row>
    <row r="227" spans="1:10" s="826" customFormat="1">
      <c r="A227" s="1345"/>
      <c r="B227" s="1326" t="s">
        <v>541</v>
      </c>
      <c r="C227" s="1346" t="s">
        <v>258</v>
      </c>
      <c r="D227" s="152">
        <v>30</v>
      </c>
      <c r="E227" s="1332"/>
      <c r="F227" s="1332">
        <f>D227*E227</f>
        <v>0</v>
      </c>
      <c r="G227" s="507"/>
      <c r="H227" s="1342"/>
      <c r="I227" s="1342"/>
      <c r="J227" s="1342"/>
    </row>
    <row r="228" spans="1:10" s="826" customFormat="1">
      <c r="A228" s="1333"/>
      <c r="B228" s="67"/>
      <c r="C228" s="825"/>
      <c r="D228" s="152"/>
      <c r="E228" s="1332"/>
      <c r="F228" s="1332"/>
      <c r="G228" s="507"/>
      <c r="H228" s="1342"/>
      <c r="I228" s="1342"/>
      <c r="J228" s="1342"/>
    </row>
    <row r="229" spans="1:10" s="826" customFormat="1" ht="89.25">
      <c r="A229" s="1330" t="s">
        <v>3241</v>
      </c>
      <c r="B229" s="1331" t="s">
        <v>3364</v>
      </c>
      <c r="C229" s="1346"/>
      <c r="D229" s="152"/>
      <c r="E229" s="152"/>
      <c r="F229" s="152"/>
      <c r="G229" s="507"/>
      <c r="H229" s="1342"/>
      <c r="I229" s="1342"/>
      <c r="J229" s="1342"/>
    </row>
    <row r="230" spans="1:10" s="826" customFormat="1" ht="326.25" customHeight="1">
      <c r="A230" s="1345"/>
      <c r="B230" s="545" t="s">
        <v>3365</v>
      </c>
      <c r="C230" s="1346"/>
      <c r="D230" s="152"/>
      <c r="E230" s="152"/>
      <c r="F230" s="152"/>
      <c r="G230" s="1342"/>
      <c r="H230" s="1342"/>
      <c r="I230" s="1342"/>
      <c r="J230" s="1342"/>
    </row>
    <row r="231" spans="1:10" s="1335" customFormat="1">
      <c r="A231" s="1345"/>
      <c r="B231" s="1326" t="s">
        <v>541</v>
      </c>
      <c r="C231" s="1346" t="s">
        <v>258</v>
      </c>
      <c r="D231" s="152">
        <v>3</v>
      </c>
      <c r="E231" s="1332"/>
      <c r="F231" s="1332">
        <f>D231*E231</f>
        <v>0</v>
      </c>
    </row>
    <row r="232" spans="1:10" s="1335" customFormat="1">
      <c r="A232" s="1333"/>
      <c r="B232" s="67"/>
      <c r="C232" s="825"/>
      <c r="D232" s="152"/>
      <c r="E232" s="1332"/>
      <c r="F232" s="1332"/>
    </row>
    <row r="233" spans="1:10" s="1335" customFormat="1" ht="89.25">
      <c r="A233" s="1330" t="s">
        <v>3242</v>
      </c>
      <c r="B233" s="1331" t="s">
        <v>3366</v>
      </c>
      <c r="C233" s="825"/>
      <c r="D233" s="152"/>
      <c r="E233" s="152"/>
      <c r="F233" s="152"/>
    </row>
    <row r="234" spans="1:10" s="1335" customFormat="1" ht="320.25">
      <c r="A234" s="1333"/>
      <c r="B234" s="545" t="s">
        <v>3367</v>
      </c>
      <c r="C234" s="825"/>
      <c r="D234" s="152"/>
      <c r="E234" s="152"/>
      <c r="F234" s="152"/>
    </row>
    <row r="235" spans="1:10" s="1335" customFormat="1">
      <c r="A235" s="1333"/>
      <c r="B235" s="1326" t="s">
        <v>541</v>
      </c>
      <c r="C235" s="825" t="s">
        <v>258</v>
      </c>
      <c r="D235" s="152">
        <v>4</v>
      </c>
      <c r="E235" s="1332"/>
      <c r="F235" s="250">
        <f>D235*E235</f>
        <v>0</v>
      </c>
    </row>
    <row r="236" spans="1:10" s="1335" customFormat="1">
      <c r="A236" s="1333"/>
      <c r="B236" s="67"/>
      <c r="C236" s="825"/>
      <c r="D236" s="152"/>
      <c r="E236" s="1332"/>
      <c r="F236" s="1332"/>
    </row>
    <row r="237" spans="1:10" s="826" customFormat="1">
      <c r="A237" s="1333"/>
      <c r="B237" s="1326"/>
      <c r="C237" s="825"/>
      <c r="D237" s="152"/>
      <c r="E237" s="1332"/>
      <c r="F237" s="250"/>
      <c r="G237" s="1342"/>
      <c r="H237" s="1342"/>
      <c r="I237" s="1342"/>
      <c r="J237" s="1342"/>
    </row>
    <row r="238" spans="1:10" s="826" customFormat="1">
      <c r="A238" s="1345"/>
      <c r="B238" s="1328" t="s">
        <v>1997</v>
      </c>
      <c r="C238" s="1346"/>
      <c r="D238" s="152"/>
      <c r="E238" s="1332"/>
      <c r="F238" s="1332"/>
      <c r="G238" s="1342"/>
      <c r="H238" s="1342"/>
      <c r="I238" s="1342"/>
      <c r="J238" s="1342"/>
    </row>
    <row r="239" spans="1:10" s="826" customFormat="1">
      <c r="A239" s="1345"/>
      <c r="B239" s="1348"/>
      <c r="C239" s="1349"/>
      <c r="D239" s="1332"/>
      <c r="E239" s="1332"/>
      <c r="F239" s="1332"/>
      <c r="G239" s="1342"/>
      <c r="H239" s="1342"/>
      <c r="I239" s="1342"/>
      <c r="J239" s="1342"/>
    </row>
    <row r="240" spans="1:10" s="826" customFormat="1" ht="165.75">
      <c r="A240" s="1330" t="s">
        <v>3243</v>
      </c>
      <c r="B240" s="555" t="s">
        <v>1998</v>
      </c>
      <c r="C240" s="1346"/>
      <c r="D240" s="152"/>
      <c r="E240" s="1332"/>
      <c r="F240" s="1332"/>
      <c r="G240" s="1342"/>
      <c r="H240" s="1342"/>
      <c r="I240" s="1342"/>
      <c r="J240" s="1342"/>
    </row>
    <row r="241" spans="1:10" s="826" customFormat="1" ht="216.75">
      <c r="A241" s="1345"/>
      <c r="B241" s="1326" t="s">
        <v>3133</v>
      </c>
      <c r="C241" s="1346"/>
      <c r="D241" s="152"/>
      <c r="E241" s="1332"/>
      <c r="F241" s="1332"/>
      <c r="G241" s="1342"/>
      <c r="H241" s="1342"/>
      <c r="I241" s="1342"/>
      <c r="J241" s="1342"/>
    </row>
    <row r="242" spans="1:10" s="232" customFormat="1">
      <c r="A242" s="1345"/>
      <c r="B242" s="1334" t="s">
        <v>541</v>
      </c>
      <c r="C242" s="1346" t="s">
        <v>258</v>
      </c>
      <c r="D242" s="152">
        <v>1</v>
      </c>
      <c r="E242" s="1332"/>
      <c r="F242" s="1332">
        <f>D242*E242</f>
        <v>0</v>
      </c>
      <c r="G242" s="1350"/>
      <c r="H242" s="827"/>
      <c r="I242" s="827"/>
      <c r="J242" s="827"/>
    </row>
    <row r="243" spans="1:10" s="232" customFormat="1">
      <c r="A243" s="1345"/>
      <c r="B243" s="1348"/>
      <c r="C243" s="1349"/>
      <c r="D243" s="1332"/>
      <c r="E243" s="1332"/>
      <c r="F243" s="1332"/>
      <c r="G243" s="827"/>
      <c r="H243" s="827"/>
      <c r="I243" s="827"/>
      <c r="J243" s="827"/>
    </row>
    <row r="244" spans="1:10" s="232" customFormat="1" ht="38.25">
      <c r="A244" s="1330" t="s">
        <v>3244</v>
      </c>
      <c r="B244" s="555" t="s">
        <v>1999</v>
      </c>
      <c r="C244" s="1346"/>
      <c r="D244" s="152"/>
      <c r="E244" s="1332"/>
      <c r="F244" s="1332"/>
      <c r="G244" s="827"/>
      <c r="H244" s="827"/>
      <c r="I244" s="827"/>
      <c r="J244" s="827"/>
    </row>
    <row r="245" spans="1:10" s="232" customFormat="1" ht="63.75">
      <c r="A245" s="1345"/>
      <c r="B245" s="1326" t="s">
        <v>3134</v>
      </c>
      <c r="C245" s="1346"/>
      <c r="D245" s="152"/>
      <c r="E245" s="1332"/>
      <c r="F245" s="1332"/>
      <c r="G245" s="827"/>
      <c r="H245" s="827"/>
      <c r="I245" s="827"/>
      <c r="J245" s="827"/>
    </row>
    <row r="246" spans="1:10" s="232" customFormat="1">
      <c r="A246" s="1345"/>
      <c r="B246" s="1334" t="s">
        <v>541</v>
      </c>
      <c r="C246" s="1346" t="s">
        <v>258</v>
      </c>
      <c r="D246" s="152">
        <v>1</v>
      </c>
      <c r="E246" s="1332"/>
      <c r="F246" s="1332">
        <f>D246*E246</f>
        <v>0</v>
      </c>
      <c r="G246" s="1350"/>
      <c r="H246" s="827"/>
      <c r="I246" s="827"/>
      <c r="J246" s="827"/>
    </row>
    <row r="247" spans="1:10" s="232" customFormat="1">
      <c r="A247" s="1345"/>
      <c r="B247" s="1348"/>
      <c r="C247" s="1349"/>
      <c r="D247" s="1332"/>
      <c r="E247" s="1332"/>
      <c r="F247" s="1332"/>
      <c r="G247" s="827"/>
      <c r="H247" s="827"/>
      <c r="I247" s="827"/>
      <c r="J247" s="827"/>
    </row>
    <row r="248" spans="1:10" s="232" customFormat="1">
      <c r="A248" s="1345"/>
      <c r="B248" s="1334" t="s">
        <v>541</v>
      </c>
      <c r="C248" s="1346" t="s">
        <v>258</v>
      </c>
      <c r="D248" s="152">
        <v>6</v>
      </c>
      <c r="E248" s="1332"/>
      <c r="F248" s="1332">
        <f>D248*E248</f>
        <v>0</v>
      </c>
      <c r="G248" s="1350"/>
      <c r="H248" s="827"/>
      <c r="I248" s="827"/>
      <c r="J248" s="827"/>
    </row>
    <row r="249" spans="1:10" s="232" customFormat="1">
      <c r="A249" s="1345"/>
      <c r="B249" s="1348"/>
      <c r="C249" s="1349"/>
      <c r="D249" s="1332"/>
      <c r="E249" s="1332"/>
      <c r="F249" s="1332"/>
      <c r="G249" s="827"/>
      <c r="H249" s="827"/>
      <c r="I249" s="827"/>
      <c r="J249" s="827"/>
    </row>
    <row r="250" spans="1:10" s="232" customFormat="1" ht="153">
      <c r="A250" s="1330" t="s">
        <v>3245</v>
      </c>
      <c r="B250" s="1326" t="s">
        <v>3368</v>
      </c>
      <c r="C250" s="1346"/>
      <c r="D250" s="152"/>
      <c r="E250" s="152"/>
      <c r="F250" s="152"/>
      <c r="G250" s="827"/>
      <c r="H250" s="827"/>
      <c r="I250" s="827"/>
      <c r="J250" s="827"/>
    </row>
    <row r="251" spans="1:10" s="232" customFormat="1" ht="114.75">
      <c r="A251" s="1345"/>
      <c r="B251" s="1326" t="s">
        <v>3369</v>
      </c>
      <c r="C251" s="1346"/>
      <c r="D251" s="152"/>
      <c r="E251" s="1332"/>
      <c r="F251" s="1332"/>
      <c r="G251" s="827"/>
      <c r="H251" s="827"/>
      <c r="I251" s="827"/>
      <c r="J251" s="827"/>
    </row>
    <row r="252" spans="1:10" s="232" customFormat="1">
      <c r="A252" s="1345"/>
      <c r="B252" s="1334" t="s">
        <v>541</v>
      </c>
      <c r="C252" s="1346" t="s">
        <v>258</v>
      </c>
      <c r="D252" s="152">
        <v>1</v>
      </c>
      <c r="E252" s="1332"/>
      <c r="F252" s="1332">
        <f>D252*E252</f>
        <v>0</v>
      </c>
      <c r="G252" s="1350"/>
      <c r="H252" s="827"/>
      <c r="I252" s="827"/>
      <c r="J252" s="827"/>
    </row>
    <row r="253" spans="1:10" s="232" customFormat="1">
      <c r="A253" s="1345"/>
      <c r="B253" s="1348"/>
      <c r="C253" s="1349"/>
      <c r="D253" s="1332"/>
      <c r="E253" s="1332"/>
      <c r="F253" s="1332"/>
      <c r="G253" s="827"/>
      <c r="H253" s="827"/>
      <c r="I253" s="827"/>
      <c r="J253" s="827"/>
    </row>
    <row r="254" spans="1:10" s="232" customFormat="1" ht="127.5">
      <c r="A254" s="1330" t="s">
        <v>3246</v>
      </c>
      <c r="B254" s="555" t="s">
        <v>2000</v>
      </c>
      <c r="C254" s="1346"/>
      <c r="D254" s="152"/>
      <c r="E254" s="1332"/>
      <c r="F254" s="1332"/>
      <c r="G254" s="827"/>
      <c r="H254" s="827"/>
      <c r="I254" s="827"/>
      <c r="J254" s="827"/>
    </row>
    <row r="255" spans="1:10" s="232" customFormat="1" ht="114.75">
      <c r="A255" s="1345"/>
      <c r="B255" s="1326" t="s">
        <v>3135</v>
      </c>
      <c r="C255" s="1346"/>
      <c r="D255" s="152"/>
      <c r="E255" s="1332"/>
      <c r="F255" s="1332"/>
      <c r="G255" s="827"/>
      <c r="H255" s="827"/>
      <c r="I255" s="827"/>
      <c r="J255" s="827"/>
    </row>
    <row r="256" spans="1:10" s="232" customFormat="1">
      <c r="A256" s="1345"/>
      <c r="B256" s="1334"/>
      <c r="C256" s="1346" t="s">
        <v>258</v>
      </c>
      <c r="D256" s="152">
        <v>20</v>
      </c>
      <c r="E256" s="1332"/>
      <c r="F256" s="1332">
        <f>D256*E256</f>
        <v>0</v>
      </c>
      <c r="G256" s="827"/>
      <c r="H256" s="827"/>
      <c r="I256" s="827"/>
      <c r="J256" s="827"/>
    </row>
    <row r="257" spans="1:10" s="232" customFormat="1" ht="127.5">
      <c r="A257" s="1330" t="s">
        <v>3247</v>
      </c>
      <c r="B257" s="1351" t="s">
        <v>2001</v>
      </c>
      <c r="C257" s="1349"/>
      <c r="D257" s="1332"/>
      <c r="E257" s="1332"/>
      <c r="F257" s="1332"/>
      <c r="G257" s="827"/>
      <c r="H257" s="827"/>
      <c r="I257" s="827"/>
      <c r="J257" s="827"/>
    </row>
    <row r="258" spans="1:10">
      <c r="A258" s="1345"/>
      <c r="B258" s="1334" t="s">
        <v>541</v>
      </c>
      <c r="C258" s="1346" t="s">
        <v>258</v>
      </c>
      <c r="D258" s="152">
        <v>1</v>
      </c>
      <c r="E258" s="1332"/>
      <c r="F258" s="1332">
        <f>D258*E258</f>
        <v>0</v>
      </c>
      <c r="G258" s="1254"/>
    </row>
    <row r="259" spans="1:10" ht="13.5" thickBot="1">
      <c r="A259" s="1255"/>
      <c r="B259" s="1242"/>
      <c r="C259" s="1256"/>
      <c r="D259" s="1257"/>
      <c r="E259" s="1257"/>
      <c r="F259" s="417"/>
      <c r="G259" s="1254"/>
    </row>
    <row r="260" spans="1:10" ht="13.5" thickBot="1">
      <c r="A260" s="1250"/>
      <c r="B260" s="1258" t="s">
        <v>3248</v>
      </c>
      <c r="C260" s="1259"/>
      <c r="D260" s="1260"/>
      <c r="E260" s="1260"/>
      <c r="F260" s="557">
        <f>SUM(F194:F258)</f>
        <v>0</v>
      </c>
      <c r="G260" s="1254"/>
    </row>
    <row r="261" spans="1:10">
      <c r="A261" s="497"/>
      <c r="B261" s="1261"/>
      <c r="C261" s="560"/>
      <c r="D261" s="309"/>
      <c r="E261" s="309"/>
      <c r="F261" s="309"/>
      <c r="G261" s="1254"/>
    </row>
    <row r="262" spans="1:10">
      <c r="A262" s="497"/>
      <c r="B262" s="1261"/>
      <c r="C262" s="560"/>
      <c r="D262" s="309"/>
      <c r="E262" s="309"/>
      <c r="F262" s="309"/>
      <c r="G262" s="1254"/>
    </row>
    <row r="263" spans="1:10">
      <c r="A263" s="1250" t="s">
        <v>3249</v>
      </c>
      <c r="B263" s="1251" t="s">
        <v>1648</v>
      </c>
      <c r="C263" s="1256"/>
      <c r="D263" s="1257"/>
      <c r="E263" s="1257"/>
      <c r="F263" s="838"/>
      <c r="G263" s="1254"/>
    </row>
    <row r="264" spans="1:10">
      <c r="A264" s="497"/>
      <c r="B264" s="130"/>
      <c r="C264" s="560"/>
      <c r="D264" s="309"/>
      <c r="E264" s="309"/>
      <c r="F264" s="309"/>
      <c r="G264" s="1254"/>
    </row>
    <row r="265" spans="1:10" ht="25.5">
      <c r="A265" s="498" t="s">
        <v>3250</v>
      </c>
      <c r="B265" s="1352" t="s">
        <v>1649</v>
      </c>
      <c r="C265" s="560"/>
      <c r="D265" s="309"/>
      <c r="E265" s="309"/>
      <c r="F265" s="309"/>
      <c r="G265" s="1254"/>
    </row>
    <row r="266" spans="1:10" ht="25.5">
      <c r="A266" s="498"/>
      <c r="B266" s="1353" t="s">
        <v>1650</v>
      </c>
      <c r="C266" s="560"/>
      <c r="D266" s="309"/>
      <c r="E266" s="309"/>
      <c r="F266" s="309"/>
      <c r="G266" s="1254"/>
    </row>
    <row r="267" spans="1:10">
      <c r="A267" s="498"/>
      <c r="B267" s="1353" t="s">
        <v>1651</v>
      </c>
      <c r="C267" s="822" t="s">
        <v>1110</v>
      </c>
      <c r="D267" s="508">
        <v>90</v>
      </c>
      <c r="E267" s="508"/>
      <c r="F267" s="508">
        <f>D267*E267</f>
        <v>0</v>
      </c>
      <c r="G267" s="1254"/>
    </row>
    <row r="268" spans="1:10">
      <c r="A268" s="498"/>
      <c r="B268" s="1353" t="s">
        <v>1652</v>
      </c>
      <c r="C268" s="822" t="s">
        <v>1110</v>
      </c>
      <c r="D268" s="508">
        <v>50</v>
      </c>
      <c r="E268" s="508"/>
      <c r="F268" s="508">
        <f>D268*E268</f>
        <v>0</v>
      </c>
      <c r="G268" s="1254"/>
    </row>
    <row r="269" spans="1:10">
      <c r="A269" s="498"/>
      <c r="B269" s="130"/>
      <c r="C269" s="560"/>
      <c r="D269" s="309"/>
      <c r="E269" s="309"/>
      <c r="F269" s="309"/>
      <c r="G269" s="1254"/>
    </row>
    <row r="270" spans="1:10">
      <c r="A270" s="498"/>
      <c r="B270" s="509" t="s">
        <v>1653</v>
      </c>
      <c r="C270" s="822"/>
      <c r="D270" s="508"/>
      <c r="E270" s="508"/>
      <c r="F270" s="508"/>
      <c r="G270" s="1254"/>
    </row>
    <row r="271" spans="1:10">
      <c r="A271" s="498"/>
      <c r="B271" s="510" t="s">
        <v>1654</v>
      </c>
      <c r="C271" s="822" t="s">
        <v>1110</v>
      </c>
      <c r="D271" s="508">
        <v>560</v>
      </c>
      <c r="E271" s="508"/>
      <c r="F271" s="508">
        <f>D271*E271</f>
        <v>0</v>
      </c>
      <c r="G271" s="1254"/>
    </row>
    <row r="272" spans="1:10">
      <c r="A272" s="498"/>
      <c r="B272" s="510" t="s">
        <v>1655</v>
      </c>
      <c r="C272" s="822" t="s">
        <v>1110</v>
      </c>
      <c r="D272" s="508">
        <v>220</v>
      </c>
      <c r="E272" s="508"/>
      <c r="F272" s="508">
        <f>D272*E272</f>
        <v>0</v>
      </c>
      <c r="G272" s="1254"/>
    </row>
    <row r="273" spans="1:7">
      <c r="A273" s="498"/>
      <c r="B273" s="510" t="s">
        <v>1656</v>
      </c>
      <c r="C273" s="822" t="s">
        <v>1110</v>
      </c>
      <c r="D273" s="508">
        <v>350</v>
      </c>
      <c r="E273" s="508"/>
      <c r="F273" s="508">
        <f>D273*E273</f>
        <v>0</v>
      </c>
      <c r="G273" s="1254"/>
    </row>
    <row r="274" spans="1:7">
      <c r="A274" s="498"/>
      <c r="B274" s="509"/>
      <c r="C274" s="822"/>
      <c r="D274" s="508"/>
      <c r="E274" s="508"/>
      <c r="F274" s="508"/>
      <c r="G274" s="1254"/>
    </row>
    <row r="275" spans="1:7">
      <c r="A275" s="498" t="s">
        <v>3251</v>
      </c>
      <c r="B275" s="1353" t="s">
        <v>1657</v>
      </c>
      <c r="C275" s="822"/>
      <c r="D275" s="508"/>
      <c r="E275" s="508"/>
      <c r="F275" s="508"/>
      <c r="G275" s="1254"/>
    </row>
    <row r="276" spans="1:7">
      <c r="A276" s="498"/>
      <c r="B276" s="1353" t="s">
        <v>3136</v>
      </c>
      <c r="C276" s="822" t="s">
        <v>258</v>
      </c>
      <c r="D276" s="508">
        <v>40</v>
      </c>
      <c r="E276" s="508"/>
      <c r="F276" s="508">
        <f t="shared" ref="F276:F281" si="7">D276*E276</f>
        <v>0</v>
      </c>
      <c r="G276" s="1254"/>
    </row>
    <row r="277" spans="1:7">
      <c r="A277" s="498"/>
      <c r="B277" s="1353" t="s">
        <v>1658</v>
      </c>
      <c r="C277" s="822" t="s">
        <v>258</v>
      </c>
      <c r="D277" s="508">
        <v>50</v>
      </c>
      <c r="E277" s="508"/>
      <c r="F277" s="508">
        <f t="shared" si="7"/>
        <v>0</v>
      </c>
      <c r="G277" s="1254"/>
    </row>
    <row r="278" spans="1:7">
      <c r="A278" s="498"/>
      <c r="B278" s="69"/>
      <c r="C278" s="822"/>
      <c r="D278" s="508"/>
      <c r="E278" s="508"/>
      <c r="F278" s="508">
        <f t="shared" si="7"/>
        <v>0</v>
      </c>
      <c r="G278" s="1254"/>
    </row>
    <row r="279" spans="1:7" ht="25.5">
      <c r="A279" s="498" t="s">
        <v>3252</v>
      </c>
      <c r="B279" s="1353" t="s">
        <v>1659</v>
      </c>
      <c r="C279" s="822"/>
      <c r="D279" s="508"/>
      <c r="E279" s="508"/>
      <c r="F279" s="508">
        <f t="shared" si="7"/>
        <v>0</v>
      </c>
      <c r="G279" s="1254"/>
    </row>
    <row r="280" spans="1:7">
      <c r="A280" s="498"/>
      <c r="B280" s="1354" t="s">
        <v>1660</v>
      </c>
      <c r="C280" s="822" t="s">
        <v>258</v>
      </c>
      <c r="D280" s="508">
        <v>6</v>
      </c>
      <c r="E280" s="508"/>
      <c r="F280" s="508">
        <f t="shared" si="7"/>
        <v>0</v>
      </c>
      <c r="G280" s="1254"/>
    </row>
    <row r="281" spans="1:7">
      <c r="A281" s="498"/>
      <c r="B281" s="1354" t="s">
        <v>1661</v>
      </c>
      <c r="C281" s="822" t="s">
        <v>258</v>
      </c>
      <c r="D281" s="508">
        <v>35</v>
      </c>
      <c r="E281" s="508"/>
      <c r="F281" s="508">
        <f t="shared" si="7"/>
        <v>0</v>
      </c>
      <c r="G281" s="1254"/>
    </row>
    <row r="282" spans="1:7">
      <c r="A282" s="498"/>
      <c r="B282" s="130"/>
      <c r="C282" s="560"/>
      <c r="D282" s="309"/>
      <c r="E282" s="309"/>
      <c r="F282" s="309"/>
      <c r="G282" s="1254"/>
    </row>
    <row r="283" spans="1:7">
      <c r="A283" s="498"/>
      <c r="B283" s="130"/>
      <c r="C283" s="560"/>
      <c r="D283" s="309"/>
      <c r="E283" s="309"/>
      <c r="F283" s="309"/>
      <c r="G283" s="1254"/>
    </row>
    <row r="284" spans="1:7">
      <c r="A284" s="498" t="s">
        <v>3253</v>
      </c>
      <c r="B284" s="1353" t="s">
        <v>1662</v>
      </c>
      <c r="C284" s="560"/>
      <c r="D284" s="309"/>
      <c r="E284" s="309"/>
      <c r="F284" s="309"/>
      <c r="G284" s="1254"/>
    </row>
    <row r="285" spans="1:7">
      <c r="A285" s="498"/>
      <c r="B285" s="1353" t="s">
        <v>3137</v>
      </c>
      <c r="C285" s="822" t="s">
        <v>1110</v>
      </c>
      <c r="D285" s="508">
        <v>60</v>
      </c>
      <c r="E285" s="508"/>
      <c r="F285" s="508">
        <f t="shared" ref="F285:F292" si="8">D285*E285</f>
        <v>0</v>
      </c>
      <c r="G285" s="1254"/>
    </row>
    <row r="286" spans="1:7">
      <c r="A286" s="498"/>
      <c r="B286" s="1353" t="s">
        <v>3138</v>
      </c>
      <c r="C286" s="822" t="s">
        <v>1110</v>
      </c>
      <c r="D286" s="508">
        <v>20</v>
      </c>
      <c r="E286" s="508"/>
      <c r="F286" s="508">
        <f t="shared" si="8"/>
        <v>0</v>
      </c>
      <c r="G286" s="1254"/>
    </row>
    <row r="287" spans="1:7">
      <c r="A287" s="498"/>
      <c r="B287" s="1353" t="s">
        <v>3139</v>
      </c>
      <c r="C287" s="822" t="s">
        <v>1110</v>
      </c>
      <c r="D287" s="508">
        <v>25</v>
      </c>
      <c r="E287" s="508"/>
      <c r="F287" s="508">
        <f t="shared" si="8"/>
        <v>0</v>
      </c>
      <c r="G287" s="1254"/>
    </row>
    <row r="288" spans="1:7">
      <c r="A288" s="498"/>
      <c r="B288" s="1353" t="s">
        <v>3140</v>
      </c>
      <c r="C288" s="822" t="s">
        <v>1110</v>
      </c>
      <c r="D288" s="508">
        <v>30</v>
      </c>
      <c r="E288" s="508"/>
      <c r="F288" s="508">
        <f t="shared" si="8"/>
        <v>0</v>
      </c>
      <c r="G288" s="1254"/>
    </row>
    <row r="289" spans="1:7">
      <c r="A289" s="498"/>
      <c r="B289" s="1353" t="s">
        <v>2002</v>
      </c>
      <c r="C289" s="822" t="s">
        <v>1110</v>
      </c>
      <c r="D289" s="508">
        <v>3700</v>
      </c>
      <c r="E289" s="508"/>
      <c r="F289" s="508">
        <f t="shared" si="8"/>
        <v>0</v>
      </c>
      <c r="G289" s="1254"/>
    </row>
    <row r="290" spans="1:7">
      <c r="A290" s="498"/>
      <c r="B290" s="1353" t="s">
        <v>2003</v>
      </c>
      <c r="C290" s="822" t="s">
        <v>1110</v>
      </c>
      <c r="D290" s="508">
        <v>2123</v>
      </c>
      <c r="E290" s="508"/>
      <c r="F290" s="508">
        <f t="shared" si="8"/>
        <v>0</v>
      </c>
      <c r="G290" s="1254"/>
    </row>
    <row r="291" spans="1:7">
      <c r="A291" s="498"/>
      <c r="B291" s="1353" t="s">
        <v>2004</v>
      </c>
      <c r="C291" s="822" t="s">
        <v>1110</v>
      </c>
      <c r="D291" s="508">
        <v>50</v>
      </c>
      <c r="E291" s="508"/>
      <c r="F291" s="508">
        <f t="shared" si="8"/>
        <v>0</v>
      </c>
      <c r="G291" s="1254"/>
    </row>
    <row r="292" spans="1:7">
      <c r="A292" s="498"/>
      <c r="B292" s="1353" t="s">
        <v>2005</v>
      </c>
      <c r="C292" s="822" t="s">
        <v>1110</v>
      </c>
      <c r="D292" s="508">
        <v>250</v>
      </c>
      <c r="E292" s="508"/>
      <c r="F292" s="508">
        <f t="shared" si="8"/>
        <v>0</v>
      </c>
      <c r="G292" s="1254"/>
    </row>
    <row r="293" spans="1:7">
      <c r="A293" s="498"/>
      <c r="B293" s="510"/>
      <c r="C293" s="508"/>
      <c r="D293" s="508"/>
      <c r="E293" s="841"/>
      <c r="F293" s="508"/>
      <c r="G293" s="1254"/>
    </row>
    <row r="294" spans="1:7" ht="29.25" customHeight="1">
      <c r="A294" s="498" t="s">
        <v>3254</v>
      </c>
      <c r="B294" s="511" t="s">
        <v>1663</v>
      </c>
      <c r="C294" s="508" t="s">
        <v>339</v>
      </c>
      <c r="D294" s="508">
        <v>3</v>
      </c>
      <c r="E294" s="508"/>
      <c r="F294" s="508">
        <f>D294*E294</f>
        <v>0</v>
      </c>
      <c r="G294" s="1254"/>
    </row>
    <row r="295" spans="1:7">
      <c r="A295" s="498"/>
      <c r="B295" s="511"/>
      <c r="C295" s="822"/>
      <c r="D295" s="508"/>
      <c r="E295" s="508"/>
      <c r="F295" s="508"/>
      <c r="G295" s="1254"/>
    </row>
    <row r="296" spans="1:7">
      <c r="A296" s="498"/>
      <c r="B296" s="505"/>
      <c r="C296" s="559"/>
      <c r="D296" s="325"/>
      <c r="E296" s="325"/>
      <c r="F296" s="250"/>
      <c r="G296" s="1254"/>
    </row>
    <row r="297" spans="1:7" ht="25.5">
      <c r="A297" s="498" t="s">
        <v>3255</v>
      </c>
      <c r="B297" s="1352" t="s">
        <v>3370</v>
      </c>
      <c r="C297" s="822"/>
      <c r="D297" s="508"/>
      <c r="E297" s="508"/>
      <c r="F297" s="508">
        <f t="shared" ref="F297:F305" si="9">D297*E297</f>
        <v>0</v>
      </c>
      <c r="G297" s="1254"/>
    </row>
    <row r="298" spans="1:7">
      <c r="A298" s="498"/>
      <c r="B298" s="1353" t="s">
        <v>2006</v>
      </c>
      <c r="C298" s="822" t="s">
        <v>258</v>
      </c>
      <c r="D298" s="508">
        <v>8</v>
      </c>
      <c r="E298" s="508"/>
      <c r="F298" s="508">
        <f t="shared" si="9"/>
        <v>0</v>
      </c>
      <c r="G298" s="1254"/>
    </row>
    <row r="299" spans="1:7">
      <c r="A299" s="498"/>
      <c r="B299" s="1353" t="s">
        <v>2007</v>
      </c>
      <c r="C299" s="822" t="s">
        <v>258</v>
      </c>
      <c r="D299" s="508">
        <v>6</v>
      </c>
      <c r="E299" s="508"/>
      <c r="F299" s="508">
        <f t="shared" si="9"/>
        <v>0</v>
      </c>
      <c r="G299" s="1254"/>
    </row>
    <row r="300" spans="1:7">
      <c r="A300" s="498"/>
      <c r="B300" s="1353" t="s">
        <v>3141</v>
      </c>
      <c r="C300" s="822" t="s">
        <v>258</v>
      </c>
      <c r="D300" s="508">
        <v>18</v>
      </c>
      <c r="E300" s="508"/>
      <c r="F300" s="508">
        <f t="shared" si="9"/>
        <v>0</v>
      </c>
      <c r="G300" s="1254"/>
    </row>
    <row r="301" spans="1:7">
      <c r="A301" s="498"/>
      <c r="B301" s="505"/>
      <c r="C301" s="559"/>
      <c r="D301" s="325"/>
      <c r="E301" s="325"/>
      <c r="F301" s="508">
        <f t="shared" si="9"/>
        <v>0</v>
      </c>
      <c r="G301" s="1254"/>
    </row>
    <row r="302" spans="1:7" ht="25.5">
      <c r="A302" s="498" t="s">
        <v>3256</v>
      </c>
      <c r="B302" s="1355" t="s">
        <v>3371</v>
      </c>
      <c r="C302" s="822"/>
      <c r="D302" s="508"/>
      <c r="E302" s="508"/>
      <c r="F302" s="508">
        <f t="shared" si="9"/>
        <v>0</v>
      </c>
      <c r="G302" s="1254"/>
    </row>
    <row r="303" spans="1:7">
      <c r="A303" s="498"/>
      <c r="B303" s="1355" t="s">
        <v>1748</v>
      </c>
      <c r="C303" s="822" t="s">
        <v>258</v>
      </c>
      <c r="D303" s="508">
        <v>50</v>
      </c>
      <c r="E303" s="508"/>
      <c r="F303" s="508">
        <f t="shared" si="9"/>
        <v>0</v>
      </c>
      <c r="G303" s="1254"/>
    </row>
    <row r="304" spans="1:7">
      <c r="A304" s="498"/>
      <c r="B304" s="1355" t="s">
        <v>2008</v>
      </c>
      <c r="C304" s="822" t="s">
        <v>258</v>
      </c>
      <c r="D304" s="508">
        <v>10</v>
      </c>
      <c r="E304" s="508"/>
      <c r="F304" s="508">
        <f t="shared" si="9"/>
        <v>0</v>
      </c>
      <c r="G304" s="1254"/>
    </row>
    <row r="305" spans="1:7">
      <c r="A305" s="498"/>
      <c r="B305" s="1353" t="s">
        <v>1664</v>
      </c>
      <c r="C305" s="822" t="s">
        <v>258</v>
      </c>
      <c r="D305" s="508">
        <v>45</v>
      </c>
      <c r="E305" s="508"/>
      <c r="F305" s="508">
        <f t="shared" si="9"/>
        <v>0</v>
      </c>
      <c r="G305" s="1254"/>
    </row>
    <row r="306" spans="1:7" ht="15" customHeight="1">
      <c r="A306" s="498"/>
      <c r="B306" s="1353"/>
      <c r="C306" s="822"/>
      <c r="D306" s="508"/>
      <c r="E306" s="508"/>
      <c r="F306" s="508"/>
      <c r="G306" s="1254"/>
    </row>
    <row r="307" spans="1:7">
      <c r="A307" s="498"/>
      <c r="B307" s="1353"/>
      <c r="C307" s="822"/>
      <c r="D307" s="508"/>
      <c r="E307" s="508"/>
      <c r="F307" s="508"/>
      <c r="G307" s="1254"/>
    </row>
    <row r="308" spans="1:7" ht="25.5">
      <c r="A308" s="498" t="s">
        <v>3257</v>
      </c>
      <c r="B308" s="1355" t="s">
        <v>3372</v>
      </c>
      <c r="C308" s="1262"/>
      <c r="D308" s="1263"/>
      <c r="E308" s="1263"/>
      <c r="F308" s="1263">
        <f>D308*E308</f>
        <v>0</v>
      </c>
      <c r="G308" s="1254"/>
    </row>
    <row r="309" spans="1:7" ht="18" customHeight="1">
      <c r="A309" s="498"/>
      <c r="B309" s="1356" t="s">
        <v>3142</v>
      </c>
      <c r="C309" s="1262" t="s">
        <v>258</v>
      </c>
      <c r="D309" s="1263">
        <v>196</v>
      </c>
      <c r="E309" s="1263"/>
      <c r="F309" s="1263">
        <f>D309*E309</f>
        <v>0</v>
      </c>
      <c r="G309" s="1254"/>
    </row>
    <row r="310" spans="1:7">
      <c r="A310" s="498"/>
      <c r="B310" s="1353"/>
      <c r="C310" s="822"/>
      <c r="D310" s="508"/>
      <c r="E310" s="508"/>
      <c r="F310" s="508"/>
      <c r="G310" s="1254"/>
    </row>
    <row r="311" spans="1:7">
      <c r="A311" s="498"/>
      <c r="B311" s="1353"/>
      <c r="C311" s="822"/>
      <c r="D311" s="508"/>
      <c r="E311" s="508"/>
      <c r="F311" s="508"/>
      <c r="G311" s="1254"/>
    </row>
    <row r="312" spans="1:7" ht="51">
      <c r="A312" s="498" t="s">
        <v>3258</v>
      </c>
      <c r="B312" s="1357" t="s">
        <v>3143</v>
      </c>
      <c r="C312" s="26" t="s">
        <v>339</v>
      </c>
      <c r="D312" s="26">
        <v>49</v>
      </c>
      <c r="E312" s="26"/>
      <c r="F312" s="250">
        <f>D312*E312</f>
        <v>0</v>
      </c>
      <c r="G312" s="1254"/>
    </row>
    <row r="313" spans="1:7">
      <c r="A313" s="498"/>
      <c r="B313" s="1353"/>
      <c r="C313" s="508"/>
      <c r="D313" s="508"/>
      <c r="E313" s="508"/>
      <c r="F313" s="508"/>
      <c r="G313" s="1254"/>
    </row>
    <row r="314" spans="1:7" ht="63.75">
      <c r="A314" s="498" t="s">
        <v>3259</v>
      </c>
      <c r="B314" s="1503" t="s">
        <v>3415</v>
      </c>
      <c r="C314" s="1504"/>
      <c r="D314" s="1504"/>
      <c r="E314" s="1395"/>
      <c r="F314" s="1396">
        <f>D314*E314</f>
        <v>0</v>
      </c>
      <c r="G314" s="1254"/>
    </row>
    <row r="315" spans="1:7">
      <c r="A315" s="1505"/>
      <c r="B315" s="1506" t="s">
        <v>3416</v>
      </c>
      <c r="C315" s="1507" t="s">
        <v>952</v>
      </c>
      <c r="D315" s="1504">
        <v>16</v>
      </c>
      <c r="E315" s="1395"/>
      <c r="F315" s="1396">
        <f>D315*E315</f>
        <v>0</v>
      </c>
      <c r="G315" s="1254"/>
    </row>
    <row r="316" spans="1:7">
      <c r="A316" s="1505"/>
      <c r="B316" s="1506" t="s">
        <v>3417</v>
      </c>
      <c r="C316" s="1507" t="s">
        <v>3418</v>
      </c>
      <c r="D316" s="1504">
        <v>5</v>
      </c>
      <c r="E316" s="1395"/>
      <c r="F316" s="1396">
        <f>D316*E316</f>
        <v>0</v>
      </c>
      <c r="G316" s="1254"/>
    </row>
    <row r="317" spans="1:7">
      <c r="B317" s="556"/>
      <c r="C317" s="806"/>
      <c r="D317" s="26"/>
      <c r="E317" s="26"/>
      <c r="F317" s="250"/>
      <c r="G317" s="1254"/>
    </row>
    <row r="318" spans="1:7" ht="25.5">
      <c r="A318" s="498" t="s">
        <v>3260</v>
      </c>
      <c r="B318" s="61" t="s">
        <v>3144</v>
      </c>
      <c r="C318" s="1329"/>
      <c r="D318" s="1264"/>
      <c r="E318" s="362"/>
      <c r="F318" s="362"/>
      <c r="G318" s="1254"/>
    </row>
    <row r="319" spans="1:7" ht="38.25">
      <c r="A319" s="1329"/>
      <c r="B319" s="61" t="s">
        <v>3145</v>
      </c>
      <c r="C319" s="1329"/>
      <c r="D319" s="1264"/>
      <c r="E319" s="362"/>
      <c r="F319" s="362"/>
      <c r="G319" s="1254"/>
    </row>
    <row r="320" spans="1:7">
      <c r="A320" s="1329"/>
      <c r="B320" s="61" t="s">
        <v>1714</v>
      </c>
      <c r="C320" s="1329"/>
      <c r="D320" s="1264"/>
      <c r="E320" s="362"/>
      <c r="F320" s="362"/>
      <c r="G320" s="1254"/>
    </row>
    <row r="321" spans="1:7" ht="38.25">
      <c r="A321" s="76"/>
      <c r="B321" s="1326" t="s">
        <v>3146</v>
      </c>
      <c r="C321" s="76"/>
      <c r="D321" s="1265"/>
      <c r="E321" s="77"/>
      <c r="F321" s="77"/>
      <c r="G321" s="1254"/>
    </row>
    <row r="322" spans="1:7" ht="14.25" customHeight="1">
      <c r="A322" s="1329"/>
      <c r="B322" s="61" t="s">
        <v>1716</v>
      </c>
      <c r="C322" s="1329" t="s">
        <v>1110</v>
      </c>
      <c r="D322" s="1264">
        <v>280</v>
      </c>
      <c r="E322" s="362"/>
      <c r="F322" s="362">
        <f>D322*E322</f>
        <v>0</v>
      </c>
      <c r="G322" s="1254"/>
    </row>
    <row r="323" spans="1:7">
      <c r="A323" s="1329"/>
      <c r="B323" s="61" t="s">
        <v>1717</v>
      </c>
      <c r="C323" s="1329" t="s">
        <v>258</v>
      </c>
      <c r="D323" s="1264">
        <v>30</v>
      </c>
      <c r="E323" s="362"/>
      <c r="F323" s="362">
        <f>D323*E323</f>
        <v>0</v>
      </c>
      <c r="G323" s="1254"/>
    </row>
    <row r="324" spans="1:7">
      <c r="A324" s="1329"/>
      <c r="B324" s="61"/>
      <c r="C324" s="1329"/>
      <c r="D324" s="1264"/>
      <c r="E324" s="362"/>
      <c r="F324" s="362"/>
      <c r="G324" s="1254"/>
    </row>
    <row r="325" spans="1:7" ht="25.5">
      <c r="A325" s="498" t="s">
        <v>3261</v>
      </c>
      <c r="B325" s="61" t="s">
        <v>3147</v>
      </c>
      <c r="C325" s="1329"/>
      <c r="D325" s="1266"/>
      <c r="E325" s="362"/>
      <c r="F325" s="362"/>
      <c r="G325" s="1254"/>
    </row>
    <row r="326" spans="1:7" ht="51">
      <c r="A326" s="1329"/>
      <c r="B326" s="61" t="s">
        <v>540</v>
      </c>
      <c r="C326" s="1329"/>
      <c r="D326" s="1264"/>
      <c r="E326" s="362"/>
      <c r="F326" s="362"/>
      <c r="G326" s="1254"/>
    </row>
    <row r="327" spans="1:7">
      <c r="A327" s="1329"/>
      <c r="B327" s="61" t="s">
        <v>3148</v>
      </c>
      <c r="C327" s="1329"/>
      <c r="D327" s="1264"/>
      <c r="E327" s="362"/>
      <c r="F327" s="362"/>
      <c r="G327" s="1254"/>
    </row>
    <row r="328" spans="1:7" ht="31.5" customHeight="1">
      <c r="A328" s="1329"/>
      <c r="B328" s="61" t="s">
        <v>1051</v>
      </c>
      <c r="C328" s="1329" t="s">
        <v>1110</v>
      </c>
      <c r="D328" s="1264">
        <v>350</v>
      </c>
      <c r="E328" s="362"/>
      <c r="F328" s="362">
        <f>D328*E328</f>
        <v>0</v>
      </c>
      <c r="G328" s="1254"/>
    </row>
    <row r="329" spans="1:7" ht="13.5" thickBot="1">
      <c r="A329" s="512"/>
      <c r="B329" s="1353"/>
      <c r="C329" s="822"/>
      <c r="D329" s="508"/>
      <c r="E329" s="508"/>
      <c r="F329" s="508"/>
      <c r="G329" s="1254"/>
    </row>
    <row r="330" spans="1:7" ht="26.25" thickBot="1">
      <c r="A330" s="1267"/>
      <c r="B330" s="1268" t="s">
        <v>3262</v>
      </c>
      <c r="C330" s="1269"/>
      <c r="D330" s="1270"/>
      <c r="E330" s="1270"/>
      <c r="F330" s="557">
        <f>SUM(F267:F329)</f>
        <v>0</v>
      </c>
      <c r="G330" s="1254"/>
    </row>
    <row r="331" spans="1:7">
      <c r="A331" s="497"/>
      <c r="B331" s="1261"/>
      <c r="C331" s="560"/>
      <c r="D331" s="309"/>
      <c r="E331" s="309"/>
      <c r="F331" s="309"/>
      <c r="G331" s="1254"/>
    </row>
    <row r="332" spans="1:7">
      <c r="A332" s="1250" t="s">
        <v>3263</v>
      </c>
      <c r="B332" s="1271" t="s">
        <v>1749</v>
      </c>
      <c r="C332" s="560"/>
      <c r="D332" s="309"/>
      <c r="E332" s="309"/>
      <c r="F332" s="309"/>
      <c r="G332" s="1254"/>
    </row>
    <row r="333" spans="1:7">
      <c r="A333" s="558"/>
      <c r="C333" s="1272"/>
      <c r="D333" s="554"/>
      <c r="E333" s="554"/>
      <c r="F333" s="554"/>
      <c r="G333" s="1254"/>
    </row>
    <row r="334" spans="1:7">
      <c r="A334" s="76" t="s">
        <v>3264</v>
      </c>
      <c r="B334" s="69" t="s">
        <v>2009</v>
      </c>
      <c r="C334" s="560"/>
      <c r="D334" s="309"/>
      <c r="E334" s="309"/>
      <c r="F334" s="309"/>
      <c r="G334" s="1254"/>
    </row>
    <row r="335" spans="1:7">
      <c r="A335" s="76"/>
      <c r="B335" s="69"/>
      <c r="C335" s="560"/>
      <c r="D335" s="309"/>
      <c r="E335" s="309"/>
      <c r="F335" s="309"/>
      <c r="G335" s="1254"/>
    </row>
    <row r="336" spans="1:7" ht="89.25">
      <c r="A336" s="1397"/>
      <c r="B336" s="1508" t="s">
        <v>3419</v>
      </c>
      <c r="C336" s="1509" t="s">
        <v>339</v>
      </c>
      <c r="D336" s="1510">
        <v>1</v>
      </c>
      <c r="E336" s="1398"/>
      <c r="F336" s="1398">
        <f>D336*E336</f>
        <v>0</v>
      </c>
      <c r="G336" s="1254"/>
    </row>
    <row r="337" spans="1:7">
      <c r="A337" s="76"/>
      <c r="B337" s="76"/>
      <c r="C337" s="560"/>
      <c r="D337" s="309"/>
      <c r="E337" s="309"/>
      <c r="F337" s="309"/>
      <c r="G337" s="1254"/>
    </row>
    <row r="338" spans="1:7">
      <c r="A338" s="76" t="s">
        <v>3265</v>
      </c>
      <c r="B338" s="69" t="s">
        <v>1750</v>
      </c>
      <c r="C338" s="560"/>
      <c r="D338" s="309"/>
      <c r="E338" s="309"/>
      <c r="F338" s="309"/>
      <c r="G338" s="1254"/>
    </row>
    <row r="339" spans="1:7">
      <c r="A339" s="76"/>
      <c r="B339" s="69"/>
      <c r="C339" s="560"/>
      <c r="D339" s="309"/>
      <c r="E339" s="309"/>
      <c r="F339" s="309"/>
      <c r="G339" s="1254"/>
    </row>
    <row r="340" spans="1:7" ht="178.5">
      <c r="A340" s="76"/>
      <c r="B340" s="556" t="s">
        <v>3400</v>
      </c>
      <c r="C340" s="836" t="s">
        <v>258</v>
      </c>
      <c r="D340" s="839">
        <v>1</v>
      </c>
      <c r="E340" s="309"/>
      <c r="F340" s="309"/>
      <c r="G340" s="1254"/>
    </row>
    <row r="341" spans="1:7">
      <c r="A341" s="76"/>
      <c r="B341" s="556" t="s">
        <v>3401</v>
      </c>
      <c r="C341" s="836" t="s">
        <v>258</v>
      </c>
      <c r="D341" s="839">
        <v>2</v>
      </c>
      <c r="E341" s="309"/>
      <c r="F341" s="309"/>
      <c r="G341" s="1254"/>
    </row>
    <row r="342" spans="1:7">
      <c r="A342" s="76"/>
      <c r="B342" s="556" t="s">
        <v>3402</v>
      </c>
      <c r="C342" s="836" t="s">
        <v>258</v>
      </c>
      <c r="D342" s="839">
        <v>1</v>
      </c>
      <c r="E342" s="309"/>
      <c r="F342" s="309"/>
      <c r="G342" s="1254"/>
    </row>
    <row r="343" spans="1:7">
      <c r="A343" s="76"/>
      <c r="B343" s="556" t="s">
        <v>3403</v>
      </c>
      <c r="C343" s="836" t="s">
        <v>2010</v>
      </c>
      <c r="D343" s="839">
        <v>1</v>
      </c>
      <c r="E343" s="309"/>
      <c r="F343" s="309"/>
      <c r="G343" s="1254"/>
    </row>
    <row r="344" spans="1:7">
      <c r="A344" s="76"/>
      <c r="B344" s="556" t="s">
        <v>3404</v>
      </c>
      <c r="C344" s="836" t="s">
        <v>258</v>
      </c>
      <c r="D344" s="839">
        <v>2</v>
      </c>
      <c r="E344" s="309"/>
      <c r="F344" s="309"/>
      <c r="G344" s="1254"/>
    </row>
    <row r="345" spans="1:7">
      <c r="A345" s="76"/>
      <c r="B345" s="556" t="s">
        <v>3405</v>
      </c>
      <c r="C345" s="836" t="s">
        <v>258</v>
      </c>
      <c r="D345" s="839">
        <v>1</v>
      </c>
      <c r="E345" s="309"/>
      <c r="F345" s="309"/>
      <c r="G345" s="1254"/>
    </row>
    <row r="346" spans="1:7">
      <c r="A346" s="76"/>
      <c r="B346" s="556" t="s">
        <v>3406</v>
      </c>
      <c r="C346" s="836" t="s">
        <v>258</v>
      </c>
      <c r="D346" s="839">
        <v>1</v>
      </c>
      <c r="E346" s="309"/>
      <c r="F346" s="309"/>
      <c r="G346" s="1254"/>
    </row>
    <row r="347" spans="1:7">
      <c r="A347" s="76"/>
      <c r="B347" s="556" t="s">
        <v>3407</v>
      </c>
      <c r="C347" s="836" t="s">
        <v>2010</v>
      </c>
      <c r="D347" s="839">
        <v>1</v>
      </c>
      <c r="E347" s="309"/>
      <c r="F347" s="309"/>
      <c r="G347" s="1254"/>
    </row>
    <row r="348" spans="1:7">
      <c r="A348" s="76"/>
      <c r="B348" s="556" t="s">
        <v>3408</v>
      </c>
      <c r="C348" s="836" t="s">
        <v>2010</v>
      </c>
      <c r="D348" s="839">
        <v>1</v>
      </c>
      <c r="E348" s="309"/>
      <c r="F348" s="309"/>
      <c r="G348" s="1254"/>
    </row>
    <row r="349" spans="1:7">
      <c r="A349" s="76"/>
      <c r="B349" s="556" t="s">
        <v>3409</v>
      </c>
      <c r="C349" s="836" t="s">
        <v>2010</v>
      </c>
      <c r="D349" s="839">
        <v>1</v>
      </c>
      <c r="E349" s="309"/>
      <c r="F349" s="309"/>
      <c r="G349" s="1254"/>
    </row>
    <row r="350" spans="1:7">
      <c r="A350" s="76"/>
      <c r="B350" s="556" t="s">
        <v>3373</v>
      </c>
      <c r="C350" s="836" t="s">
        <v>2010</v>
      </c>
      <c r="D350" s="839">
        <v>2</v>
      </c>
      <c r="E350" s="309"/>
      <c r="F350" s="309"/>
      <c r="G350" s="1254"/>
    </row>
    <row r="351" spans="1:7">
      <c r="A351" s="76"/>
      <c r="B351" s="556" t="s">
        <v>3374</v>
      </c>
      <c r="C351" s="836" t="s">
        <v>2010</v>
      </c>
      <c r="D351" s="839">
        <v>1</v>
      </c>
      <c r="E351" s="309"/>
      <c r="F351" s="309"/>
      <c r="G351" s="1254"/>
    </row>
    <row r="352" spans="1:7" ht="25.5">
      <c r="A352" s="76"/>
      <c r="B352" s="556" t="s">
        <v>3375</v>
      </c>
      <c r="C352" s="836" t="s">
        <v>258</v>
      </c>
      <c r="D352" s="839">
        <v>2</v>
      </c>
      <c r="E352" s="309"/>
      <c r="F352" s="309"/>
      <c r="G352" s="1254"/>
    </row>
    <row r="353" spans="1:7" ht="51">
      <c r="A353" s="76"/>
      <c r="B353" s="556" t="s">
        <v>3410</v>
      </c>
      <c r="C353" s="836" t="s">
        <v>258</v>
      </c>
      <c r="D353" s="839">
        <v>1</v>
      </c>
      <c r="E353" s="309"/>
      <c r="F353" s="309"/>
      <c r="G353" s="1254"/>
    </row>
    <row r="354" spans="1:7">
      <c r="A354" s="76"/>
      <c r="B354" s="556" t="s">
        <v>3376</v>
      </c>
      <c r="C354" s="836" t="s">
        <v>258</v>
      </c>
      <c r="D354" s="839">
        <f>D355+D358</f>
        <v>13</v>
      </c>
      <c r="E354" s="309"/>
      <c r="F354" s="309"/>
      <c r="G354" s="1254"/>
    </row>
    <row r="355" spans="1:7">
      <c r="A355" s="76"/>
      <c r="B355" s="556" t="s">
        <v>3377</v>
      </c>
      <c r="C355" s="836" t="s">
        <v>258</v>
      </c>
      <c r="D355" s="839">
        <v>1</v>
      </c>
      <c r="E355" s="309"/>
      <c r="F355" s="309"/>
      <c r="G355" s="1254"/>
    </row>
    <row r="356" spans="1:7">
      <c r="A356" s="76"/>
      <c r="B356" s="556" t="s">
        <v>3378</v>
      </c>
      <c r="C356" s="836" t="s">
        <v>258</v>
      </c>
      <c r="D356" s="839">
        <v>24</v>
      </c>
      <c r="E356" s="309"/>
      <c r="F356" s="309"/>
      <c r="G356" s="1254"/>
    </row>
    <row r="357" spans="1:7">
      <c r="A357" s="76"/>
      <c r="B357" s="556" t="s">
        <v>3379</v>
      </c>
      <c r="C357" s="836" t="s">
        <v>258</v>
      </c>
      <c r="D357" s="839">
        <v>12</v>
      </c>
      <c r="E357" s="309"/>
      <c r="F357" s="309"/>
      <c r="G357" s="1254"/>
    </row>
    <row r="358" spans="1:7">
      <c r="A358" s="76"/>
      <c r="B358" s="556" t="s">
        <v>3380</v>
      </c>
      <c r="C358" s="836" t="s">
        <v>258</v>
      </c>
      <c r="D358" s="839">
        <v>12</v>
      </c>
      <c r="E358" s="309"/>
      <c r="F358" s="309"/>
      <c r="G358" s="1254"/>
    </row>
    <row r="359" spans="1:7" ht="102">
      <c r="A359" s="76"/>
      <c r="B359" s="507" t="s">
        <v>2011</v>
      </c>
      <c r="C359" s="26" t="s">
        <v>258</v>
      </c>
      <c r="D359" s="550">
        <v>50</v>
      </c>
      <c r="E359" s="250"/>
      <c r="F359" s="309"/>
      <c r="G359" s="1254"/>
    </row>
    <row r="360" spans="1:7" ht="102">
      <c r="A360" s="76"/>
      <c r="B360" s="507" t="s">
        <v>2012</v>
      </c>
      <c r="C360" s="26" t="s">
        <v>258</v>
      </c>
      <c r="D360" s="550">
        <v>35</v>
      </c>
      <c r="E360" s="250"/>
      <c r="F360" s="309"/>
      <c r="G360" s="1254"/>
    </row>
    <row r="361" spans="1:7" ht="26.25" customHeight="1">
      <c r="A361" s="76"/>
      <c r="B361" s="828" t="s">
        <v>2013</v>
      </c>
      <c r="C361" s="837" t="s">
        <v>2014</v>
      </c>
      <c r="D361" s="839">
        <v>1</v>
      </c>
      <c r="E361" s="309"/>
      <c r="F361" s="309"/>
      <c r="G361" s="1254"/>
    </row>
    <row r="362" spans="1:7">
      <c r="A362" s="76"/>
      <c r="B362" s="1358" t="s">
        <v>2015</v>
      </c>
      <c r="C362" s="1358" t="s">
        <v>258</v>
      </c>
      <c r="D362" s="1359">
        <v>1</v>
      </c>
      <c r="E362" s="1359"/>
      <c r="F362" s="1360"/>
      <c r="G362" s="1254"/>
    </row>
    <row r="363" spans="1:7" ht="26.25" customHeight="1">
      <c r="A363" s="76"/>
      <c r="B363" s="76"/>
      <c r="C363" s="560"/>
      <c r="D363" s="309"/>
      <c r="E363" s="309"/>
      <c r="F363" s="309"/>
      <c r="G363" s="1254"/>
    </row>
    <row r="364" spans="1:7">
      <c r="A364" s="76"/>
      <c r="B364" s="76"/>
      <c r="C364" s="560"/>
      <c r="D364" s="309"/>
      <c r="E364" s="309"/>
      <c r="F364" s="309"/>
      <c r="G364" s="1254"/>
    </row>
    <row r="365" spans="1:7" ht="102">
      <c r="A365" s="76" t="s">
        <v>3266</v>
      </c>
      <c r="B365" s="829" t="s">
        <v>3381</v>
      </c>
      <c r="C365" s="1511" t="s">
        <v>258</v>
      </c>
      <c r="D365" s="152">
        <v>1</v>
      </c>
      <c r="E365" s="309"/>
      <c r="F365" s="309"/>
      <c r="G365" s="1254"/>
    </row>
    <row r="366" spans="1:7">
      <c r="A366" s="76"/>
      <c r="B366" s="866" t="s">
        <v>3382</v>
      </c>
      <c r="C366" s="83" t="s">
        <v>258</v>
      </c>
      <c r="D366" s="152">
        <v>1</v>
      </c>
      <c r="E366" s="417"/>
      <c r="F366" s="417"/>
      <c r="G366" s="1254"/>
    </row>
    <row r="367" spans="1:7" ht="25.5">
      <c r="A367" s="76"/>
      <c r="B367" s="866" t="s">
        <v>3383</v>
      </c>
      <c r="C367" s="83" t="s">
        <v>258</v>
      </c>
      <c r="D367" s="152">
        <v>2</v>
      </c>
      <c r="E367" s="417"/>
      <c r="F367" s="417"/>
      <c r="G367" s="1254"/>
    </row>
    <row r="368" spans="1:7">
      <c r="A368" s="76"/>
      <c r="B368" s="866" t="s">
        <v>3384</v>
      </c>
      <c r="C368" s="83" t="s">
        <v>258</v>
      </c>
      <c r="D368" s="152">
        <v>9</v>
      </c>
      <c r="E368" s="417"/>
      <c r="F368" s="417"/>
      <c r="G368" s="1254"/>
    </row>
    <row r="369" spans="1:7" ht="25.5">
      <c r="A369" s="76"/>
      <c r="B369" s="866" t="s">
        <v>3385</v>
      </c>
      <c r="C369" s="83" t="s">
        <v>258</v>
      </c>
      <c r="D369" s="152">
        <v>1</v>
      </c>
      <c r="E369" s="417"/>
      <c r="F369" s="417"/>
      <c r="G369" s="1254"/>
    </row>
    <row r="370" spans="1:7">
      <c r="A370" s="76"/>
      <c r="B370" s="866" t="s">
        <v>3386</v>
      </c>
      <c r="C370" s="83" t="s">
        <v>258</v>
      </c>
      <c r="D370" s="152">
        <v>1</v>
      </c>
      <c r="E370" s="417"/>
      <c r="F370" s="417"/>
      <c r="G370" s="1254"/>
    </row>
    <row r="371" spans="1:7">
      <c r="A371" s="76"/>
      <c r="B371" s="1361" t="s">
        <v>2016</v>
      </c>
      <c r="C371" s="1362" t="s">
        <v>258</v>
      </c>
      <c r="D371" s="1363">
        <v>1</v>
      </c>
      <c r="E371" s="824"/>
      <c r="F371" s="840"/>
      <c r="G371" s="1254"/>
    </row>
    <row r="372" spans="1:7">
      <c r="A372" s="498"/>
      <c r="B372" s="504"/>
      <c r="C372" s="559"/>
      <c r="D372" s="325"/>
      <c r="E372" s="325"/>
      <c r="F372" s="250"/>
      <c r="G372" s="1254"/>
    </row>
    <row r="373" spans="1:7" ht="38.25">
      <c r="A373" s="498" t="s">
        <v>3267</v>
      </c>
      <c r="B373" s="866" t="s">
        <v>3149</v>
      </c>
      <c r="C373" s="415" t="s">
        <v>1110</v>
      </c>
      <c r="D373" s="325">
        <v>60</v>
      </c>
      <c r="E373" s="325"/>
      <c r="F373" s="325">
        <f>D373*E373</f>
        <v>0</v>
      </c>
      <c r="G373" s="1254"/>
    </row>
    <row r="374" spans="1:7" s="1273" customFormat="1">
      <c r="A374" s="498"/>
      <c r="B374" s="504"/>
      <c r="C374" s="415"/>
      <c r="D374" s="325"/>
      <c r="E374" s="325"/>
      <c r="F374" s="250"/>
    </row>
    <row r="375" spans="1:7" s="1273" customFormat="1" ht="12" customHeight="1">
      <c r="A375" s="498" t="s">
        <v>3268</v>
      </c>
      <c r="B375" s="866" t="s">
        <v>1751</v>
      </c>
      <c r="C375" s="415" t="s">
        <v>1110</v>
      </c>
      <c r="D375" s="325">
        <v>8500</v>
      </c>
      <c r="E375" s="325"/>
      <c r="F375" s="325">
        <f>D375*E375</f>
        <v>0</v>
      </c>
    </row>
    <row r="376" spans="1:7" s="1273" customFormat="1" ht="12" customHeight="1">
      <c r="A376" s="497"/>
      <c r="B376" s="1242"/>
      <c r="C376" s="1274"/>
      <c r="D376" s="1257"/>
      <c r="E376" s="1257"/>
      <c r="F376" s="250"/>
    </row>
    <row r="377" spans="1:7" s="1273" customFormat="1" ht="12" customHeight="1">
      <c r="A377" s="498" t="s">
        <v>3269</v>
      </c>
      <c r="B377" s="866" t="s">
        <v>2017</v>
      </c>
      <c r="C377" s="249" t="s">
        <v>258</v>
      </c>
      <c r="D377" s="250">
        <v>55</v>
      </c>
      <c r="E377" s="325"/>
      <c r="F377" s="325">
        <f>D377*E377</f>
        <v>0</v>
      </c>
    </row>
    <row r="378" spans="1:7" s="1273" customFormat="1" ht="12" customHeight="1">
      <c r="A378" s="497"/>
      <c r="B378" s="130"/>
      <c r="C378" s="308"/>
      <c r="D378" s="309"/>
      <c r="E378" s="1275"/>
      <c r="F378" s="325"/>
    </row>
    <row r="379" spans="1:7" s="1273" customFormat="1" ht="12" customHeight="1">
      <c r="A379" s="498" t="s">
        <v>3270</v>
      </c>
      <c r="B379" s="866" t="s">
        <v>1752</v>
      </c>
      <c r="C379" s="249" t="s">
        <v>258</v>
      </c>
      <c r="D379" s="325">
        <v>100</v>
      </c>
      <c r="E379" s="325"/>
      <c r="F379" s="325">
        <f>D379*E379</f>
        <v>0</v>
      </c>
    </row>
    <row r="380" spans="1:7" s="1273" customFormat="1">
      <c r="A380" s="497"/>
      <c r="B380" s="130"/>
      <c r="C380" s="308"/>
      <c r="D380" s="309"/>
      <c r="E380" s="309"/>
      <c r="F380" s="250"/>
    </row>
    <row r="381" spans="1:7" s="1273" customFormat="1" ht="30" customHeight="1">
      <c r="A381" s="498" t="s">
        <v>3271</v>
      </c>
      <c r="B381" s="561" t="s">
        <v>1753</v>
      </c>
      <c r="C381" s="249" t="s">
        <v>339</v>
      </c>
      <c r="D381" s="250">
        <v>1</v>
      </c>
      <c r="E381" s="250"/>
      <c r="F381" s="325">
        <f>D381*E381</f>
        <v>0</v>
      </c>
    </row>
    <row r="382" spans="1:7" s="1273" customFormat="1" ht="13.5" thickBot="1">
      <c r="A382" s="512"/>
      <c r="B382" s="1353"/>
      <c r="C382" s="822"/>
      <c r="D382" s="508"/>
      <c r="E382" s="508"/>
      <c r="F382" s="508"/>
    </row>
    <row r="383" spans="1:7" s="1273" customFormat="1" ht="12" customHeight="1" thickBot="1">
      <c r="A383" s="1267"/>
      <c r="B383" s="1268" t="s">
        <v>3272</v>
      </c>
      <c r="C383" s="1269"/>
      <c r="D383" s="1270"/>
      <c r="E383" s="1270"/>
      <c r="F383" s="557">
        <f>SUM(F336:F381)</f>
        <v>0</v>
      </c>
    </row>
    <row r="384" spans="1:7" s="1273" customFormat="1">
      <c r="A384" s="1276"/>
      <c r="B384" s="1277"/>
      <c r="C384" s="1256"/>
      <c r="D384" s="1257"/>
      <c r="E384" s="1257"/>
      <c r="F384" s="417"/>
    </row>
    <row r="385" spans="1:10" s="1273" customFormat="1">
      <c r="A385" s="1242"/>
      <c r="B385" s="1242"/>
      <c r="C385" s="1278"/>
      <c r="D385" s="1256"/>
      <c r="E385" s="1242"/>
      <c r="F385" s="1242"/>
    </row>
    <row r="386" spans="1:10" s="1273" customFormat="1">
      <c r="A386" s="1316" t="s">
        <v>3273</v>
      </c>
      <c r="B386" s="1073" t="s">
        <v>3150</v>
      </c>
      <c r="C386" s="26"/>
      <c r="D386" s="26"/>
      <c r="E386" s="26"/>
      <c r="F386" s="26"/>
    </row>
    <row r="387" spans="1:10" s="1273" customFormat="1">
      <c r="A387" s="1364"/>
      <c r="B387" s="1365"/>
      <c r="C387" s="26"/>
      <c r="D387" s="26"/>
      <c r="E387" s="26"/>
      <c r="F387" s="26"/>
    </row>
    <row r="388" spans="1:10" s="1273" customFormat="1" ht="38.25">
      <c r="A388" s="1366" t="s">
        <v>3274</v>
      </c>
      <c r="B388" s="69" t="s">
        <v>3151</v>
      </c>
      <c r="C388" s="1367" t="s">
        <v>3152</v>
      </c>
      <c r="D388" s="250">
        <v>1</v>
      </c>
      <c r="E388" s="325"/>
      <c r="F388" s="325">
        <f t="shared" ref="F388:F394" si="10">D388*E388</f>
        <v>0</v>
      </c>
    </row>
    <row r="389" spans="1:10" s="1273" customFormat="1">
      <c r="A389" s="1366"/>
      <c r="B389" s="69"/>
      <c r="C389" s="1367"/>
      <c r="D389" s="250"/>
      <c r="E389" s="325"/>
      <c r="F389" s="325"/>
    </row>
    <row r="390" spans="1:10" s="1273" customFormat="1" ht="25.5">
      <c r="A390" s="1366" t="s">
        <v>3275</v>
      </c>
      <c r="B390" s="499" t="s">
        <v>3153</v>
      </c>
      <c r="C390" s="1367" t="s">
        <v>3152</v>
      </c>
      <c r="D390" s="250">
        <v>1</v>
      </c>
      <c r="E390" s="325"/>
      <c r="F390" s="325">
        <f t="shared" si="10"/>
        <v>0</v>
      </c>
    </row>
    <row r="391" spans="1:10" s="1273" customFormat="1">
      <c r="A391" s="1366"/>
      <c r="B391" s="499"/>
      <c r="C391" s="1367"/>
      <c r="D391" s="250"/>
      <c r="E391" s="325"/>
      <c r="F391" s="325"/>
    </row>
    <row r="392" spans="1:10" s="1273" customFormat="1" ht="25.5">
      <c r="A392" s="1366" t="s">
        <v>3276</v>
      </c>
      <c r="B392" s="69" t="s">
        <v>3154</v>
      </c>
      <c r="C392" s="1367" t="s">
        <v>3152</v>
      </c>
      <c r="D392" s="250">
        <v>1</v>
      </c>
      <c r="E392" s="325"/>
      <c r="F392" s="325">
        <f t="shared" si="10"/>
        <v>0</v>
      </c>
    </row>
    <row r="393" spans="1:10" s="514" customFormat="1">
      <c r="A393" s="1366"/>
      <c r="B393" s="69"/>
      <c r="C393" s="1367"/>
      <c r="D393" s="250"/>
      <c r="E393" s="325"/>
      <c r="F393" s="325"/>
    </row>
    <row r="394" spans="1:10" s="263" customFormat="1" ht="25.5">
      <c r="A394" s="1366" t="s">
        <v>3277</v>
      </c>
      <c r="B394" s="499" t="s">
        <v>3155</v>
      </c>
      <c r="C394" s="818" t="s">
        <v>339</v>
      </c>
      <c r="D394" s="250">
        <v>1</v>
      </c>
      <c r="E394" s="325"/>
      <c r="F394" s="325">
        <f t="shared" si="10"/>
        <v>0</v>
      </c>
    </row>
    <row r="395" spans="1:10" s="1254" customFormat="1">
      <c r="A395" s="1366"/>
      <c r="B395" s="499"/>
      <c r="C395" s="818"/>
      <c r="D395" s="250"/>
      <c r="E395" s="325"/>
      <c r="F395" s="325"/>
      <c r="H395" s="361"/>
      <c r="I395" s="361"/>
      <c r="J395" s="361"/>
    </row>
    <row r="396" spans="1:10" s="1254" customFormat="1" ht="76.5">
      <c r="A396" s="1499" t="s">
        <v>3278</v>
      </c>
      <c r="B396" s="548" t="s">
        <v>3156</v>
      </c>
      <c r="C396" s="1368"/>
      <c r="D396" s="250"/>
      <c r="E396" s="325"/>
      <c r="F396" s="325"/>
      <c r="H396" s="361"/>
      <c r="I396" s="361"/>
      <c r="J396" s="361"/>
    </row>
    <row r="397" spans="1:10">
      <c r="A397" s="1499"/>
      <c r="B397" s="548" t="s">
        <v>3157</v>
      </c>
      <c r="C397" s="1279" t="s">
        <v>1110</v>
      </c>
      <c r="D397" s="250">
        <v>50</v>
      </c>
      <c r="E397" s="325"/>
      <c r="F397" s="325">
        <f>D397*E397</f>
        <v>0</v>
      </c>
    </row>
    <row r="398" spans="1:10">
      <c r="A398" s="551"/>
      <c r="B398" s="548" t="s">
        <v>3158</v>
      </c>
      <c r="C398" s="1279" t="s">
        <v>1110</v>
      </c>
      <c r="D398" s="250">
        <v>20</v>
      </c>
      <c r="E398" s="325"/>
      <c r="F398" s="325">
        <f>D398*E398</f>
        <v>0</v>
      </c>
    </row>
    <row r="399" spans="1:10">
      <c r="A399" s="551"/>
      <c r="B399" s="548" t="s">
        <v>3159</v>
      </c>
      <c r="C399" s="1279" t="s">
        <v>1110</v>
      </c>
      <c r="D399" s="250">
        <v>60</v>
      </c>
      <c r="E399" s="325"/>
      <c r="F399" s="325">
        <f>D399*E399</f>
        <v>0</v>
      </c>
    </row>
    <row r="400" spans="1:10" ht="13.5" thickBot="1">
      <c r="A400" s="551"/>
      <c r="B400" s="546"/>
      <c r="C400" s="1279"/>
      <c r="D400" s="1280"/>
      <c r="E400" s="1281"/>
      <c r="F400" s="1282"/>
    </row>
    <row r="401" spans="1:6" ht="13.5" thickBot="1">
      <c r="A401" s="1317"/>
      <c r="B401" s="1318" t="s">
        <v>3160</v>
      </c>
      <c r="C401" s="1319"/>
      <c r="D401" s="1320"/>
      <c r="E401" s="1321"/>
      <c r="F401" s="557">
        <f>SUM(F388:F399)</f>
        <v>0</v>
      </c>
    </row>
    <row r="402" spans="1:6">
      <c r="A402" s="1329"/>
      <c r="B402" s="1326"/>
      <c r="C402" s="823"/>
      <c r="D402" s="562"/>
      <c r="E402" s="249"/>
      <c r="F402" s="26"/>
    </row>
    <row r="403" spans="1:6">
      <c r="A403" s="1329"/>
      <c r="B403" s="1326"/>
      <c r="C403" s="823"/>
      <c r="D403" s="562"/>
      <c r="E403" s="249"/>
      <c r="F403" s="26"/>
    </row>
    <row r="404" spans="1:6">
      <c r="A404" s="1203" t="s">
        <v>3279</v>
      </c>
      <c r="B404" s="1204" t="s">
        <v>3161</v>
      </c>
      <c r="C404" s="496"/>
      <c r="D404" s="250"/>
      <c r="E404" s="250"/>
      <c r="F404" s="250"/>
    </row>
    <row r="405" spans="1:6">
      <c r="A405" s="515"/>
      <c r="B405" s="496"/>
      <c r="C405" s="496"/>
      <c r="D405" s="250"/>
      <c r="E405" s="250"/>
      <c r="F405" s="250"/>
    </row>
    <row r="406" spans="1:6" s="359" customFormat="1">
      <c r="A406" s="1369" t="s">
        <v>3280</v>
      </c>
      <c r="B406" s="1283" t="s">
        <v>3162</v>
      </c>
      <c r="C406" s="1370"/>
      <c r="D406" s="250"/>
      <c r="E406" s="250"/>
      <c r="F406" s="250"/>
    </row>
    <row r="407" spans="1:6" s="359" customFormat="1">
      <c r="A407" s="1371"/>
      <c r="B407" s="1372" t="s">
        <v>3163</v>
      </c>
      <c r="C407" s="1373" t="s">
        <v>258</v>
      </c>
      <c r="D407" s="250">
        <v>1</v>
      </c>
      <c r="E407" s="250"/>
      <c r="F407" s="250" t="str">
        <f>IF(E407&gt;0,E407*D407," ")</f>
        <v xml:space="preserve"> </v>
      </c>
    </row>
    <row r="408" spans="1:6" s="359" customFormat="1">
      <c r="A408" s="1374"/>
      <c r="B408" s="1375" t="s">
        <v>3164</v>
      </c>
      <c r="C408" s="1376"/>
      <c r="D408" s="250"/>
      <c r="E408" s="250"/>
      <c r="F408" s="250"/>
    </row>
    <row r="409" spans="1:6" s="359" customFormat="1">
      <c r="A409" s="1374"/>
      <c r="B409" s="1375" t="s">
        <v>3165</v>
      </c>
      <c r="C409" s="1376"/>
      <c r="D409" s="250"/>
      <c r="E409" s="250"/>
      <c r="F409" s="250"/>
    </row>
    <row r="410" spans="1:6" s="359" customFormat="1">
      <c r="A410" s="1374"/>
      <c r="B410" s="1375" t="s">
        <v>3166</v>
      </c>
      <c r="C410" s="1376"/>
      <c r="D410" s="250"/>
      <c r="E410" s="250"/>
      <c r="F410" s="250"/>
    </row>
    <row r="411" spans="1:6" s="359" customFormat="1">
      <c r="A411" s="1374"/>
      <c r="B411" s="1375" t="s">
        <v>3167</v>
      </c>
      <c r="C411" s="1376"/>
      <c r="D411" s="250"/>
      <c r="E411" s="250"/>
      <c r="F411" s="250"/>
    </row>
    <row r="412" spans="1:6" s="359" customFormat="1">
      <c r="A412" s="1374"/>
      <c r="B412" s="1375" t="s">
        <v>3168</v>
      </c>
      <c r="C412" s="1376"/>
      <c r="D412" s="250"/>
      <c r="E412" s="250"/>
      <c r="F412" s="250"/>
    </row>
    <row r="413" spans="1:6" s="359" customFormat="1">
      <c r="A413" s="1374"/>
      <c r="B413" s="1375" t="s">
        <v>3169</v>
      </c>
      <c r="C413" s="1376"/>
      <c r="D413" s="250"/>
      <c r="E413" s="250"/>
      <c r="F413" s="250"/>
    </row>
    <row r="414" spans="1:6" s="359" customFormat="1" ht="25.5">
      <c r="A414" s="1374"/>
      <c r="B414" s="1375" t="s">
        <v>3170</v>
      </c>
      <c r="C414" s="1376"/>
      <c r="D414" s="250"/>
      <c r="E414" s="250"/>
      <c r="F414" s="250"/>
    </row>
    <row r="415" spans="1:6" s="359" customFormat="1">
      <c r="A415" s="1374"/>
      <c r="B415" s="1375" t="s">
        <v>3171</v>
      </c>
      <c r="C415" s="1376"/>
      <c r="D415" s="250"/>
      <c r="E415" s="250"/>
      <c r="F415" s="250"/>
    </row>
    <row r="416" spans="1:6" s="359" customFormat="1">
      <c r="A416" s="1374"/>
      <c r="B416" s="1375" t="s">
        <v>3172</v>
      </c>
      <c r="C416" s="1376"/>
      <c r="D416" s="250"/>
      <c r="E416" s="250"/>
      <c r="F416" s="250"/>
    </row>
    <row r="417" spans="1:6" s="359" customFormat="1">
      <c r="A417" s="1374"/>
      <c r="B417" s="1375" t="s">
        <v>3173</v>
      </c>
      <c r="C417" s="1376"/>
      <c r="D417" s="250"/>
      <c r="E417" s="250"/>
      <c r="F417" s="250"/>
    </row>
    <row r="418" spans="1:6" s="359" customFormat="1">
      <c r="A418" s="1374"/>
      <c r="B418" s="1377" t="s">
        <v>3174</v>
      </c>
      <c r="C418" s="1376"/>
      <c r="D418" s="250"/>
      <c r="E418" s="250"/>
      <c r="F418" s="250"/>
    </row>
    <row r="419" spans="1:6" s="359" customFormat="1">
      <c r="A419" s="1374"/>
      <c r="B419" s="1377" t="s">
        <v>3175</v>
      </c>
      <c r="C419" s="1376"/>
      <c r="D419" s="250"/>
      <c r="E419" s="250"/>
      <c r="F419" s="250"/>
    </row>
    <row r="420" spans="1:6" s="359" customFormat="1">
      <c r="A420" s="1374"/>
      <c r="B420" s="1377" t="s">
        <v>3176</v>
      </c>
      <c r="C420" s="1376"/>
      <c r="D420" s="250"/>
      <c r="E420" s="250"/>
      <c r="F420" s="250"/>
    </row>
    <row r="421" spans="1:6" s="359" customFormat="1">
      <c r="A421" s="1374"/>
      <c r="B421" s="1377" t="s">
        <v>3177</v>
      </c>
      <c r="C421" s="1376"/>
      <c r="D421" s="250"/>
      <c r="E421" s="250"/>
      <c r="F421" s="250"/>
    </row>
    <row r="422" spans="1:6" s="359" customFormat="1">
      <c r="A422" s="1374"/>
      <c r="B422" s="1377" t="s">
        <v>3178</v>
      </c>
      <c r="C422" s="1376"/>
      <c r="D422" s="250"/>
      <c r="E422" s="250"/>
      <c r="F422" s="250"/>
    </row>
    <row r="423" spans="1:6" s="359" customFormat="1">
      <c r="A423" s="1374"/>
      <c r="B423" s="1378" t="s">
        <v>3179</v>
      </c>
      <c r="C423" s="1376"/>
      <c r="D423" s="250"/>
      <c r="E423" s="250"/>
      <c r="F423" s="250"/>
    </row>
    <row r="424" spans="1:6" s="359" customFormat="1">
      <c r="A424" s="1374"/>
      <c r="B424" s="1378" t="s">
        <v>3180</v>
      </c>
      <c r="C424" s="1376"/>
      <c r="D424" s="250"/>
      <c r="E424" s="250"/>
      <c r="F424" s="250"/>
    </row>
    <row r="425" spans="1:6" s="359" customFormat="1">
      <c r="A425" s="1374"/>
      <c r="B425" s="1377" t="s">
        <v>3181</v>
      </c>
      <c r="C425" s="1376"/>
      <c r="D425" s="250"/>
      <c r="E425" s="250"/>
      <c r="F425" s="250"/>
    </row>
    <row r="426" spans="1:6" s="359" customFormat="1">
      <c r="A426" s="1374"/>
      <c r="B426" s="1375" t="s">
        <v>3182</v>
      </c>
      <c r="C426" s="1376"/>
      <c r="D426" s="250"/>
      <c r="E426" s="250"/>
      <c r="F426" s="250"/>
    </row>
    <row r="427" spans="1:6" s="359" customFormat="1">
      <c r="A427" s="1374"/>
      <c r="B427" s="1375" t="s">
        <v>3183</v>
      </c>
      <c r="C427" s="1376"/>
      <c r="D427" s="250"/>
      <c r="E427" s="250"/>
      <c r="F427" s="250"/>
    </row>
    <row r="428" spans="1:6" s="359" customFormat="1">
      <c r="A428" s="1374"/>
      <c r="B428" s="1375" t="s">
        <v>3184</v>
      </c>
      <c r="C428" s="1376"/>
      <c r="D428" s="250"/>
      <c r="E428" s="250"/>
      <c r="F428" s="250"/>
    </row>
    <row r="429" spans="1:6" s="359" customFormat="1" ht="38.25">
      <c r="A429" s="1374"/>
      <c r="B429" s="1375" t="s">
        <v>3185</v>
      </c>
      <c r="C429" s="1376"/>
      <c r="D429" s="250"/>
      <c r="E429" s="250"/>
      <c r="F429" s="250"/>
    </row>
    <row r="430" spans="1:6" s="359" customFormat="1">
      <c r="A430" s="1374"/>
      <c r="B430" s="1375" t="s">
        <v>3186</v>
      </c>
      <c r="C430" s="1376"/>
      <c r="D430" s="250"/>
      <c r="E430" s="250"/>
      <c r="F430" s="250"/>
    </row>
    <row r="431" spans="1:6" s="359" customFormat="1">
      <c r="A431" s="1374"/>
      <c r="B431" s="1375" t="s">
        <v>3187</v>
      </c>
      <c r="C431" s="1376"/>
      <c r="D431" s="250"/>
      <c r="E431" s="250"/>
      <c r="F431" s="250"/>
    </row>
    <row r="432" spans="1:6" s="359" customFormat="1">
      <c r="A432" s="1374"/>
      <c r="B432" s="1375" t="s">
        <v>3188</v>
      </c>
      <c r="C432" s="1376"/>
      <c r="D432" s="250"/>
      <c r="E432" s="250"/>
      <c r="F432" s="250"/>
    </row>
    <row r="433" spans="1:6" s="359" customFormat="1">
      <c r="A433" s="1374"/>
      <c r="B433" s="1372"/>
      <c r="C433" s="1284"/>
      <c r="D433" s="250"/>
      <c r="E433" s="250"/>
      <c r="F433" s="250"/>
    </row>
    <row r="434" spans="1:6" s="359" customFormat="1">
      <c r="A434" s="1369" t="s">
        <v>3281</v>
      </c>
      <c r="B434" s="1372" t="s">
        <v>3189</v>
      </c>
      <c r="C434" s="1373" t="s">
        <v>258</v>
      </c>
      <c r="D434" s="250">
        <v>1</v>
      </c>
      <c r="E434" s="250"/>
      <c r="F434" s="250" t="str">
        <f>IF(E434&gt;0,E434*D434," ")</f>
        <v xml:space="preserve"> </v>
      </c>
    </row>
    <row r="435" spans="1:6" s="359" customFormat="1">
      <c r="A435" s="1379"/>
      <c r="B435" s="1375" t="s">
        <v>3190</v>
      </c>
      <c r="C435" s="1376"/>
      <c r="D435" s="250"/>
      <c r="E435" s="250"/>
      <c r="F435" s="250"/>
    </row>
    <row r="436" spans="1:6" s="359" customFormat="1">
      <c r="A436" s="1379"/>
      <c r="B436" s="1375" t="s">
        <v>3191</v>
      </c>
      <c r="C436" s="1376"/>
      <c r="D436" s="250"/>
      <c r="E436" s="250"/>
      <c r="F436" s="250"/>
    </row>
    <row r="437" spans="1:6" s="359" customFormat="1">
      <c r="A437" s="1379"/>
      <c r="B437" s="1375" t="s">
        <v>3192</v>
      </c>
      <c r="C437" s="1376"/>
      <c r="D437" s="250"/>
      <c r="E437" s="250"/>
      <c r="F437" s="250"/>
    </row>
    <row r="438" spans="1:6" s="359" customFormat="1">
      <c r="A438" s="1380"/>
      <c r="B438" s="1372"/>
      <c r="C438" s="1373"/>
      <c r="D438" s="250"/>
      <c r="E438" s="250"/>
      <c r="F438" s="250"/>
    </row>
    <row r="439" spans="1:6" s="359" customFormat="1">
      <c r="A439" s="1369" t="s">
        <v>3282</v>
      </c>
      <c r="B439" s="1372" t="s">
        <v>3193</v>
      </c>
      <c r="C439" s="1373" t="s">
        <v>258</v>
      </c>
      <c r="D439" s="250">
        <v>1</v>
      </c>
      <c r="E439" s="250"/>
      <c r="F439" s="250" t="str">
        <f>IF(E439&gt;0,E439*D439," ")</f>
        <v xml:space="preserve"> </v>
      </c>
    </row>
    <row r="440" spans="1:6" s="359" customFormat="1">
      <c r="A440" s="1380"/>
      <c r="B440" s="1375" t="s">
        <v>3194</v>
      </c>
      <c r="C440" s="1376"/>
      <c r="D440" s="250"/>
      <c r="E440" s="250"/>
      <c r="F440" s="250"/>
    </row>
    <row r="441" spans="1:6" s="359" customFormat="1">
      <c r="A441" s="1380"/>
      <c r="B441" s="1375" t="s">
        <v>3195</v>
      </c>
      <c r="C441" s="1376"/>
      <c r="D441" s="250"/>
      <c r="E441" s="250"/>
      <c r="F441" s="250"/>
    </row>
    <row r="442" spans="1:6" s="359" customFormat="1">
      <c r="A442" s="1380"/>
      <c r="B442" s="1375" t="s">
        <v>3196</v>
      </c>
      <c r="C442" s="1376"/>
      <c r="D442" s="250"/>
      <c r="E442" s="250"/>
      <c r="F442" s="250"/>
    </row>
    <row r="443" spans="1:6" s="359" customFormat="1">
      <c r="A443" s="1380"/>
      <c r="B443" s="1375" t="s">
        <v>3197</v>
      </c>
      <c r="C443" s="1376"/>
      <c r="D443" s="250"/>
      <c r="E443" s="250"/>
      <c r="F443" s="250"/>
    </row>
    <row r="444" spans="1:6" s="359" customFormat="1">
      <c r="A444" s="1380"/>
      <c r="B444" s="1375" t="s">
        <v>3198</v>
      </c>
      <c r="C444" s="1376"/>
      <c r="D444" s="250"/>
      <c r="E444" s="250"/>
      <c r="F444" s="250"/>
    </row>
    <row r="445" spans="1:6" s="359" customFormat="1">
      <c r="A445" s="1379"/>
      <c r="B445" s="1375"/>
      <c r="C445" s="1373"/>
      <c r="D445" s="250"/>
      <c r="E445" s="250"/>
      <c r="F445" s="250"/>
    </row>
    <row r="446" spans="1:6" s="359" customFormat="1">
      <c r="A446" s="1369" t="s">
        <v>3283</v>
      </c>
      <c r="B446" s="1372" t="s">
        <v>3199</v>
      </c>
      <c r="C446" s="1373" t="s">
        <v>339</v>
      </c>
      <c r="D446" s="250">
        <v>1</v>
      </c>
      <c r="E446" s="250"/>
      <c r="F446" s="250" t="str">
        <f>IF(E446&gt;0,E446*D446," ")</f>
        <v xml:space="preserve"> </v>
      </c>
    </row>
    <row r="447" spans="1:6" s="359" customFormat="1">
      <c r="A447" s="1371"/>
      <c r="B447" s="1375" t="s">
        <v>3200</v>
      </c>
      <c r="C447" s="1376"/>
      <c r="D447" s="250"/>
      <c r="E447" s="250"/>
      <c r="F447" s="250"/>
    </row>
    <row r="448" spans="1:6" s="359" customFormat="1">
      <c r="A448" s="1379"/>
      <c r="B448" s="1372"/>
      <c r="C448" s="1284"/>
      <c r="D448" s="250"/>
      <c r="E448" s="250"/>
      <c r="F448" s="250"/>
    </row>
    <row r="449" spans="1:6" s="359" customFormat="1">
      <c r="A449" s="1369" t="s">
        <v>3284</v>
      </c>
      <c r="B449" s="1372" t="s">
        <v>3201</v>
      </c>
      <c r="C449" s="1373" t="s">
        <v>339</v>
      </c>
      <c r="D449" s="250">
        <v>1</v>
      </c>
      <c r="E449" s="250"/>
      <c r="F449" s="250" t="str">
        <f>IF(E449&gt;0,E449*D449," ")</f>
        <v xml:space="preserve"> </v>
      </c>
    </row>
    <row r="450" spans="1:6" s="359" customFormat="1">
      <c r="A450" s="1379"/>
      <c r="B450" s="1375" t="s">
        <v>3202</v>
      </c>
      <c r="C450" s="1373"/>
      <c r="D450" s="250"/>
      <c r="E450" s="250"/>
      <c r="F450" s="250"/>
    </row>
    <row r="451" spans="1:6" s="359" customFormat="1">
      <c r="A451" s="1379"/>
      <c r="B451" s="1375" t="s">
        <v>3203</v>
      </c>
      <c r="C451" s="1373"/>
      <c r="D451" s="250"/>
      <c r="E451" s="250"/>
      <c r="F451" s="250"/>
    </row>
    <row r="452" spans="1:6" s="359" customFormat="1">
      <c r="A452" s="1381"/>
      <c r="B452" s="1382"/>
      <c r="C452" s="1383"/>
      <c r="D452" s="250"/>
      <c r="E452" s="250"/>
      <c r="F452" s="250"/>
    </row>
    <row r="453" spans="1:6" s="359" customFormat="1">
      <c r="A453" s="1369" t="s">
        <v>3285</v>
      </c>
      <c r="B453" s="1372" t="s">
        <v>3204</v>
      </c>
      <c r="C453" s="1373" t="s">
        <v>258</v>
      </c>
      <c r="D453" s="250">
        <v>1</v>
      </c>
      <c r="E453" s="250"/>
      <c r="F453" s="250" t="str">
        <f>IF(E453&gt;0,E453*D453," ")</f>
        <v xml:space="preserve"> </v>
      </c>
    </row>
    <row r="454" spans="1:6" s="359" customFormat="1">
      <c r="A454" s="1371"/>
      <c r="B454" s="1375" t="s">
        <v>3205</v>
      </c>
      <c r="C454" s="1373"/>
      <c r="D454" s="250"/>
      <c r="E454" s="250"/>
      <c r="F454" s="250"/>
    </row>
    <row r="455" spans="1:6" s="359" customFormat="1">
      <c r="A455" s="1371"/>
      <c r="B455" s="1375" t="s">
        <v>3206</v>
      </c>
      <c r="C455" s="1373"/>
      <c r="D455" s="250"/>
      <c r="E455" s="250"/>
      <c r="F455" s="250"/>
    </row>
    <row r="456" spans="1:6" s="359" customFormat="1">
      <c r="A456" s="1371"/>
      <c r="B456" s="1375" t="s">
        <v>3207</v>
      </c>
      <c r="C456" s="1373"/>
      <c r="D456" s="250"/>
      <c r="E456" s="250"/>
      <c r="F456" s="250"/>
    </row>
    <row r="457" spans="1:6" s="359" customFormat="1">
      <c r="A457" s="1381"/>
      <c r="B457" s="1382"/>
      <c r="C457" s="1383"/>
      <c r="D457" s="250"/>
      <c r="E457" s="250"/>
      <c r="F457" s="250"/>
    </row>
    <row r="458" spans="1:6" s="359" customFormat="1">
      <c r="A458" s="1369" t="s">
        <v>3286</v>
      </c>
      <c r="B458" s="1372" t="s">
        <v>3208</v>
      </c>
      <c r="C458" s="1373" t="s">
        <v>258</v>
      </c>
      <c r="D458" s="250">
        <v>1</v>
      </c>
      <c r="E458" s="250"/>
      <c r="F458" s="250" t="str">
        <f>IF(E458&gt;0,E458*D458," ")</f>
        <v xml:space="preserve"> </v>
      </c>
    </row>
    <row r="459" spans="1:6" s="359" customFormat="1">
      <c r="A459" s="1371"/>
      <c r="B459" s="1375" t="s">
        <v>3205</v>
      </c>
      <c r="C459" s="1373"/>
      <c r="D459" s="250"/>
      <c r="E459" s="250"/>
      <c r="F459" s="250"/>
    </row>
    <row r="460" spans="1:6" s="359" customFormat="1">
      <c r="A460" s="1371"/>
      <c r="B460" s="1375" t="s">
        <v>3206</v>
      </c>
      <c r="C460" s="1373"/>
      <c r="D460" s="250"/>
      <c r="E460" s="250"/>
      <c r="F460" s="250"/>
    </row>
    <row r="461" spans="1:6" s="359" customFormat="1">
      <c r="A461" s="1371"/>
      <c r="B461" s="1375" t="s">
        <v>3209</v>
      </c>
      <c r="C461" s="1373"/>
      <c r="D461" s="250"/>
      <c r="E461" s="250"/>
      <c r="F461" s="250"/>
    </row>
    <row r="462" spans="1:6" s="359" customFormat="1">
      <c r="A462" s="1381"/>
      <c r="B462" s="1384"/>
      <c r="C462" s="1385"/>
      <c r="D462" s="250"/>
      <c r="E462" s="250"/>
      <c r="F462" s="250"/>
    </row>
    <row r="463" spans="1:6" s="359" customFormat="1">
      <c r="A463" s="1369" t="s">
        <v>3287</v>
      </c>
      <c r="B463" s="1372" t="s">
        <v>3210</v>
      </c>
      <c r="C463" s="1373" t="s">
        <v>258</v>
      </c>
      <c r="D463" s="250">
        <v>1</v>
      </c>
      <c r="E463" s="250"/>
      <c r="F463" s="250" t="str">
        <f>IF(E463&gt;0,E463*D463," ")</f>
        <v xml:space="preserve"> </v>
      </c>
    </row>
    <row r="464" spans="1:6" s="359" customFormat="1">
      <c r="A464" s="1371"/>
      <c r="B464" s="1375" t="s">
        <v>3211</v>
      </c>
      <c r="C464" s="1373"/>
      <c r="D464" s="250"/>
      <c r="E464" s="250"/>
      <c r="F464" s="250"/>
    </row>
    <row r="465" spans="1:6" s="359" customFormat="1">
      <c r="A465" s="1371"/>
      <c r="B465" s="1375" t="s">
        <v>3212</v>
      </c>
      <c r="C465" s="1373"/>
      <c r="D465" s="250"/>
      <c r="E465" s="250"/>
      <c r="F465" s="250"/>
    </row>
    <row r="466" spans="1:6" s="359" customFormat="1">
      <c r="A466" s="1371"/>
      <c r="B466" s="1375" t="s">
        <v>3213</v>
      </c>
      <c r="C466" s="1373"/>
      <c r="D466" s="250"/>
      <c r="E466" s="250"/>
      <c r="F466" s="250"/>
    </row>
    <row r="467" spans="1:6" s="359" customFormat="1">
      <c r="A467" s="1371"/>
      <c r="B467" s="1375" t="s">
        <v>3207</v>
      </c>
      <c r="C467" s="1373"/>
      <c r="D467" s="250"/>
      <c r="E467" s="250"/>
      <c r="F467" s="250"/>
    </row>
    <row r="468" spans="1:6" s="359" customFormat="1">
      <c r="A468" s="1381"/>
      <c r="B468" s="1382"/>
      <c r="C468" s="1383"/>
      <c r="D468" s="250"/>
      <c r="E468" s="250"/>
      <c r="F468" s="250"/>
    </row>
    <row r="469" spans="1:6" s="359" customFormat="1">
      <c r="A469" s="1369" t="s">
        <v>3288</v>
      </c>
      <c r="B469" s="1372" t="s">
        <v>3214</v>
      </c>
      <c r="C469" s="1373" t="s">
        <v>339</v>
      </c>
      <c r="D469" s="250">
        <v>1</v>
      </c>
      <c r="E469" s="250"/>
      <c r="F469" s="250" t="str">
        <f>IF(E469&gt;0,E469*D469," ")</f>
        <v xml:space="preserve"> </v>
      </c>
    </row>
    <row r="470" spans="1:6" s="359" customFormat="1">
      <c r="A470" s="1371"/>
      <c r="B470" s="1375" t="s">
        <v>3215</v>
      </c>
      <c r="C470" s="1284"/>
      <c r="D470" s="250"/>
      <c r="E470" s="250"/>
      <c r="F470" s="250"/>
    </row>
    <row r="471" spans="1:6" s="359" customFormat="1">
      <c r="A471" s="1371"/>
      <c r="B471" s="1375" t="s">
        <v>3216</v>
      </c>
      <c r="C471" s="1284"/>
      <c r="D471" s="250"/>
      <c r="E471" s="250"/>
      <c r="F471" s="250"/>
    </row>
    <row r="472" spans="1:6" s="359" customFormat="1">
      <c r="A472" s="1371"/>
      <c r="B472" s="1375" t="s">
        <v>3217</v>
      </c>
      <c r="C472" s="1284"/>
      <c r="D472" s="250"/>
      <c r="E472" s="250"/>
      <c r="F472" s="250"/>
    </row>
    <row r="473" spans="1:6" s="359" customFormat="1" ht="25.5">
      <c r="A473" s="1371"/>
      <c r="B473" s="1375" t="s">
        <v>3218</v>
      </c>
      <c r="C473" s="1284"/>
      <c r="D473" s="250"/>
      <c r="E473" s="250"/>
      <c r="F473" s="250"/>
    </row>
    <row r="474" spans="1:6" ht="13.5" thickBot="1">
      <c r="A474" s="1287"/>
      <c r="B474" s="1283"/>
      <c r="C474" s="1284"/>
      <c r="D474" s="1285"/>
      <c r="E474" s="544"/>
      <c r="F474" s="1286"/>
    </row>
    <row r="475" spans="1:6" ht="13.5" thickBot="1">
      <c r="A475" s="1288"/>
      <c r="B475" s="1289" t="s">
        <v>3289</v>
      </c>
      <c r="C475" s="1290"/>
      <c r="D475" s="1290"/>
      <c r="E475" s="1291"/>
      <c r="F475" s="557">
        <f>SUM(F405:F473)</f>
        <v>0</v>
      </c>
    </row>
    <row r="476" spans="1:6">
      <c r="A476" s="1329"/>
      <c r="B476" s="1326"/>
      <c r="C476" s="823"/>
      <c r="D476" s="562"/>
      <c r="E476" s="249"/>
      <c r="F476" s="26"/>
    </row>
    <row r="477" spans="1:6">
      <c r="A477" s="1329"/>
      <c r="B477" s="1326"/>
      <c r="C477" s="823"/>
      <c r="D477" s="562"/>
      <c r="E477" s="249"/>
      <c r="F477" s="26"/>
    </row>
    <row r="478" spans="1:6">
      <c r="A478" s="1329"/>
      <c r="B478" s="1326"/>
      <c r="C478" s="823"/>
      <c r="D478" s="562"/>
      <c r="E478" s="249"/>
      <c r="F478" s="26"/>
    </row>
    <row r="479" spans="1:6">
      <c r="E479" s="26"/>
      <c r="F479" s="26"/>
    </row>
    <row r="480" spans="1:6" ht="13.5" thickBot="1">
      <c r="A480" s="1292" t="s">
        <v>529</v>
      </c>
      <c r="B480" s="1292" t="s">
        <v>1150</v>
      </c>
      <c r="C480" s="1293"/>
      <c r="D480" s="1294"/>
      <c r="E480" s="1292"/>
      <c r="F480" s="1295"/>
    </row>
    <row r="481" spans="1:6">
      <c r="A481" s="1296"/>
      <c r="B481" s="1297"/>
      <c r="C481" s="1298"/>
      <c r="D481" s="1299"/>
      <c r="E481" s="1297"/>
      <c r="F481" s="1300"/>
    </row>
    <row r="482" spans="1:6">
      <c r="A482" s="1301" t="s">
        <v>335</v>
      </c>
      <c r="B482" s="1302" t="s">
        <v>1744</v>
      </c>
      <c r="C482" s="1303"/>
      <c r="D482" s="1304"/>
      <c r="E482" s="1302"/>
      <c r="F482" s="1305">
        <f>F188</f>
        <v>0</v>
      </c>
    </row>
    <row r="483" spans="1:6">
      <c r="A483" s="1296"/>
      <c r="B483" s="1297"/>
      <c r="C483" s="1298"/>
      <c r="D483" s="1299"/>
      <c r="E483" s="1297"/>
      <c r="F483" s="1306"/>
    </row>
    <row r="484" spans="1:6">
      <c r="A484" s="1301" t="s">
        <v>337</v>
      </c>
      <c r="B484" s="1302" t="s">
        <v>1151</v>
      </c>
      <c r="C484" s="1303"/>
      <c r="D484" s="1304"/>
      <c r="E484" s="1302"/>
      <c r="F484" s="1305">
        <f>F260</f>
        <v>0</v>
      </c>
    </row>
    <row r="485" spans="1:6">
      <c r="A485" s="1296"/>
      <c r="B485" s="1297"/>
      <c r="C485" s="1298"/>
      <c r="D485" s="1299"/>
      <c r="E485" s="1297"/>
      <c r="F485" s="1306"/>
    </row>
    <row r="486" spans="1:6">
      <c r="A486" s="1301" t="s">
        <v>257</v>
      </c>
      <c r="B486" s="1302" t="s">
        <v>1648</v>
      </c>
      <c r="C486" s="1303"/>
      <c r="D486" s="1304"/>
      <c r="E486" s="1302"/>
      <c r="F486" s="1305">
        <f>F330</f>
        <v>0</v>
      </c>
    </row>
    <row r="487" spans="1:6">
      <c r="A487" s="1296"/>
      <c r="B487" s="1297"/>
      <c r="C487" s="1298"/>
      <c r="D487" s="1299"/>
      <c r="E487" s="1297"/>
      <c r="F487" s="1306"/>
    </row>
    <row r="488" spans="1:6">
      <c r="A488" s="1301" t="s">
        <v>256</v>
      </c>
      <c r="B488" s="1302" t="s">
        <v>1749</v>
      </c>
      <c r="C488" s="1303"/>
      <c r="D488" s="1304"/>
      <c r="E488" s="1302"/>
      <c r="F488" s="1305">
        <f>F383</f>
        <v>0</v>
      </c>
    </row>
    <row r="489" spans="1:6">
      <c r="A489" s="1296"/>
      <c r="B489" s="1297"/>
      <c r="C489" s="1298"/>
      <c r="D489" s="1299"/>
      <c r="E489" s="1297"/>
      <c r="F489" s="1306"/>
    </row>
    <row r="490" spans="1:6">
      <c r="A490" s="1301" t="s">
        <v>285</v>
      </c>
      <c r="B490" s="1302" t="s">
        <v>3150</v>
      </c>
      <c r="C490" s="1303"/>
      <c r="D490" s="1304"/>
      <c r="E490" s="1302"/>
      <c r="F490" s="1305">
        <f>F401</f>
        <v>0</v>
      </c>
    </row>
    <row r="491" spans="1:6">
      <c r="A491" s="1296"/>
      <c r="B491" s="1297"/>
      <c r="C491" s="1298"/>
      <c r="D491" s="1299"/>
      <c r="E491" s="1297"/>
      <c r="F491" s="1306"/>
    </row>
    <row r="492" spans="1:6">
      <c r="A492" s="1307">
        <v>6</v>
      </c>
      <c r="B492" s="1302" t="s">
        <v>3161</v>
      </c>
      <c r="C492" s="1303"/>
      <c r="D492" s="1304"/>
      <c r="E492" s="1302"/>
      <c r="F492" s="1305">
        <f>F475</f>
        <v>0</v>
      </c>
    </row>
    <row r="493" spans="1:6" ht="13.5" thickBot="1">
      <c r="A493" s="1322"/>
      <c r="B493" s="1322"/>
      <c r="C493" s="1323"/>
      <c r="D493" s="1324"/>
      <c r="E493" s="1322"/>
      <c r="F493" s="1325"/>
    </row>
    <row r="494" spans="1:6" ht="13.5" thickBot="1">
      <c r="A494" s="1292" t="s">
        <v>529</v>
      </c>
      <c r="B494" s="1292" t="s">
        <v>1665</v>
      </c>
      <c r="C494" s="1293"/>
      <c r="D494" s="1294"/>
      <c r="E494" s="1292"/>
      <c r="F494" s="1295">
        <f>SUM(F482:F492)</f>
        <v>0</v>
      </c>
    </row>
    <row r="495" spans="1:6">
      <c r="A495" s="513"/>
      <c r="B495" s="514"/>
      <c r="C495" s="830"/>
      <c r="D495" s="831"/>
      <c r="E495" s="514"/>
      <c r="F495" s="514"/>
    </row>
    <row r="496" spans="1:6">
      <c r="A496" s="403"/>
      <c r="B496" s="826"/>
      <c r="C496" s="832"/>
      <c r="D496" s="833"/>
      <c r="E496" s="401"/>
      <c r="F496" s="402"/>
    </row>
  </sheetData>
  <protectedRanges>
    <protectedRange sqref="C406" name="Raspon2_1_1"/>
    <protectedRange sqref="F406 F408:F433 F435:F438 F440:F445 F447:F448 F450:F452 F454:F457 F459:F462 F464:F468 F470:F474" name="Raspon2_1_1_1"/>
    <protectedRange sqref="F406 F408:F433 F435:F438 F440:F445 F447:F448 F450:F452 F454:F457 F459:F462 F464:F468 F470:F474" name="Raspon1_1_1"/>
  </protectedRanges>
  <mergeCells count="4">
    <mergeCell ref="A28:F28"/>
    <mergeCell ref="C46:F46"/>
    <mergeCell ref="C57:F57"/>
    <mergeCell ref="A396:A397"/>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&amp;L&amp;"Arial,Bold"&amp;8ZGRADA INSTITUTA ZA VINOGRADARSTVO
I SPECIJALNO STOČARSTVO
- dio građevine od osi 0-8&amp;R&amp;"Arial,Bold"&amp;8TROŠKOVNIK</oddHeader>
    <oddFooter>&amp;L&amp;"Arial,Bold"&amp;8ZOP: 023/21-IZVP
&amp;R&amp;"Arial,Bold"&amp;8&amp;F
&amp;A
&amp;P</oddFooter>
  </headerFooter>
  <rowBreaks count="11" manualBreakCount="11">
    <brk id="60" max="16383" man="1"/>
    <brk id="84" max="16383" man="1"/>
    <brk id="111" max="16383" man="1"/>
    <brk id="127" max="16383" man="1"/>
    <brk id="142" max="16383" man="1"/>
    <brk id="168" max="16383" man="1"/>
    <brk id="189" max="16383" man="1"/>
    <brk id="262" max="16383" man="1"/>
    <brk id="331" max="16383" man="1"/>
    <brk id="385" max="16383" man="1"/>
    <brk id="40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144"/>
  <sheetViews>
    <sheetView showZeros="0" view="pageBreakPreview" zoomScale="88" zoomScaleNormal="100" zoomScaleSheetLayoutView="88" workbookViewId="0">
      <selection activeCell="B139" sqref="B139"/>
    </sheetView>
  </sheetViews>
  <sheetFormatPr defaultRowHeight="12.75"/>
  <cols>
    <col min="1" max="1" width="9.140625" style="16" customWidth="1"/>
    <col min="2" max="2" width="55.42578125" style="12" customWidth="1"/>
    <col min="3" max="3" width="8.85546875" style="91" customWidth="1"/>
    <col min="4" max="4" width="10.85546875" style="91" customWidth="1"/>
    <col min="5" max="5" width="12.42578125" style="91" customWidth="1"/>
    <col min="6" max="6" width="15.7109375" style="91" customWidth="1"/>
    <col min="7" max="7" width="45.42578125" style="359" customWidth="1"/>
    <col min="8" max="256" width="9.140625" style="361"/>
    <col min="257" max="257" width="9.28515625" style="361" customWidth="1"/>
    <col min="258" max="258" width="55.42578125" style="361" customWidth="1"/>
    <col min="259" max="259" width="7.5703125" style="361" customWidth="1"/>
    <col min="260" max="260" width="9.7109375" style="361" customWidth="1"/>
    <col min="261" max="261" width="15.5703125" style="361" customWidth="1"/>
    <col min="262" max="262" width="15.7109375" style="361" customWidth="1"/>
    <col min="263" max="512" width="9.140625" style="361"/>
    <col min="513" max="513" width="9.28515625" style="361" customWidth="1"/>
    <col min="514" max="514" width="55.42578125" style="361" customWidth="1"/>
    <col min="515" max="515" width="7.5703125" style="361" customWidth="1"/>
    <col min="516" max="516" width="9.7109375" style="361" customWidth="1"/>
    <col min="517" max="517" width="15.5703125" style="361" customWidth="1"/>
    <col min="518" max="518" width="15.7109375" style="361" customWidth="1"/>
    <col min="519" max="768" width="9.140625" style="361"/>
    <col min="769" max="769" width="9.28515625" style="361" customWidth="1"/>
    <col min="770" max="770" width="55.42578125" style="361" customWidth="1"/>
    <col min="771" max="771" width="7.5703125" style="361" customWidth="1"/>
    <col min="772" max="772" width="9.7109375" style="361" customWidth="1"/>
    <col min="773" max="773" width="15.5703125" style="361" customWidth="1"/>
    <col min="774" max="774" width="15.7109375" style="361" customWidth="1"/>
    <col min="775" max="1024" width="9.140625" style="361"/>
    <col min="1025" max="1025" width="9.28515625" style="361" customWidth="1"/>
    <col min="1026" max="1026" width="55.42578125" style="361" customWidth="1"/>
    <col min="1027" max="1027" width="7.5703125" style="361" customWidth="1"/>
    <col min="1028" max="1028" width="9.7109375" style="361" customWidth="1"/>
    <col min="1029" max="1029" width="15.5703125" style="361" customWidth="1"/>
    <col min="1030" max="1030" width="15.7109375" style="361" customWidth="1"/>
    <col min="1031" max="1280" width="9.140625" style="361"/>
    <col min="1281" max="1281" width="9.28515625" style="361" customWidth="1"/>
    <col min="1282" max="1282" width="55.42578125" style="361" customWidth="1"/>
    <col min="1283" max="1283" width="7.5703125" style="361" customWidth="1"/>
    <col min="1284" max="1284" width="9.7109375" style="361" customWidth="1"/>
    <col min="1285" max="1285" width="15.5703125" style="361" customWidth="1"/>
    <col min="1286" max="1286" width="15.7109375" style="361" customWidth="1"/>
    <col min="1287" max="1536" width="9.140625" style="361"/>
    <col min="1537" max="1537" width="9.28515625" style="361" customWidth="1"/>
    <col min="1538" max="1538" width="55.42578125" style="361" customWidth="1"/>
    <col min="1539" max="1539" width="7.5703125" style="361" customWidth="1"/>
    <col min="1540" max="1540" width="9.7109375" style="361" customWidth="1"/>
    <col min="1541" max="1541" width="15.5703125" style="361" customWidth="1"/>
    <col min="1542" max="1542" width="15.7109375" style="361" customWidth="1"/>
    <col min="1543" max="1792" width="9.140625" style="361"/>
    <col min="1793" max="1793" width="9.28515625" style="361" customWidth="1"/>
    <col min="1794" max="1794" width="55.42578125" style="361" customWidth="1"/>
    <col min="1795" max="1795" width="7.5703125" style="361" customWidth="1"/>
    <col min="1796" max="1796" width="9.7109375" style="361" customWidth="1"/>
    <col min="1797" max="1797" width="15.5703125" style="361" customWidth="1"/>
    <col min="1798" max="1798" width="15.7109375" style="361" customWidth="1"/>
    <col min="1799" max="2048" width="9.140625" style="361"/>
    <col min="2049" max="2049" width="9.28515625" style="361" customWidth="1"/>
    <col min="2050" max="2050" width="55.42578125" style="361" customWidth="1"/>
    <col min="2051" max="2051" width="7.5703125" style="361" customWidth="1"/>
    <col min="2052" max="2052" width="9.7109375" style="361" customWidth="1"/>
    <col min="2053" max="2053" width="15.5703125" style="361" customWidth="1"/>
    <col min="2054" max="2054" width="15.7109375" style="361" customWidth="1"/>
    <col min="2055" max="2304" width="9.140625" style="361"/>
    <col min="2305" max="2305" width="9.28515625" style="361" customWidth="1"/>
    <col min="2306" max="2306" width="55.42578125" style="361" customWidth="1"/>
    <col min="2307" max="2307" width="7.5703125" style="361" customWidth="1"/>
    <col min="2308" max="2308" width="9.7109375" style="361" customWidth="1"/>
    <col min="2309" max="2309" width="15.5703125" style="361" customWidth="1"/>
    <col min="2310" max="2310" width="15.7109375" style="361" customWidth="1"/>
    <col min="2311" max="2560" width="9.140625" style="361"/>
    <col min="2561" max="2561" width="9.28515625" style="361" customWidth="1"/>
    <col min="2562" max="2562" width="55.42578125" style="361" customWidth="1"/>
    <col min="2563" max="2563" width="7.5703125" style="361" customWidth="1"/>
    <col min="2564" max="2564" width="9.7109375" style="361" customWidth="1"/>
    <col min="2565" max="2565" width="15.5703125" style="361" customWidth="1"/>
    <col min="2566" max="2566" width="15.7109375" style="361" customWidth="1"/>
    <col min="2567" max="2816" width="9.140625" style="361"/>
    <col min="2817" max="2817" width="9.28515625" style="361" customWidth="1"/>
    <col min="2818" max="2818" width="55.42578125" style="361" customWidth="1"/>
    <col min="2819" max="2819" width="7.5703125" style="361" customWidth="1"/>
    <col min="2820" max="2820" width="9.7109375" style="361" customWidth="1"/>
    <col min="2821" max="2821" width="15.5703125" style="361" customWidth="1"/>
    <col min="2822" max="2822" width="15.7109375" style="361" customWidth="1"/>
    <col min="2823" max="3072" width="9.140625" style="361"/>
    <col min="3073" max="3073" width="9.28515625" style="361" customWidth="1"/>
    <col min="3074" max="3074" width="55.42578125" style="361" customWidth="1"/>
    <col min="3075" max="3075" width="7.5703125" style="361" customWidth="1"/>
    <col min="3076" max="3076" width="9.7109375" style="361" customWidth="1"/>
    <col min="3077" max="3077" width="15.5703125" style="361" customWidth="1"/>
    <col min="3078" max="3078" width="15.7109375" style="361" customWidth="1"/>
    <col min="3079" max="3328" width="9.140625" style="361"/>
    <col min="3329" max="3329" width="9.28515625" style="361" customWidth="1"/>
    <col min="3330" max="3330" width="55.42578125" style="361" customWidth="1"/>
    <col min="3331" max="3331" width="7.5703125" style="361" customWidth="1"/>
    <col min="3332" max="3332" width="9.7109375" style="361" customWidth="1"/>
    <col min="3333" max="3333" width="15.5703125" style="361" customWidth="1"/>
    <col min="3334" max="3334" width="15.7109375" style="361" customWidth="1"/>
    <col min="3335" max="3584" width="9.140625" style="361"/>
    <col min="3585" max="3585" width="9.28515625" style="361" customWidth="1"/>
    <col min="3586" max="3586" width="55.42578125" style="361" customWidth="1"/>
    <col min="3587" max="3587" width="7.5703125" style="361" customWidth="1"/>
    <col min="3588" max="3588" width="9.7109375" style="361" customWidth="1"/>
    <col min="3589" max="3589" width="15.5703125" style="361" customWidth="1"/>
    <col min="3590" max="3590" width="15.7109375" style="361" customWidth="1"/>
    <col min="3591" max="3840" width="9.140625" style="361"/>
    <col min="3841" max="3841" width="9.28515625" style="361" customWidth="1"/>
    <col min="3842" max="3842" width="55.42578125" style="361" customWidth="1"/>
    <col min="3843" max="3843" width="7.5703125" style="361" customWidth="1"/>
    <col min="3844" max="3844" width="9.7109375" style="361" customWidth="1"/>
    <col min="3845" max="3845" width="15.5703125" style="361" customWidth="1"/>
    <col min="3846" max="3846" width="15.7109375" style="361" customWidth="1"/>
    <col min="3847" max="4096" width="9.140625" style="361"/>
    <col min="4097" max="4097" width="9.28515625" style="361" customWidth="1"/>
    <col min="4098" max="4098" width="55.42578125" style="361" customWidth="1"/>
    <col min="4099" max="4099" width="7.5703125" style="361" customWidth="1"/>
    <col min="4100" max="4100" width="9.7109375" style="361" customWidth="1"/>
    <col min="4101" max="4101" width="15.5703125" style="361" customWidth="1"/>
    <col min="4102" max="4102" width="15.7109375" style="361" customWidth="1"/>
    <col min="4103" max="4352" width="9.140625" style="361"/>
    <col min="4353" max="4353" width="9.28515625" style="361" customWidth="1"/>
    <col min="4354" max="4354" width="55.42578125" style="361" customWidth="1"/>
    <col min="4355" max="4355" width="7.5703125" style="361" customWidth="1"/>
    <col min="4356" max="4356" width="9.7109375" style="361" customWidth="1"/>
    <col min="4357" max="4357" width="15.5703125" style="361" customWidth="1"/>
    <col min="4358" max="4358" width="15.7109375" style="361" customWidth="1"/>
    <col min="4359" max="4608" width="9.140625" style="361"/>
    <col min="4609" max="4609" width="9.28515625" style="361" customWidth="1"/>
    <col min="4610" max="4610" width="55.42578125" style="361" customWidth="1"/>
    <col min="4611" max="4611" width="7.5703125" style="361" customWidth="1"/>
    <col min="4612" max="4612" width="9.7109375" style="361" customWidth="1"/>
    <col min="4613" max="4613" width="15.5703125" style="361" customWidth="1"/>
    <col min="4614" max="4614" width="15.7109375" style="361" customWidth="1"/>
    <col min="4615" max="4864" width="9.140625" style="361"/>
    <col min="4865" max="4865" width="9.28515625" style="361" customWidth="1"/>
    <col min="4866" max="4866" width="55.42578125" style="361" customWidth="1"/>
    <col min="4867" max="4867" width="7.5703125" style="361" customWidth="1"/>
    <col min="4868" max="4868" width="9.7109375" style="361" customWidth="1"/>
    <col min="4869" max="4869" width="15.5703125" style="361" customWidth="1"/>
    <col min="4870" max="4870" width="15.7109375" style="361" customWidth="1"/>
    <col min="4871" max="5120" width="9.140625" style="361"/>
    <col min="5121" max="5121" width="9.28515625" style="361" customWidth="1"/>
    <col min="5122" max="5122" width="55.42578125" style="361" customWidth="1"/>
    <col min="5123" max="5123" width="7.5703125" style="361" customWidth="1"/>
    <col min="5124" max="5124" width="9.7109375" style="361" customWidth="1"/>
    <col min="5125" max="5125" width="15.5703125" style="361" customWidth="1"/>
    <col min="5126" max="5126" width="15.7109375" style="361" customWidth="1"/>
    <col min="5127" max="5376" width="9.140625" style="361"/>
    <col min="5377" max="5377" width="9.28515625" style="361" customWidth="1"/>
    <col min="5378" max="5378" width="55.42578125" style="361" customWidth="1"/>
    <col min="5379" max="5379" width="7.5703125" style="361" customWidth="1"/>
    <col min="5380" max="5380" width="9.7109375" style="361" customWidth="1"/>
    <col min="5381" max="5381" width="15.5703125" style="361" customWidth="1"/>
    <col min="5382" max="5382" width="15.7109375" style="361" customWidth="1"/>
    <col min="5383" max="5632" width="9.140625" style="361"/>
    <col min="5633" max="5633" width="9.28515625" style="361" customWidth="1"/>
    <col min="5634" max="5634" width="55.42578125" style="361" customWidth="1"/>
    <col min="5635" max="5635" width="7.5703125" style="361" customWidth="1"/>
    <col min="5636" max="5636" width="9.7109375" style="361" customWidth="1"/>
    <col min="5637" max="5637" width="15.5703125" style="361" customWidth="1"/>
    <col min="5638" max="5638" width="15.7109375" style="361" customWidth="1"/>
    <col min="5639" max="5888" width="9.140625" style="361"/>
    <col min="5889" max="5889" width="9.28515625" style="361" customWidth="1"/>
    <col min="5890" max="5890" width="55.42578125" style="361" customWidth="1"/>
    <col min="5891" max="5891" width="7.5703125" style="361" customWidth="1"/>
    <col min="5892" max="5892" width="9.7109375" style="361" customWidth="1"/>
    <col min="5893" max="5893" width="15.5703125" style="361" customWidth="1"/>
    <col min="5894" max="5894" width="15.7109375" style="361" customWidth="1"/>
    <col min="5895" max="6144" width="9.140625" style="361"/>
    <col min="6145" max="6145" width="9.28515625" style="361" customWidth="1"/>
    <col min="6146" max="6146" width="55.42578125" style="361" customWidth="1"/>
    <col min="6147" max="6147" width="7.5703125" style="361" customWidth="1"/>
    <col min="6148" max="6148" width="9.7109375" style="361" customWidth="1"/>
    <col min="6149" max="6149" width="15.5703125" style="361" customWidth="1"/>
    <col min="6150" max="6150" width="15.7109375" style="361" customWidth="1"/>
    <col min="6151" max="6400" width="9.140625" style="361"/>
    <col min="6401" max="6401" width="9.28515625" style="361" customWidth="1"/>
    <col min="6402" max="6402" width="55.42578125" style="361" customWidth="1"/>
    <col min="6403" max="6403" width="7.5703125" style="361" customWidth="1"/>
    <col min="6404" max="6404" width="9.7109375" style="361" customWidth="1"/>
    <col min="6405" max="6405" width="15.5703125" style="361" customWidth="1"/>
    <col min="6406" max="6406" width="15.7109375" style="361" customWidth="1"/>
    <col min="6407" max="6656" width="9.140625" style="361"/>
    <col min="6657" max="6657" width="9.28515625" style="361" customWidth="1"/>
    <col min="6658" max="6658" width="55.42578125" style="361" customWidth="1"/>
    <col min="6659" max="6659" width="7.5703125" style="361" customWidth="1"/>
    <col min="6660" max="6660" width="9.7109375" style="361" customWidth="1"/>
    <col min="6661" max="6661" width="15.5703125" style="361" customWidth="1"/>
    <col min="6662" max="6662" width="15.7109375" style="361" customWidth="1"/>
    <col min="6663" max="6912" width="9.140625" style="361"/>
    <col min="6913" max="6913" width="9.28515625" style="361" customWidth="1"/>
    <col min="6914" max="6914" width="55.42578125" style="361" customWidth="1"/>
    <col min="6915" max="6915" width="7.5703125" style="361" customWidth="1"/>
    <col min="6916" max="6916" width="9.7109375" style="361" customWidth="1"/>
    <col min="6917" max="6917" width="15.5703125" style="361" customWidth="1"/>
    <col min="6918" max="6918" width="15.7109375" style="361" customWidth="1"/>
    <col min="6919" max="7168" width="9.140625" style="361"/>
    <col min="7169" max="7169" width="9.28515625" style="361" customWidth="1"/>
    <col min="7170" max="7170" width="55.42578125" style="361" customWidth="1"/>
    <col min="7171" max="7171" width="7.5703125" style="361" customWidth="1"/>
    <col min="7172" max="7172" width="9.7109375" style="361" customWidth="1"/>
    <col min="7173" max="7173" width="15.5703125" style="361" customWidth="1"/>
    <col min="7174" max="7174" width="15.7109375" style="361" customWidth="1"/>
    <col min="7175" max="7424" width="9.140625" style="361"/>
    <col min="7425" max="7425" width="9.28515625" style="361" customWidth="1"/>
    <col min="7426" max="7426" width="55.42578125" style="361" customWidth="1"/>
    <col min="7427" max="7427" width="7.5703125" style="361" customWidth="1"/>
    <col min="7428" max="7428" width="9.7109375" style="361" customWidth="1"/>
    <col min="7429" max="7429" width="15.5703125" style="361" customWidth="1"/>
    <col min="7430" max="7430" width="15.7109375" style="361" customWidth="1"/>
    <col min="7431" max="7680" width="9.140625" style="361"/>
    <col min="7681" max="7681" width="9.28515625" style="361" customWidth="1"/>
    <col min="7682" max="7682" width="55.42578125" style="361" customWidth="1"/>
    <col min="7683" max="7683" width="7.5703125" style="361" customWidth="1"/>
    <col min="7684" max="7684" width="9.7109375" style="361" customWidth="1"/>
    <col min="7685" max="7685" width="15.5703125" style="361" customWidth="1"/>
    <col min="7686" max="7686" width="15.7109375" style="361" customWidth="1"/>
    <col min="7687" max="7936" width="9.140625" style="361"/>
    <col min="7937" max="7937" width="9.28515625" style="361" customWidth="1"/>
    <col min="7938" max="7938" width="55.42578125" style="361" customWidth="1"/>
    <col min="7939" max="7939" width="7.5703125" style="361" customWidth="1"/>
    <col min="7940" max="7940" width="9.7109375" style="361" customWidth="1"/>
    <col min="7941" max="7941" width="15.5703125" style="361" customWidth="1"/>
    <col min="7942" max="7942" width="15.7109375" style="361" customWidth="1"/>
    <col min="7943" max="8192" width="9.140625" style="361"/>
    <col min="8193" max="8193" width="9.28515625" style="361" customWidth="1"/>
    <col min="8194" max="8194" width="55.42578125" style="361" customWidth="1"/>
    <col min="8195" max="8195" width="7.5703125" style="361" customWidth="1"/>
    <col min="8196" max="8196" width="9.7109375" style="361" customWidth="1"/>
    <col min="8197" max="8197" width="15.5703125" style="361" customWidth="1"/>
    <col min="8198" max="8198" width="15.7109375" style="361" customWidth="1"/>
    <col min="8199" max="8448" width="9.140625" style="361"/>
    <col min="8449" max="8449" width="9.28515625" style="361" customWidth="1"/>
    <col min="8450" max="8450" width="55.42578125" style="361" customWidth="1"/>
    <col min="8451" max="8451" width="7.5703125" style="361" customWidth="1"/>
    <col min="8452" max="8452" width="9.7109375" style="361" customWidth="1"/>
    <col min="8453" max="8453" width="15.5703125" style="361" customWidth="1"/>
    <col min="8454" max="8454" width="15.7109375" style="361" customWidth="1"/>
    <col min="8455" max="8704" width="9.140625" style="361"/>
    <col min="8705" max="8705" width="9.28515625" style="361" customWidth="1"/>
    <col min="8706" max="8706" width="55.42578125" style="361" customWidth="1"/>
    <col min="8707" max="8707" width="7.5703125" style="361" customWidth="1"/>
    <col min="8708" max="8708" width="9.7109375" style="361" customWidth="1"/>
    <col min="8709" max="8709" width="15.5703125" style="361" customWidth="1"/>
    <col min="8710" max="8710" width="15.7109375" style="361" customWidth="1"/>
    <col min="8711" max="8960" width="9.140625" style="361"/>
    <col min="8961" max="8961" width="9.28515625" style="361" customWidth="1"/>
    <col min="8962" max="8962" width="55.42578125" style="361" customWidth="1"/>
    <col min="8963" max="8963" width="7.5703125" style="361" customWidth="1"/>
    <col min="8964" max="8964" width="9.7109375" style="361" customWidth="1"/>
    <col min="8965" max="8965" width="15.5703125" style="361" customWidth="1"/>
    <col min="8966" max="8966" width="15.7109375" style="361" customWidth="1"/>
    <col min="8967" max="9216" width="9.140625" style="361"/>
    <col min="9217" max="9217" width="9.28515625" style="361" customWidth="1"/>
    <col min="9218" max="9218" width="55.42578125" style="361" customWidth="1"/>
    <col min="9219" max="9219" width="7.5703125" style="361" customWidth="1"/>
    <col min="9220" max="9220" width="9.7109375" style="361" customWidth="1"/>
    <col min="9221" max="9221" width="15.5703125" style="361" customWidth="1"/>
    <col min="9222" max="9222" width="15.7109375" style="361" customWidth="1"/>
    <col min="9223" max="9472" width="9.140625" style="361"/>
    <col min="9473" max="9473" width="9.28515625" style="361" customWidth="1"/>
    <col min="9474" max="9474" width="55.42578125" style="361" customWidth="1"/>
    <col min="9475" max="9475" width="7.5703125" style="361" customWidth="1"/>
    <col min="9476" max="9476" width="9.7109375" style="361" customWidth="1"/>
    <col min="9477" max="9477" width="15.5703125" style="361" customWidth="1"/>
    <col min="9478" max="9478" width="15.7109375" style="361" customWidth="1"/>
    <col min="9479" max="9728" width="9.140625" style="361"/>
    <col min="9729" max="9729" width="9.28515625" style="361" customWidth="1"/>
    <col min="9730" max="9730" width="55.42578125" style="361" customWidth="1"/>
    <col min="9731" max="9731" width="7.5703125" style="361" customWidth="1"/>
    <col min="9732" max="9732" width="9.7109375" style="361" customWidth="1"/>
    <col min="9733" max="9733" width="15.5703125" style="361" customWidth="1"/>
    <col min="9734" max="9734" width="15.7109375" style="361" customWidth="1"/>
    <col min="9735" max="9984" width="9.140625" style="361"/>
    <col min="9985" max="9985" width="9.28515625" style="361" customWidth="1"/>
    <col min="9986" max="9986" width="55.42578125" style="361" customWidth="1"/>
    <col min="9987" max="9987" width="7.5703125" style="361" customWidth="1"/>
    <col min="9988" max="9988" width="9.7109375" style="361" customWidth="1"/>
    <col min="9989" max="9989" width="15.5703125" style="361" customWidth="1"/>
    <col min="9990" max="9990" width="15.7109375" style="361" customWidth="1"/>
    <col min="9991" max="10240" width="9.140625" style="361"/>
    <col min="10241" max="10241" width="9.28515625" style="361" customWidth="1"/>
    <col min="10242" max="10242" width="55.42578125" style="361" customWidth="1"/>
    <col min="10243" max="10243" width="7.5703125" style="361" customWidth="1"/>
    <col min="10244" max="10244" width="9.7109375" style="361" customWidth="1"/>
    <col min="10245" max="10245" width="15.5703125" style="361" customWidth="1"/>
    <col min="10246" max="10246" width="15.7109375" style="361" customWidth="1"/>
    <col min="10247" max="10496" width="9.140625" style="361"/>
    <col min="10497" max="10497" width="9.28515625" style="361" customWidth="1"/>
    <col min="10498" max="10498" width="55.42578125" style="361" customWidth="1"/>
    <col min="10499" max="10499" width="7.5703125" style="361" customWidth="1"/>
    <col min="10500" max="10500" width="9.7109375" style="361" customWidth="1"/>
    <col min="10501" max="10501" width="15.5703125" style="361" customWidth="1"/>
    <col min="10502" max="10502" width="15.7109375" style="361" customWidth="1"/>
    <col min="10503" max="10752" width="9.140625" style="361"/>
    <col min="10753" max="10753" width="9.28515625" style="361" customWidth="1"/>
    <col min="10754" max="10754" width="55.42578125" style="361" customWidth="1"/>
    <col min="10755" max="10755" width="7.5703125" style="361" customWidth="1"/>
    <col min="10756" max="10756" width="9.7109375" style="361" customWidth="1"/>
    <col min="10757" max="10757" width="15.5703125" style="361" customWidth="1"/>
    <col min="10758" max="10758" width="15.7109375" style="361" customWidth="1"/>
    <col min="10759" max="11008" width="9.140625" style="361"/>
    <col min="11009" max="11009" width="9.28515625" style="361" customWidth="1"/>
    <col min="11010" max="11010" width="55.42578125" style="361" customWidth="1"/>
    <col min="11011" max="11011" width="7.5703125" style="361" customWidth="1"/>
    <col min="11012" max="11012" width="9.7109375" style="361" customWidth="1"/>
    <col min="11013" max="11013" width="15.5703125" style="361" customWidth="1"/>
    <col min="11014" max="11014" width="15.7109375" style="361" customWidth="1"/>
    <col min="11015" max="11264" width="9.140625" style="361"/>
    <col min="11265" max="11265" width="9.28515625" style="361" customWidth="1"/>
    <col min="11266" max="11266" width="55.42578125" style="361" customWidth="1"/>
    <col min="11267" max="11267" width="7.5703125" style="361" customWidth="1"/>
    <col min="11268" max="11268" width="9.7109375" style="361" customWidth="1"/>
    <col min="11269" max="11269" width="15.5703125" style="361" customWidth="1"/>
    <col min="11270" max="11270" width="15.7109375" style="361" customWidth="1"/>
    <col min="11271" max="11520" width="9.140625" style="361"/>
    <col min="11521" max="11521" width="9.28515625" style="361" customWidth="1"/>
    <col min="11522" max="11522" width="55.42578125" style="361" customWidth="1"/>
    <col min="11523" max="11523" width="7.5703125" style="361" customWidth="1"/>
    <col min="11524" max="11524" width="9.7109375" style="361" customWidth="1"/>
    <col min="11525" max="11525" width="15.5703125" style="361" customWidth="1"/>
    <col min="11526" max="11526" width="15.7109375" style="361" customWidth="1"/>
    <col min="11527" max="11776" width="9.140625" style="361"/>
    <col min="11777" max="11777" width="9.28515625" style="361" customWidth="1"/>
    <col min="11778" max="11778" width="55.42578125" style="361" customWidth="1"/>
    <col min="11779" max="11779" width="7.5703125" style="361" customWidth="1"/>
    <col min="11780" max="11780" width="9.7109375" style="361" customWidth="1"/>
    <col min="11781" max="11781" width="15.5703125" style="361" customWidth="1"/>
    <col min="11782" max="11782" width="15.7109375" style="361" customWidth="1"/>
    <col min="11783" max="12032" width="9.140625" style="361"/>
    <col min="12033" max="12033" width="9.28515625" style="361" customWidth="1"/>
    <col min="12034" max="12034" width="55.42578125" style="361" customWidth="1"/>
    <col min="12035" max="12035" width="7.5703125" style="361" customWidth="1"/>
    <col min="12036" max="12036" width="9.7109375" style="361" customWidth="1"/>
    <col min="12037" max="12037" width="15.5703125" style="361" customWidth="1"/>
    <col min="12038" max="12038" width="15.7109375" style="361" customWidth="1"/>
    <col min="12039" max="12288" width="9.140625" style="361"/>
    <col min="12289" max="12289" width="9.28515625" style="361" customWidth="1"/>
    <col min="12290" max="12290" width="55.42578125" style="361" customWidth="1"/>
    <col min="12291" max="12291" width="7.5703125" style="361" customWidth="1"/>
    <col min="12292" max="12292" width="9.7109375" style="361" customWidth="1"/>
    <col min="12293" max="12293" width="15.5703125" style="361" customWidth="1"/>
    <col min="12294" max="12294" width="15.7109375" style="361" customWidth="1"/>
    <col min="12295" max="12544" width="9.140625" style="361"/>
    <col min="12545" max="12545" width="9.28515625" style="361" customWidth="1"/>
    <col min="12546" max="12546" width="55.42578125" style="361" customWidth="1"/>
    <col min="12547" max="12547" width="7.5703125" style="361" customWidth="1"/>
    <col min="12548" max="12548" width="9.7109375" style="361" customWidth="1"/>
    <col min="12549" max="12549" width="15.5703125" style="361" customWidth="1"/>
    <col min="12550" max="12550" width="15.7109375" style="361" customWidth="1"/>
    <col min="12551" max="12800" width="9.140625" style="361"/>
    <col min="12801" max="12801" width="9.28515625" style="361" customWidth="1"/>
    <col min="12802" max="12802" width="55.42578125" style="361" customWidth="1"/>
    <col min="12803" max="12803" width="7.5703125" style="361" customWidth="1"/>
    <col min="12804" max="12804" width="9.7109375" style="361" customWidth="1"/>
    <col min="12805" max="12805" width="15.5703125" style="361" customWidth="1"/>
    <col min="12806" max="12806" width="15.7109375" style="361" customWidth="1"/>
    <col min="12807" max="13056" width="9.140625" style="361"/>
    <col min="13057" max="13057" width="9.28515625" style="361" customWidth="1"/>
    <col min="13058" max="13058" width="55.42578125" style="361" customWidth="1"/>
    <col min="13059" max="13059" width="7.5703125" style="361" customWidth="1"/>
    <col min="13060" max="13060" width="9.7109375" style="361" customWidth="1"/>
    <col min="13061" max="13061" width="15.5703125" style="361" customWidth="1"/>
    <col min="13062" max="13062" width="15.7109375" style="361" customWidth="1"/>
    <col min="13063" max="13312" width="9.140625" style="361"/>
    <col min="13313" max="13313" width="9.28515625" style="361" customWidth="1"/>
    <col min="13314" max="13314" width="55.42578125" style="361" customWidth="1"/>
    <col min="13315" max="13315" width="7.5703125" style="361" customWidth="1"/>
    <col min="13316" max="13316" width="9.7109375" style="361" customWidth="1"/>
    <col min="13317" max="13317" width="15.5703125" style="361" customWidth="1"/>
    <col min="13318" max="13318" width="15.7109375" style="361" customWidth="1"/>
    <col min="13319" max="13568" width="9.140625" style="361"/>
    <col min="13569" max="13569" width="9.28515625" style="361" customWidth="1"/>
    <col min="13570" max="13570" width="55.42578125" style="361" customWidth="1"/>
    <col min="13571" max="13571" width="7.5703125" style="361" customWidth="1"/>
    <col min="13572" max="13572" width="9.7109375" style="361" customWidth="1"/>
    <col min="13573" max="13573" width="15.5703125" style="361" customWidth="1"/>
    <col min="13574" max="13574" width="15.7109375" style="361" customWidth="1"/>
    <col min="13575" max="13824" width="9.140625" style="361"/>
    <col min="13825" max="13825" width="9.28515625" style="361" customWidth="1"/>
    <col min="13826" max="13826" width="55.42578125" style="361" customWidth="1"/>
    <col min="13827" max="13827" width="7.5703125" style="361" customWidth="1"/>
    <col min="13828" max="13828" width="9.7109375" style="361" customWidth="1"/>
    <col min="13829" max="13829" width="15.5703125" style="361" customWidth="1"/>
    <col min="13830" max="13830" width="15.7109375" style="361" customWidth="1"/>
    <col min="13831" max="14080" width="9.140625" style="361"/>
    <col min="14081" max="14081" width="9.28515625" style="361" customWidth="1"/>
    <col min="14082" max="14082" width="55.42578125" style="361" customWidth="1"/>
    <col min="14083" max="14083" width="7.5703125" style="361" customWidth="1"/>
    <col min="14084" max="14084" width="9.7109375" style="361" customWidth="1"/>
    <col min="14085" max="14085" width="15.5703125" style="361" customWidth="1"/>
    <col min="14086" max="14086" width="15.7109375" style="361" customWidth="1"/>
    <col min="14087" max="14336" width="9.140625" style="361"/>
    <col min="14337" max="14337" width="9.28515625" style="361" customWidth="1"/>
    <col min="14338" max="14338" width="55.42578125" style="361" customWidth="1"/>
    <col min="14339" max="14339" width="7.5703125" style="361" customWidth="1"/>
    <col min="14340" max="14340" width="9.7109375" style="361" customWidth="1"/>
    <col min="14341" max="14341" width="15.5703125" style="361" customWidth="1"/>
    <col min="14342" max="14342" width="15.7109375" style="361" customWidth="1"/>
    <col min="14343" max="14592" width="9.140625" style="361"/>
    <col min="14593" max="14593" width="9.28515625" style="361" customWidth="1"/>
    <col min="14594" max="14594" width="55.42578125" style="361" customWidth="1"/>
    <col min="14595" max="14595" width="7.5703125" style="361" customWidth="1"/>
    <col min="14596" max="14596" width="9.7109375" style="361" customWidth="1"/>
    <col min="14597" max="14597" width="15.5703125" style="361" customWidth="1"/>
    <col min="14598" max="14598" width="15.7109375" style="361" customWidth="1"/>
    <col min="14599" max="14848" width="9.140625" style="361"/>
    <col min="14849" max="14849" width="9.28515625" style="361" customWidth="1"/>
    <col min="14850" max="14850" width="55.42578125" style="361" customWidth="1"/>
    <col min="14851" max="14851" width="7.5703125" style="361" customWidth="1"/>
    <col min="14852" max="14852" width="9.7109375" style="361" customWidth="1"/>
    <col min="14853" max="14853" width="15.5703125" style="361" customWidth="1"/>
    <col min="14854" max="14854" width="15.7109375" style="361" customWidth="1"/>
    <col min="14855" max="15104" width="9.140625" style="361"/>
    <col min="15105" max="15105" width="9.28515625" style="361" customWidth="1"/>
    <col min="15106" max="15106" width="55.42578125" style="361" customWidth="1"/>
    <col min="15107" max="15107" width="7.5703125" style="361" customWidth="1"/>
    <col min="15108" max="15108" width="9.7109375" style="361" customWidth="1"/>
    <col min="15109" max="15109" width="15.5703125" style="361" customWidth="1"/>
    <col min="15110" max="15110" width="15.7109375" style="361" customWidth="1"/>
    <col min="15111" max="15360" width="9.140625" style="361"/>
    <col min="15361" max="15361" width="9.28515625" style="361" customWidth="1"/>
    <col min="15362" max="15362" width="55.42578125" style="361" customWidth="1"/>
    <col min="15363" max="15363" width="7.5703125" style="361" customWidth="1"/>
    <col min="15364" max="15364" width="9.7109375" style="361" customWidth="1"/>
    <col min="15365" max="15365" width="15.5703125" style="361" customWidth="1"/>
    <col min="15366" max="15366" width="15.7109375" style="361" customWidth="1"/>
    <col min="15367" max="15616" width="9.140625" style="361"/>
    <col min="15617" max="15617" width="9.28515625" style="361" customWidth="1"/>
    <col min="15618" max="15618" width="55.42578125" style="361" customWidth="1"/>
    <col min="15619" max="15619" width="7.5703125" style="361" customWidth="1"/>
    <col min="15620" max="15620" width="9.7109375" style="361" customWidth="1"/>
    <col min="15621" max="15621" width="15.5703125" style="361" customWidth="1"/>
    <col min="15622" max="15622" width="15.7109375" style="361" customWidth="1"/>
    <col min="15623" max="15872" width="9.140625" style="361"/>
    <col min="15873" max="15873" width="9.28515625" style="361" customWidth="1"/>
    <col min="15874" max="15874" width="55.42578125" style="361" customWidth="1"/>
    <col min="15875" max="15875" width="7.5703125" style="361" customWidth="1"/>
    <col min="15876" max="15876" width="9.7109375" style="361" customWidth="1"/>
    <col min="15877" max="15877" width="15.5703125" style="361" customWidth="1"/>
    <col min="15878" max="15878" width="15.7109375" style="361" customWidth="1"/>
    <col min="15879" max="16128" width="9.140625" style="361"/>
    <col min="16129" max="16129" width="9.28515625" style="361" customWidth="1"/>
    <col min="16130" max="16130" width="55.42578125" style="361" customWidth="1"/>
    <col min="16131" max="16131" width="7.5703125" style="361" customWidth="1"/>
    <col min="16132" max="16132" width="9.7109375" style="361" customWidth="1"/>
    <col min="16133" max="16133" width="15.5703125" style="361" customWidth="1"/>
    <col min="16134" max="16134" width="15.7109375" style="361" customWidth="1"/>
    <col min="16135" max="16384" width="9.140625" style="361"/>
  </cols>
  <sheetData>
    <row r="3" spans="2:5" ht="25.5">
      <c r="B3" s="229" t="s">
        <v>1039</v>
      </c>
      <c r="E3" s="544"/>
    </row>
    <row r="4" spans="2:5">
      <c r="E4" s="544"/>
    </row>
    <row r="5" spans="2:5">
      <c r="B5" s="12" t="s">
        <v>1032</v>
      </c>
      <c r="E5" s="544"/>
    </row>
    <row r="6" spans="2:5" ht="25.5">
      <c r="B6" s="229" t="s">
        <v>2023</v>
      </c>
      <c r="E6" s="544"/>
    </row>
    <row r="7" spans="2:5">
      <c r="E7" s="544"/>
    </row>
    <row r="8" spans="2:5">
      <c r="B8" s="12" t="s">
        <v>1040</v>
      </c>
      <c r="E8" s="544"/>
    </row>
    <row r="9" spans="2:5" ht="25.5">
      <c r="B9" s="229" t="s">
        <v>2195</v>
      </c>
      <c r="E9" s="544"/>
    </row>
    <row r="10" spans="2:5">
      <c r="E10" s="544"/>
    </row>
    <row r="11" spans="2:5">
      <c r="B11" s="12" t="s">
        <v>1033</v>
      </c>
      <c r="E11" s="544"/>
    </row>
    <row r="12" spans="2:5" ht="25.5">
      <c r="B12" s="14" t="s">
        <v>2024</v>
      </c>
      <c r="E12" s="544"/>
    </row>
    <row r="13" spans="2:5">
      <c r="E13" s="544"/>
    </row>
    <row r="14" spans="2:5">
      <c r="B14" s="12" t="s">
        <v>1041</v>
      </c>
      <c r="E14" s="544"/>
    </row>
    <row r="15" spans="2:5">
      <c r="B15" s="65" t="s">
        <v>2025</v>
      </c>
      <c r="E15" s="544"/>
    </row>
    <row r="16" spans="2:5">
      <c r="E16" s="544"/>
    </row>
    <row r="27" spans="1:6" ht="13.5" thickBot="1"/>
    <row r="28" spans="1:6" ht="18.75" thickBot="1">
      <c r="A28" s="1453" t="s">
        <v>3290</v>
      </c>
      <c r="B28" s="1454"/>
      <c r="C28" s="1454"/>
      <c r="D28" s="1454"/>
      <c r="E28" s="1454"/>
      <c r="F28" s="1455"/>
    </row>
    <row r="45" spans="3:6">
      <c r="C45" s="326" t="s">
        <v>1042</v>
      </c>
      <c r="D45" s="318"/>
      <c r="E45" s="319"/>
      <c r="F45" s="319"/>
    </row>
    <row r="46" spans="3:6">
      <c r="C46" s="1456" t="s">
        <v>1109</v>
      </c>
      <c r="D46" s="1456"/>
      <c r="E46" s="1456"/>
      <c r="F46" s="1456"/>
    </row>
    <row r="47" spans="3:6">
      <c r="C47" s="1327"/>
      <c r="D47" s="1327"/>
      <c r="E47" s="1327"/>
      <c r="F47" s="1327"/>
    </row>
    <row r="48" spans="3:6">
      <c r="C48" s="1327"/>
      <c r="D48" s="1327"/>
      <c r="E48" s="1327"/>
      <c r="F48" s="1327"/>
    </row>
    <row r="49" spans="1:7">
      <c r="C49" s="1327"/>
      <c r="D49" s="1327"/>
      <c r="E49" s="1327"/>
      <c r="F49" s="1327"/>
    </row>
    <row r="50" spans="1:7">
      <c r="C50" s="1327"/>
      <c r="D50" s="1327"/>
      <c r="E50" s="1327"/>
      <c r="F50" s="1327"/>
    </row>
    <row r="51" spans="1:7">
      <c r="C51" s="1327"/>
      <c r="D51" s="1327"/>
      <c r="E51" s="1327"/>
      <c r="F51" s="1327"/>
    </row>
    <row r="52" spans="1:7">
      <c r="C52" s="1327"/>
      <c r="D52" s="1327"/>
      <c r="E52" s="1327"/>
      <c r="F52" s="1327"/>
    </row>
    <row r="53" spans="1:7">
      <c r="C53" s="320"/>
      <c r="D53" s="320"/>
      <c r="E53" s="319"/>
      <c r="F53" s="319"/>
    </row>
    <row r="54" spans="1:7">
      <c r="C54" s="320"/>
      <c r="D54" s="320"/>
      <c r="E54" s="319"/>
      <c r="F54" s="319"/>
    </row>
    <row r="55" spans="1:7">
      <c r="C55" s="326"/>
      <c r="D55" s="318"/>
      <c r="E55" s="319"/>
      <c r="F55" s="319"/>
    </row>
    <row r="56" spans="1:7">
      <c r="C56" s="326"/>
      <c r="D56" s="318"/>
      <c r="E56" s="319"/>
      <c r="F56" s="319"/>
    </row>
    <row r="57" spans="1:7" ht="12.75" customHeight="1">
      <c r="C57" s="1456"/>
      <c r="D57" s="1456"/>
      <c r="E57" s="1456"/>
      <c r="F57" s="1456"/>
    </row>
    <row r="59" spans="1:7">
      <c r="C59" s="1327"/>
      <c r="D59" s="1327"/>
      <c r="E59" s="1327"/>
      <c r="F59" s="1327"/>
    </row>
    <row r="61" spans="1:7" s="84" customFormat="1" ht="11.25">
      <c r="A61" s="129"/>
      <c r="B61" s="130"/>
      <c r="C61" s="321"/>
      <c r="D61" s="322"/>
      <c r="E61" s="322"/>
      <c r="F61" s="322"/>
      <c r="G61" s="360"/>
    </row>
    <row r="62" spans="1:7">
      <c r="A62" s="64" t="s">
        <v>1355</v>
      </c>
      <c r="B62" s="65" t="s">
        <v>1669</v>
      </c>
      <c r="E62" s="13"/>
      <c r="F62" s="13"/>
    </row>
    <row r="63" spans="1:7">
      <c r="A63" s="64"/>
      <c r="B63" s="65"/>
      <c r="E63" s="13"/>
      <c r="F63" s="13"/>
    </row>
    <row r="64" spans="1:7">
      <c r="A64" s="1188"/>
      <c r="B64" s="1189" t="s">
        <v>190</v>
      </c>
      <c r="E64" s="13"/>
      <c r="F64" s="13"/>
    </row>
    <row r="65" spans="1:7">
      <c r="A65" s="64"/>
      <c r="B65" s="65"/>
      <c r="E65" s="13"/>
      <c r="F65" s="13"/>
    </row>
    <row r="66" spans="1:7" s="240" customFormat="1" ht="57" customHeight="1">
      <c r="A66" s="64"/>
      <c r="B66" s="834" t="s">
        <v>1670</v>
      </c>
      <c r="C66" s="14"/>
      <c r="D66" s="14"/>
      <c r="E66" s="14"/>
      <c r="F66" s="14"/>
    </row>
    <row r="67" spans="1:7" s="240" customFormat="1" ht="36" customHeight="1">
      <c r="A67" s="64"/>
      <c r="B67" s="834" t="s">
        <v>1629</v>
      </c>
      <c r="C67" s="14"/>
      <c r="D67" s="14"/>
      <c r="E67" s="14"/>
      <c r="F67" s="14"/>
    </row>
    <row r="68" spans="1:7" s="240" customFormat="1" ht="59.25" customHeight="1">
      <c r="A68" s="64"/>
      <c r="B68" s="834" t="s">
        <v>1630</v>
      </c>
      <c r="C68" s="14"/>
      <c r="D68" s="14"/>
      <c r="E68" s="14"/>
      <c r="F68" s="14"/>
    </row>
    <row r="69" spans="1:7" s="240" customFormat="1" ht="289.5" customHeight="1">
      <c r="A69" s="64"/>
      <c r="B69" s="834" t="s">
        <v>1631</v>
      </c>
      <c r="C69" s="14"/>
      <c r="D69" s="14"/>
      <c r="E69" s="14"/>
      <c r="F69" s="14"/>
    </row>
    <row r="70" spans="1:7" s="240" customFormat="1" ht="69" customHeight="1">
      <c r="A70" s="64"/>
      <c r="B70" s="834" t="s">
        <v>1633</v>
      </c>
      <c r="C70" s="295"/>
      <c r="D70" s="295"/>
      <c r="E70" s="295"/>
      <c r="F70" s="295"/>
    </row>
    <row r="71" spans="1:7" s="240" customFormat="1" ht="60.75" customHeight="1">
      <c r="A71" s="64"/>
      <c r="B71" s="834" t="s">
        <v>1634</v>
      </c>
      <c r="C71" s="295"/>
      <c r="D71" s="295"/>
      <c r="E71" s="295"/>
      <c r="F71" s="295"/>
    </row>
    <row r="72" spans="1:7" s="240" customFormat="1" ht="67.5" customHeight="1">
      <c r="A72" s="64"/>
      <c r="B72" s="834" t="s">
        <v>1635</v>
      </c>
      <c r="C72" s="295"/>
      <c r="D72" s="295"/>
      <c r="E72" s="295"/>
      <c r="F72" s="295"/>
    </row>
    <row r="73" spans="1:7" s="240" customFormat="1" ht="114.75" customHeight="1">
      <c r="A73" s="64"/>
      <c r="B73" s="835" t="s">
        <v>1636</v>
      </c>
      <c r="C73" s="295"/>
      <c r="D73" s="295"/>
      <c r="E73" s="295"/>
      <c r="F73" s="295"/>
    </row>
    <row r="74" spans="1:7" s="240" customFormat="1" ht="92.25" customHeight="1">
      <c r="A74" s="64"/>
      <c r="B74" s="834" t="s">
        <v>1637</v>
      </c>
      <c r="C74" s="295"/>
      <c r="D74" s="295"/>
      <c r="E74" s="295"/>
      <c r="F74" s="295"/>
    </row>
    <row r="75" spans="1:7">
      <c r="A75" s="64"/>
      <c r="B75" s="14"/>
      <c r="C75" s="323"/>
      <c r="D75" s="323"/>
      <c r="E75" s="324"/>
      <c r="F75" s="324"/>
    </row>
    <row r="76" spans="1:7" s="84" customFormat="1" ht="22.5">
      <c r="A76" s="1192" t="s">
        <v>350</v>
      </c>
      <c r="B76" s="1193" t="s">
        <v>351</v>
      </c>
      <c r="C76" s="1193" t="s">
        <v>352</v>
      </c>
      <c r="D76" s="1194" t="s">
        <v>353</v>
      </c>
      <c r="E76" s="1194" t="s">
        <v>354</v>
      </c>
      <c r="F76" s="1194" t="s">
        <v>355</v>
      </c>
      <c r="G76" s="360"/>
    </row>
    <row r="77" spans="1:7">
      <c r="A77" s="64"/>
      <c r="B77" s="65"/>
      <c r="E77" s="13"/>
      <c r="F77" s="13"/>
    </row>
    <row r="78" spans="1:7" s="1326" customFormat="1">
      <c r="A78" s="1196" t="s">
        <v>3291</v>
      </c>
      <c r="B78" s="1073" t="s">
        <v>1743</v>
      </c>
      <c r="C78" s="88"/>
      <c r="D78" s="88"/>
      <c r="E78" s="88"/>
      <c r="F78" s="362"/>
    </row>
    <row r="79" spans="1:7" s="1326" customFormat="1">
      <c r="A79" s="256"/>
      <c r="B79" s="1328"/>
      <c r="C79" s="88"/>
      <c r="D79" s="88"/>
      <c r="E79" s="88"/>
      <c r="F79" s="362"/>
    </row>
    <row r="80" spans="1:7" ht="318" customHeight="1">
      <c r="A80" s="1500" t="s">
        <v>3292</v>
      </c>
      <c r="B80" s="545" t="s">
        <v>3219</v>
      </c>
      <c r="C80" s="825"/>
      <c r="D80" s="825"/>
      <c r="E80" s="607"/>
      <c r="F80" s="607"/>
      <c r="G80" s="361"/>
    </row>
    <row r="81" spans="1:12" ht="91.5" customHeight="1">
      <c r="A81" s="1500"/>
      <c r="B81" s="545" t="s">
        <v>1671</v>
      </c>
      <c r="C81" s="250" t="s">
        <v>258</v>
      </c>
      <c r="D81" s="250">
        <v>1</v>
      </c>
      <c r="E81" s="547"/>
      <c r="F81" s="547">
        <f>D81*E81</f>
        <v>0</v>
      </c>
      <c r="G81" s="361"/>
    </row>
    <row r="82" spans="1:12" ht="24.75" customHeight="1">
      <c r="A82" s="1500"/>
      <c r="B82" s="546"/>
      <c r="G82" s="361"/>
    </row>
    <row r="83" spans="1:12" s="232" customFormat="1" ht="53.25" customHeight="1">
      <c r="A83" s="1500" t="s">
        <v>3293</v>
      </c>
      <c r="B83" s="548" t="s">
        <v>2018</v>
      </c>
      <c r="C83" s="250" t="s">
        <v>258</v>
      </c>
      <c r="D83" s="250">
        <v>1</v>
      </c>
      <c r="E83" s="547"/>
      <c r="F83" s="547">
        <f>D83*E83</f>
        <v>0</v>
      </c>
    </row>
    <row r="84" spans="1:12" s="1326" customFormat="1" ht="16.5" customHeight="1">
      <c r="A84" s="1500"/>
      <c r="B84" s="546"/>
      <c r="G84" s="67"/>
      <c r="H84" s="67"/>
      <c r="I84" s="67"/>
      <c r="J84" s="67"/>
      <c r="K84" s="67"/>
      <c r="L84" s="67"/>
    </row>
    <row r="85" spans="1:12" s="1326" customFormat="1" ht="179.25" customHeight="1">
      <c r="A85" s="1329" t="s">
        <v>3294</v>
      </c>
      <c r="B85" s="545" t="s">
        <v>2019</v>
      </c>
      <c r="C85" s="250" t="s">
        <v>258</v>
      </c>
      <c r="D85" s="250">
        <v>1</v>
      </c>
      <c r="E85" s="547"/>
      <c r="F85" s="547">
        <f>D85*E85</f>
        <v>0</v>
      </c>
      <c r="G85" s="67"/>
      <c r="H85" s="67"/>
      <c r="I85" s="67"/>
      <c r="J85" s="67"/>
      <c r="K85" s="67"/>
      <c r="L85" s="67"/>
    </row>
    <row r="86" spans="1:12" s="1326" customFormat="1" ht="15.75" customHeight="1">
      <c r="A86" s="1329"/>
      <c r="B86" s="549"/>
      <c r="C86" s="250"/>
      <c r="D86" s="250"/>
      <c r="E86" s="547"/>
      <c r="F86" s="547"/>
      <c r="G86" s="67"/>
      <c r="H86" s="67"/>
      <c r="I86" s="67"/>
      <c r="J86" s="67"/>
      <c r="K86" s="67"/>
      <c r="L86" s="67"/>
    </row>
    <row r="87" spans="1:12" s="1326" customFormat="1" ht="107.25" customHeight="1">
      <c r="A87" s="1500" t="s">
        <v>3295</v>
      </c>
      <c r="B87" s="1386" t="s">
        <v>3387</v>
      </c>
      <c r="C87" s="152" t="s">
        <v>258</v>
      </c>
      <c r="D87" s="250">
        <v>116</v>
      </c>
      <c r="E87" s="547"/>
      <c r="F87" s="547">
        <f>D87*E87</f>
        <v>0</v>
      </c>
      <c r="G87" s="67"/>
      <c r="H87" s="67"/>
      <c r="I87" s="67"/>
      <c r="J87" s="67"/>
      <c r="K87" s="67"/>
      <c r="L87" s="67"/>
    </row>
    <row r="88" spans="1:12" s="1326" customFormat="1">
      <c r="A88" s="1500"/>
      <c r="B88" s="546"/>
      <c r="C88" s="825"/>
      <c r="D88" s="825"/>
      <c r="E88" s="607"/>
      <c r="F88" s="607"/>
      <c r="G88" s="67"/>
      <c r="H88" s="67"/>
      <c r="I88" s="67"/>
      <c r="J88" s="67"/>
      <c r="K88" s="67"/>
      <c r="L88" s="67"/>
    </row>
    <row r="89" spans="1:12" s="1326" customFormat="1" ht="15" customHeight="1">
      <c r="A89" s="1500"/>
      <c r="B89" s="546"/>
      <c r="G89" s="67"/>
      <c r="H89" s="67"/>
      <c r="I89" s="67"/>
      <c r="J89" s="67"/>
      <c r="K89" s="67"/>
      <c r="L89" s="67"/>
    </row>
    <row r="90" spans="1:12" s="1326" customFormat="1" ht="89.25">
      <c r="A90" s="1500" t="s">
        <v>3296</v>
      </c>
      <c r="B90" s="545" t="s">
        <v>3388</v>
      </c>
      <c r="C90" s="152" t="s">
        <v>258</v>
      </c>
      <c r="D90" s="250">
        <v>7</v>
      </c>
      <c r="E90" s="547"/>
      <c r="F90" s="547">
        <f>D90*E90</f>
        <v>0</v>
      </c>
      <c r="G90" s="67"/>
      <c r="H90" s="67"/>
      <c r="I90" s="67"/>
      <c r="J90" s="67"/>
      <c r="K90" s="67"/>
      <c r="L90" s="67"/>
    </row>
    <row r="91" spans="1:12" s="1326" customFormat="1">
      <c r="A91" s="1500"/>
      <c r="B91" s="546"/>
      <c r="C91" s="825"/>
      <c r="D91" s="825"/>
      <c r="E91" s="607"/>
      <c r="F91" s="607"/>
      <c r="G91" s="67"/>
      <c r="H91" s="67"/>
      <c r="I91" s="67"/>
      <c r="J91" s="67"/>
      <c r="K91" s="67"/>
      <c r="L91" s="67"/>
    </row>
    <row r="92" spans="1:12" s="1326" customFormat="1" ht="17.25" customHeight="1">
      <c r="A92" s="1329"/>
      <c r="B92" s="546"/>
      <c r="C92" s="825"/>
      <c r="D92" s="250"/>
      <c r="E92" s="547"/>
      <c r="F92" s="547"/>
      <c r="G92" s="67"/>
      <c r="H92" s="67"/>
      <c r="I92" s="67"/>
      <c r="J92" s="67"/>
      <c r="K92" s="67"/>
      <c r="L92" s="67"/>
    </row>
    <row r="93" spans="1:12" s="1326" customFormat="1" ht="48.75" customHeight="1">
      <c r="A93" s="1500" t="s">
        <v>3297</v>
      </c>
      <c r="B93" s="548" t="s">
        <v>2020</v>
      </c>
      <c r="C93" s="825"/>
      <c r="D93" s="250"/>
      <c r="E93" s="547"/>
      <c r="F93" s="547"/>
      <c r="G93" s="67"/>
      <c r="H93" s="67"/>
      <c r="I93" s="67"/>
      <c r="J93" s="67"/>
      <c r="K93" s="67"/>
      <c r="L93" s="67"/>
    </row>
    <row r="94" spans="1:12" s="1326" customFormat="1" ht="17.25" customHeight="1">
      <c r="A94" s="1500"/>
      <c r="B94" s="548"/>
      <c r="C94" s="825" t="s">
        <v>258</v>
      </c>
      <c r="D94" s="250">
        <v>116</v>
      </c>
      <c r="E94" s="547"/>
      <c r="F94" s="547">
        <f>D94*E94</f>
        <v>0</v>
      </c>
      <c r="G94" s="67"/>
      <c r="H94" s="67"/>
      <c r="I94" s="67"/>
      <c r="J94" s="67"/>
      <c r="K94" s="67"/>
      <c r="L94" s="67"/>
    </row>
    <row r="95" spans="1:12" s="1326" customFormat="1" ht="17.25" customHeight="1">
      <c r="A95" s="1329"/>
      <c r="B95" s="548"/>
      <c r="C95" s="825"/>
      <c r="D95" s="250"/>
      <c r="E95" s="547"/>
      <c r="F95" s="547"/>
      <c r="G95" s="67"/>
      <c r="H95" s="67"/>
      <c r="I95" s="67"/>
      <c r="J95" s="67"/>
      <c r="K95" s="67"/>
      <c r="L95" s="67"/>
    </row>
    <row r="96" spans="1:12" s="1326" customFormat="1" ht="85.5" customHeight="1">
      <c r="A96" s="1500" t="s">
        <v>3298</v>
      </c>
      <c r="B96" s="548" t="s">
        <v>3389</v>
      </c>
      <c r="C96" s="825" t="s">
        <v>258</v>
      </c>
      <c r="D96" s="250">
        <v>40</v>
      </c>
      <c r="E96" s="547"/>
      <c r="F96" s="547">
        <f>D96*E96</f>
        <v>0</v>
      </c>
      <c r="G96" s="67"/>
      <c r="H96" s="67"/>
      <c r="I96" s="67"/>
      <c r="J96" s="67"/>
      <c r="K96" s="67"/>
      <c r="L96" s="67"/>
    </row>
    <row r="97" spans="1:12" s="1326" customFormat="1" ht="17.25" customHeight="1">
      <c r="A97" s="1500"/>
      <c r="B97" s="548"/>
      <c r="C97" s="825"/>
      <c r="D97" s="250"/>
      <c r="E97" s="547"/>
      <c r="F97" s="547"/>
      <c r="G97" s="67"/>
      <c r="H97" s="67"/>
      <c r="I97" s="67"/>
      <c r="J97" s="67"/>
      <c r="K97" s="67"/>
      <c r="L97" s="67"/>
    </row>
    <row r="98" spans="1:12" s="1326" customFormat="1" ht="17.25" customHeight="1">
      <c r="A98" s="1329"/>
      <c r="B98" s="548"/>
      <c r="C98" s="825"/>
      <c r="D98" s="250"/>
      <c r="E98" s="547"/>
      <c r="F98" s="547"/>
      <c r="G98" s="67"/>
      <c r="H98" s="67"/>
      <c r="I98" s="67"/>
      <c r="J98" s="67"/>
      <c r="K98" s="67"/>
      <c r="L98" s="67"/>
    </row>
    <row r="99" spans="1:12" s="1326" customFormat="1" ht="59.25" customHeight="1">
      <c r="A99" s="1500" t="s">
        <v>3299</v>
      </c>
      <c r="B99" s="545" t="s">
        <v>3390</v>
      </c>
      <c r="C99" s="250" t="s">
        <v>258</v>
      </c>
      <c r="D99" s="250">
        <v>12</v>
      </c>
      <c r="E99" s="547"/>
      <c r="F99" s="547">
        <f>D99*E99</f>
        <v>0</v>
      </c>
      <c r="G99" s="67"/>
      <c r="H99" s="67"/>
      <c r="I99" s="67"/>
      <c r="J99" s="67"/>
      <c r="K99" s="67"/>
      <c r="L99" s="67"/>
    </row>
    <row r="100" spans="1:12" s="1326" customFormat="1" ht="18.75" customHeight="1">
      <c r="A100" s="1500"/>
      <c r="B100" s="549"/>
      <c r="G100" s="67"/>
      <c r="H100" s="67"/>
      <c r="I100" s="67"/>
      <c r="J100" s="67"/>
      <c r="K100" s="67"/>
      <c r="L100" s="67"/>
    </row>
    <row r="101" spans="1:12" s="1326" customFormat="1" ht="114.75">
      <c r="A101" s="1500" t="s">
        <v>3300</v>
      </c>
      <c r="B101" s="545" t="s">
        <v>3391</v>
      </c>
      <c r="C101" s="250" t="s">
        <v>1111</v>
      </c>
      <c r="D101" s="250">
        <v>9</v>
      </c>
      <c r="E101" s="547"/>
      <c r="F101" s="547">
        <f>D101*E101</f>
        <v>0</v>
      </c>
      <c r="G101" s="67"/>
      <c r="H101" s="67"/>
      <c r="I101" s="67"/>
      <c r="J101" s="67"/>
      <c r="K101" s="67"/>
      <c r="L101" s="67"/>
    </row>
    <row r="102" spans="1:12" s="1326" customFormat="1" ht="15.75" customHeight="1">
      <c r="A102" s="1500"/>
      <c r="B102" s="549"/>
      <c r="G102" s="67"/>
      <c r="H102" s="67"/>
      <c r="I102" s="67"/>
      <c r="J102" s="67"/>
      <c r="K102" s="67"/>
      <c r="L102" s="67"/>
    </row>
    <row r="103" spans="1:12" s="1326" customFormat="1" ht="76.5" customHeight="1">
      <c r="A103" s="1500" t="s">
        <v>3301</v>
      </c>
      <c r="B103" s="545" t="s">
        <v>3392</v>
      </c>
      <c r="C103" s="1308"/>
      <c r="D103" s="1308"/>
      <c r="E103" s="1309"/>
      <c r="F103" s="1309"/>
      <c r="G103" s="67"/>
      <c r="H103" s="67"/>
      <c r="I103" s="67"/>
      <c r="J103" s="67"/>
      <c r="K103" s="67"/>
      <c r="L103" s="67"/>
    </row>
    <row r="104" spans="1:12" s="1326" customFormat="1">
      <c r="A104" s="1500"/>
      <c r="B104" s="549"/>
      <c r="C104" s="550" t="s">
        <v>258</v>
      </c>
      <c r="D104" s="550">
        <v>2</v>
      </c>
      <c r="E104" s="1310"/>
      <c r="F104" s="1310">
        <f>D104*E104</f>
        <v>0</v>
      </c>
      <c r="G104" s="67"/>
      <c r="H104" s="67"/>
      <c r="I104" s="67"/>
      <c r="J104" s="67"/>
      <c r="K104" s="67"/>
      <c r="L104" s="67"/>
    </row>
    <row r="105" spans="1:12" s="1326" customFormat="1" ht="92.25" customHeight="1">
      <c r="A105" s="1329" t="s">
        <v>3302</v>
      </c>
      <c r="B105" s="1387" t="s">
        <v>3393</v>
      </c>
      <c r="C105" s="1388" t="s">
        <v>258</v>
      </c>
      <c r="D105" s="1389">
        <v>2</v>
      </c>
      <c r="E105" s="1390"/>
      <c r="F105" s="1310">
        <f>D105*E105</f>
        <v>0</v>
      </c>
    </row>
    <row r="106" spans="1:12" s="1326" customFormat="1" ht="21" customHeight="1">
      <c r="A106" s="97"/>
      <c r="B106" s="1387"/>
      <c r="C106" s="1388"/>
      <c r="D106" s="1389"/>
      <c r="E106" s="1390"/>
      <c r="F106" s="1310"/>
    </row>
    <row r="107" spans="1:12" ht="63.75">
      <c r="A107" s="1329" t="s">
        <v>3303</v>
      </c>
      <c r="B107" s="1391" t="s">
        <v>3394</v>
      </c>
      <c r="C107" s="1388" t="s">
        <v>258</v>
      </c>
      <c r="D107" s="1389">
        <v>2</v>
      </c>
      <c r="E107" s="1392"/>
      <c r="F107" s="547">
        <f>D107*E107</f>
        <v>0</v>
      </c>
      <c r="G107" s="361"/>
    </row>
    <row r="108" spans="1:12">
      <c r="A108" s="1329"/>
      <c r="B108" s="1391"/>
      <c r="C108" s="1388"/>
      <c r="D108" s="1389"/>
      <c r="E108" s="1393"/>
      <c r="F108" s="547"/>
      <c r="G108" s="361"/>
    </row>
    <row r="109" spans="1:12" ht="114.75">
      <c r="A109" s="1500" t="s">
        <v>3304</v>
      </c>
      <c r="B109" s="545" t="s">
        <v>3411</v>
      </c>
      <c r="C109" s="250" t="s">
        <v>258</v>
      </c>
      <c r="D109" s="250">
        <v>5</v>
      </c>
      <c r="E109" s="547"/>
      <c r="F109" s="547">
        <f>D109*E109</f>
        <v>0</v>
      </c>
      <c r="G109" s="361"/>
    </row>
    <row r="110" spans="1:12">
      <c r="A110" s="1500"/>
      <c r="B110" s="549"/>
      <c r="C110" s="361"/>
      <c r="D110" s="361"/>
      <c r="E110" s="361"/>
      <c r="F110" s="361"/>
      <c r="G110" s="361"/>
    </row>
    <row r="111" spans="1:12">
      <c r="A111" s="1329"/>
      <c r="B111" s="549"/>
      <c r="C111" s="250"/>
      <c r="D111" s="250"/>
      <c r="E111" s="547"/>
      <c r="F111" s="547"/>
      <c r="G111" s="361"/>
    </row>
    <row r="112" spans="1:12" ht="140.25">
      <c r="A112" s="1500" t="s">
        <v>3305</v>
      </c>
      <c r="B112" s="1387" t="s">
        <v>3395</v>
      </c>
      <c r="C112" s="1388" t="s">
        <v>258</v>
      </c>
      <c r="D112" s="1392">
        <v>3</v>
      </c>
      <c r="E112" s="1394"/>
      <c r="F112" s="547">
        <f>D112*E112</f>
        <v>0</v>
      </c>
      <c r="G112" s="361"/>
    </row>
    <row r="113" spans="1:7">
      <c r="A113" s="1500"/>
      <c r="B113" s="549"/>
      <c r="C113" s="250"/>
      <c r="D113" s="250"/>
      <c r="E113" s="547"/>
      <c r="F113" s="547"/>
      <c r="G113" s="361"/>
    </row>
    <row r="114" spans="1:7">
      <c r="A114" s="1329"/>
      <c r="B114" s="549"/>
      <c r="C114" s="250"/>
      <c r="D114" s="250"/>
      <c r="E114" s="547"/>
      <c r="F114" s="547"/>
      <c r="G114" s="361"/>
    </row>
    <row r="115" spans="1:7">
      <c r="A115" s="1329"/>
      <c r="B115" s="549"/>
      <c r="C115" s="250"/>
      <c r="D115" s="250"/>
      <c r="E115" s="547"/>
      <c r="F115" s="547"/>
      <c r="G115" s="361"/>
    </row>
    <row r="116" spans="1:7" ht="128.25" customHeight="1">
      <c r="A116" s="1500" t="s">
        <v>3306</v>
      </c>
      <c r="B116" s="545" t="s">
        <v>1672</v>
      </c>
      <c r="C116" s="250"/>
      <c r="D116" s="250"/>
      <c r="E116" s="547"/>
      <c r="F116" s="547"/>
      <c r="G116" s="361"/>
    </row>
    <row r="117" spans="1:7">
      <c r="A117" s="1500"/>
      <c r="B117" s="546"/>
      <c r="C117" s="250" t="s">
        <v>1111</v>
      </c>
      <c r="D117" s="250">
        <v>1</v>
      </c>
      <c r="E117" s="547"/>
      <c r="F117" s="547">
        <f>E117*D117</f>
        <v>0</v>
      </c>
      <c r="G117" s="361"/>
    </row>
    <row r="118" spans="1:7">
      <c r="A118" s="1329"/>
      <c r="B118" s="546"/>
      <c r="C118" s="26"/>
      <c r="D118" s="26"/>
      <c r="E118" s="26"/>
      <c r="F118" s="26"/>
      <c r="G118" s="361"/>
    </row>
    <row r="119" spans="1:7" ht="89.25">
      <c r="A119" s="1500" t="s">
        <v>3307</v>
      </c>
      <c r="B119" s="546" t="s">
        <v>1673</v>
      </c>
      <c r="C119" s="250"/>
      <c r="D119" s="250"/>
      <c r="E119" s="547"/>
      <c r="F119" s="547"/>
      <c r="G119" s="361"/>
    </row>
    <row r="120" spans="1:7" s="69" customFormat="1">
      <c r="A120" s="1500"/>
      <c r="B120" s="546"/>
      <c r="C120" s="250" t="s">
        <v>1111</v>
      </c>
      <c r="D120" s="250">
        <v>2</v>
      </c>
      <c r="E120" s="547"/>
      <c r="F120" s="547">
        <f>E120*D120</f>
        <v>0</v>
      </c>
      <c r="G120" s="74"/>
    </row>
    <row r="121" spans="1:7" s="69" customFormat="1">
      <c r="A121" s="1400"/>
      <c r="B121" s="546"/>
      <c r="C121" s="250"/>
      <c r="D121" s="250"/>
      <c r="E121" s="547"/>
      <c r="F121" s="547"/>
      <c r="G121" s="74"/>
    </row>
    <row r="122" spans="1:7" ht="51">
      <c r="A122" s="1500" t="s">
        <v>3308</v>
      </c>
      <c r="B122" s="546" t="s">
        <v>3452</v>
      </c>
      <c r="C122" s="250"/>
      <c r="D122" s="1399">
        <v>0</v>
      </c>
      <c r="E122" s="547"/>
      <c r="F122" s="547"/>
      <c r="G122" s="361"/>
    </row>
    <row r="123" spans="1:7">
      <c r="A123" s="1500"/>
      <c r="B123" s="546"/>
      <c r="C123" s="1398"/>
      <c r="D123" s="1398">
        <v>0</v>
      </c>
      <c r="E123" s="547"/>
      <c r="F123" s="547">
        <f>E123*D123</f>
        <v>0</v>
      </c>
      <c r="G123" s="361"/>
    </row>
    <row r="124" spans="1:7">
      <c r="A124" s="1311"/>
      <c r="B124" s="1311"/>
      <c r="C124" s="1312"/>
      <c r="D124" s="1312"/>
      <c r="E124" s="1313"/>
      <c r="F124" s="1313"/>
      <c r="G124" s="361"/>
    </row>
    <row r="125" spans="1:7" ht="165.75">
      <c r="A125" s="1500" t="s">
        <v>3309</v>
      </c>
      <c r="B125" s="548" t="s">
        <v>3396</v>
      </c>
      <c r="C125" s="825"/>
      <c r="D125" s="825"/>
      <c r="E125" s="607"/>
      <c r="F125" s="607"/>
      <c r="G125" s="361"/>
    </row>
    <row r="126" spans="1:7">
      <c r="A126" s="1500"/>
      <c r="B126" s="548" t="s">
        <v>1674</v>
      </c>
      <c r="C126" s="250" t="s">
        <v>1110</v>
      </c>
      <c r="D126" s="250">
        <v>850</v>
      </c>
      <c r="E126" s="547"/>
      <c r="F126" s="547">
        <f>D126*E126</f>
        <v>0</v>
      </c>
      <c r="G126" s="361"/>
    </row>
    <row r="127" spans="1:7">
      <c r="A127" s="1329"/>
      <c r="B127" s="548"/>
      <c r="C127" s="250"/>
      <c r="D127" s="250"/>
      <c r="E127" s="547"/>
      <c r="F127" s="547"/>
      <c r="G127" s="361"/>
    </row>
    <row r="128" spans="1:7" ht="171.75" customHeight="1">
      <c r="A128" s="1500" t="s">
        <v>3310</v>
      </c>
      <c r="B128" s="548" t="s">
        <v>3397</v>
      </c>
      <c r="C128" s="825"/>
      <c r="D128" s="825"/>
      <c r="E128" s="607"/>
      <c r="F128" s="607"/>
      <c r="G128" s="361"/>
    </row>
    <row r="129" spans="1:7">
      <c r="A129" s="1500"/>
      <c r="B129" s="548" t="s">
        <v>1675</v>
      </c>
      <c r="C129" s="250" t="s">
        <v>1110</v>
      </c>
      <c r="D129" s="250">
        <v>80</v>
      </c>
      <c r="E129" s="547"/>
      <c r="F129" s="547">
        <f>D129*E129</f>
        <v>0</v>
      </c>
      <c r="G129" s="361"/>
    </row>
    <row r="130" spans="1:7">
      <c r="A130" s="1329"/>
      <c r="B130" s="548"/>
      <c r="C130" s="250"/>
      <c r="D130" s="250"/>
      <c r="E130" s="547"/>
      <c r="F130" s="547"/>
      <c r="G130" s="361"/>
    </row>
    <row r="131" spans="1:7" ht="153">
      <c r="A131" s="1500" t="s">
        <v>3311</v>
      </c>
      <c r="B131" s="548" t="s">
        <v>3398</v>
      </c>
      <c r="C131" s="825"/>
      <c r="D131" s="825"/>
      <c r="E131" s="607"/>
      <c r="F131" s="607"/>
      <c r="G131" s="361"/>
    </row>
    <row r="132" spans="1:7">
      <c r="A132" s="1500"/>
      <c r="B132" s="548" t="s">
        <v>1676</v>
      </c>
      <c r="C132" s="250" t="s">
        <v>1110</v>
      </c>
      <c r="D132" s="250">
        <v>40</v>
      </c>
      <c r="E132" s="607"/>
      <c r="F132" s="547">
        <f>D132*E132</f>
        <v>0</v>
      </c>
      <c r="G132" s="361"/>
    </row>
    <row r="133" spans="1:7">
      <c r="A133" s="1500"/>
      <c r="B133" s="546"/>
      <c r="C133" s="516"/>
      <c r="D133" s="516"/>
      <c r="E133" s="547"/>
      <c r="F133" s="547">
        <f>D132*E133</f>
        <v>0</v>
      </c>
      <c r="G133" s="361"/>
    </row>
    <row r="134" spans="1:7" ht="153">
      <c r="A134" s="1500" t="s">
        <v>3312</v>
      </c>
      <c r="B134" s="548" t="s">
        <v>3399</v>
      </c>
      <c r="C134" s="825"/>
      <c r="D134" s="825"/>
      <c r="E134" s="607"/>
      <c r="F134" s="607"/>
      <c r="G134" s="361"/>
    </row>
    <row r="135" spans="1:7">
      <c r="A135" s="1500"/>
      <c r="B135" s="548" t="s">
        <v>1677</v>
      </c>
      <c r="C135" s="250" t="s">
        <v>1110</v>
      </c>
      <c r="D135" s="250">
        <v>25</v>
      </c>
      <c r="E135" s="607"/>
      <c r="F135" s="547">
        <f>D135*E135</f>
        <v>0</v>
      </c>
      <c r="G135" s="361"/>
    </row>
    <row r="136" spans="1:7">
      <c r="A136" s="1500"/>
      <c r="B136" s="546"/>
      <c r="C136" s="516"/>
      <c r="D136" s="516"/>
      <c r="E136" s="547"/>
      <c r="F136" s="547"/>
      <c r="G136" s="361"/>
    </row>
    <row r="137" spans="1:7" ht="127.5">
      <c r="A137" s="1329" t="s">
        <v>3313</v>
      </c>
      <c r="B137" s="548" t="s">
        <v>1678</v>
      </c>
      <c r="C137" s="250" t="s">
        <v>1110</v>
      </c>
      <c r="D137" s="250">
        <v>600</v>
      </c>
      <c r="E137" s="547"/>
      <c r="F137" s="547">
        <f>D137*E137</f>
        <v>0</v>
      </c>
      <c r="G137" s="361"/>
    </row>
    <row r="138" spans="1:7">
      <c r="A138" s="1329"/>
      <c r="B138" s="546"/>
      <c r="C138" s="250"/>
      <c r="D138" s="250"/>
      <c r="E138" s="547"/>
      <c r="F138" s="547"/>
      <c r="G138" s="361"/>
    </row>
    <row r="139" spans="1:7" ht="153">
      <c r="A139" s="1500" t="s">
        <v>3314</v>
      </c>
      <c r="B139" s="548" t="s">
        <v>3453</v>
      </c>
      <c r="C139" s="250" t="s">
        <v>339</v>
      </c>
      <c r="D139" s="250">
        <v>1</v>
      </c>
      <c r="E139" s="547"/>
      <c r="F139" s="547">
        <f>D139*E139</f>
        <v>0</v>
      </c>
      <c r="G139" s="361"/>
    </row>
    <row r="140" spans="1:7">
      <c r="A140" s="1500"/>
      <c r="B140" s="546"/>
      <c r="C140" s="825"/>
      <c r="D140" s="825"/>
      <c r="E140" s="607"/>
      <c r="F140" s="607"/>
      <c r="G140" s="361"/>
    </row>
    <row r="141" spans="1:7">
      <c r="A141" s="606"/>
      <c r="B141" s="546"/>
      <c r="C141" s="361"/>
      <c r="D141" s="361"/>
      <c r="E141" s="361"/>
      <c r="F141" s="361"/>
      <c r="G141" s="361"/>
    </row>
    <row r="142" spans="1:7" ht="13.5" thickBot="1">
      <c r="A142" s="1329"/>
      <c r="B142" s="1326"/>
      <c r="C142" s="1329"/>
      <c r="D142" s="362"/>
      <c r="E142" s="362"/>
      <c r="F142" s="362"/>
      <c r="G142" s="361"/>
    </row>
    <row r="143" spans="1:7" ht="26.25" thickBot="1">
      <c r="A143" s="1196" t="s">
        <v>1355</v>
      </c>
      <c r="B143" s="1314" t="s">
        <v>2021</v>
      </c>
      <c r="C143" s="1315"/>
      <c r="D143" s="1315"/>
      <c r="E143" s="1315"/>
      <c r="F143" s="86">
        <f>SUM(F80:F141)</f>
        <v>0</v>
      </c>
      <c r="G143" s="361"/>
    </row>
    <row r="144" spans="1:7">
      <c r="A144" s="256"/>
      <c r="B144" s="1328"/>
      <c r="C144" s="88"/>
      <c r="D144" s="88"/>
      <c r="E144" s="88"/>
      <c r="F144" s="92"/>
      <c r="G144" s="361"/>
    </row>
  </sheetData>
  <mergeCells count="22">
    <mergeCell ref="A128:A129"/>
    <mergeCell ref="A131:A133"/>
    <mergeCell ref="A134:A136"/>
    <mergeCell ref="A139:A140"/>
    <mergeCell ref="A109:A110"/>
    <mergeCell ref="A112:A113"/>
    <mergeCell ref="A116:A117"/>
    <mergeCell ref="A119:A120"/>
    <mergeCell ref="A122:A123"/>
    <mergeCell ref="A125:A126"/>
    <mergeCell ref="A103:A104"/>
    <mergeCell ref="A28:F28"/>
    <mergeCell ref="C46:F46"/>
    <mergeCell ref="C57:F57"/>
    <mergeCell ref="A80:A82"/>
    <mergeCell ref="A83:A84"/>
    <mergeCell ref="A87:A89"/>
    <mergeCell ref="A90:A91"/>
    <mergeCell ref="A93:A94"/>
    <mergeCell ref="A96:A97"/>
    <mergeCell ref="A99:A100"/>
    <mergeCell ref="A101:A102"/>
  </mergeCells>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&amp;L&amp;"Arial,Bold"&amp;8ZGRADA INSTITUTA ZA VINOGRADARSTVO
I SPECIJALNO STOČARSTVO
- dio građevine od osi 0-8&amp;R&amp;"Arial,Bold"&amp;8TROŠKOVNIK</oddHeader>
    <oddFooter>&amp;L&amp;"Arial,Bold"&amp;8ZOP: 023/21-IZVP
&amp;"Arial,Regular"&amp;9
&amp;R&amp;"Arial,Bold"&amp;8&amp;F
&amp;A
&amp;P</oddFooter>
  </headerFooter>
  <rowBreaks count="2" manualBreakCount="2">
    <brk id="60" max="16383" man="1"/>
    <brk id="75"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8"/>
  <sheetViews>
    <sheetView showZeros="0" view="pageBreakPreview" zoomScale="88" zoomScaleNormal="100" zoomScaleSheetLayoutView="88" workbookViewId="0">
      <selection activeCell="A30" sqref="A30"/>
    </sheetView>
  </sheetViews>
  <sheetFormatPr defaultColWidth="11.42578125" defaultRowHeight="14.25"/>
  <cols>
    <col min="1" max="1" width="9.140625" style="425" customWidth="1"/>
    <col min="2" max="2" width="55.28515625" style="391" customWidth="1"/>
    <col min="3" max="3" width="9" style="426" customWidth="1"/>
    <col min="4" max="4" width="10.85546875" style="427" customWidth="1"/>
    <col min="5" max="5" width="12.42578125" style="392" customWidth="1"/>
    <col min="6" max="6" width="15.7109375" style="389" customWidth="1"/>
    <col min="7" max="7" width="22.5703125" style="263" customWidth="1"/>
    <col min="8" max="10" width="10.28515625" style="263" customWidth="1"/>
    <col min="11" max="11" width="74.7109375" style="263" customWidth="1"/>
    <col min="12" max="249" width="10.28515625" style="263" customWidth="1"/>
    <col min="250" max="250" width="6.7109375" style="263" customWidth="1"/>
    <col min="251" max="251" width="0.85546875" style="263" customWidth="1"/>
    <col min="252" max="252" width="52.140625" style="263" customWidth="1"/>
    <col min="253" max="253" width="1" style="263" customWidth="1"/>
    <col min="254" max="254" width="6.5703125" style="263" customWidth="1"/>
    <col min="255" max="16384" width="11.42578125" style="263"/>
  </cols>
  <sheetData>
    <row r="1" spans="1:6" s="361" customFormat="1" ht="12.75">
      <c r="A1" s="16"/>
      <c r="B1" s="12"/>
      <c r="C1" s="26"/>
      <c r="D1" s="26"/>
      <c r="E1" s="26"/>
      <c r="F1" s="26"/>
    </row>
    <row r="2" spans="1:6" s="361" customFormat="1" ht="12.75">
      <c r="A2" s="16"/>
      <c r="B2" s="12"/>
      <c r="C2" s="26"/>
      <c r="D2" s="26"/>
      <c r="E2" s="26"/>
      <c r="F2" s="26"/>
    </row>
    <row r="3" spans="1:6" s="361" customFormat="1" ht="25.5">
      <c r="A3" s="16"/>
      <c r="B3" s="229" t="s">
        <v>1039</v>
      </c>
      <c r="C3" s="26"/>
      <c r="D3" s="26"/>
      <c r="E3" s="26"/>
      <c r="F3" s="26"/>
    </row>
    <row r="4" spans="1:6" s="361" customFormat="1" ht="12.75">
      <c r="A4" s="16"/>
      <c r="B4" s="12"/>
      <c r="C4" s="26"/>
      <c r="D4" s="26"/>
      <c r="E4" s="26"/>
      <c r="F4" s="26"/>
    </row>
    <row r="5" spans="1:6" s="361" customFormat="1" ht="12.75">
      <c r="A5" s="16"/>
      <c r="B5" s="12" t="s">
        <v>1032</v>
      </c>
      <c r="C5" s="26"/>
      <c r="D5" s="26"/>
      <c r="E5" s="26"/>
      <c r="F5" s="26"/>
    </row>
    <row r="6" spans="1:6" s="361" customFormat="1" ht="25.5">
      <c r="A6" s="16"/>
      <c r="B6" s="229" t="s">
        <v>2023</v>
      </c>
      <c r="C6" s="26"/>
      <c r="D6" s="26"/>
      <c r="E6" s="26"/>
      <c r="F6" s="26"/>
    </row>
    <row r="7" spans="1:6" s="361" customFormat="1" ht="12.75">
      <c r="A7" s="16"/>
      <c r="B7" s="12"/>
      <c r="C7" s="26"/>
      <c r="D7" s="26"/>
      <c r="E7" s="26"/>
      <c r="F7" s="26"/>
    </row>
    <row r="8" spans="1:6" s="361" customFormat="1" ht="12.75">
      <c r="A8" s="16"/>
      <c r="B8" s="12" t="s">
        <v>1040</v>
      </c>
      <c r="C8" s="26"/>
      <c r="D8" s="26"/>
      <c r="E8" s="26"/>
      <c r="F8" s="26"/>
    </row>
    <row r="9" spans="1:6" s="361" customFormat="1" ht="25.5">
      <c r="A9" s="16"/>
      <c r="B9" s="229" t="s">
        <v>2195</v>
      </c>
      <c r="C9" s="26"/>
      <c r="D9" s="26"/>
      <c r="E9" s="26"/>
      <c r="F9" s="26"/>
    </row>
    <row r="10" spans="1:6" s="361" customFormat="1" ht="12.75">
      <c r="A10" s="16"/>
      <c r="B10" s="12"/>
      <c r="C10" s="26"/>
      <c r="D10" s="26"/>
      <c r="E10" s="26"/>
      <c r="F10" s="26"/>
    </row>
    <row r="11" spans="1:6" s="361" customFormat="1" ht="12.75">
      <c r="A11" s="16"/>
      <c r="B11" s="12" t="s">
        <v>1033</v>
      </c>
      <c r="C11" s="26"/>
      <c r="D11" s="26"/>
      <c r="E11" s="26"/>
      <c r="F11" s="26"/>
    </row>
    <row r="12" spans="1:6" s="361" customFormat="1" ht="25.5">
      <c r="A12" s="16"/>
      <c r="B12" s="14" t="s">
        <v>2024</v>
      </c>
      <c r="C12" s="26"/>
      <c r="D12" s="26"/>
      <c r="E12" s="26"/>
      <c r="F12" s="26"/>
    </row>
    <row r="13" spans="1:6" s="361" customFormat="1" ht="12.75">
      <c r="A13" s="16"/>
      <c r="B13" s="12"/>
      <c r="C13" s="26"/>
      <c r="D13" s="26"/>
      <c r="E13" s="26"/>
      <c r="F13" s="26"/>
    </row>
    <row r="14" spans="1:6" s="361" customFormat="1" ht="12.75">
      <c r="A14" s="16"/>
      <c r="B14" s="12" t="s">
        <v>1041</v>
      </c>
      <c r="C14" s="26"/>
      <c r="D14" s="26"/>
      <c r="E14" s="26"/>
      <c r="F14" s="26"/>
    </row>
    <row r="15" spans="1:6" s="361" customFormat="1" ht="12.75">
      <c r="A15" s="16"/>
      <c r="B15" s="65" t="s">
        <v>2025</v>
      </c>
      <c r="C15" s="26"/>
      <c r="D15" s="26"/>
      <c r="E15" s="26"/>
      <c r="F15" s="26"/>
    </row>
    <row r="16" spans="1:6" s="361" customFormat="1" ht="12.75">
      <c r="A16" s="16"/>
      <c r="B16" s="12"/>
      <c r="C16" s="26"/>
      <c r="D16" s="26"/>
      <c r="E16" s="26"/>
      <c r="F16" s="26"/>
    </row>
    <row r="17" spans="1:6" s="361" customFormat="1" ht="12.75">
      <c r="A17" s="16"/>
      <c r="B17" s="12"/>
      <c r="C17" s="26"/>
      <c r="D17" s="26"/>
      <c r="E17" s="26"/>
      <c r="F17" s="26"/>
    </row>
    <row r="18" spans="1:6" s="361" customFormat="1" ht="12.75">
      <c r="A18" s="16"/>
      <c r="B18" s="12"/>
      <c r="C18" s="26"/>
      <c r="D18" s="26"/>
      <c r="E18" s="26"/>
      <c r="F18" s="26"/>
    </row>
    <row r="19" spans="1:6" s="361" customFormat="1" ht="12.75">
      <c r="A19" s="16"/>
      <c r="B19" s="12"/>
      <c r="C19" s="26"/>
      <c r="D19" s="26"/>
      <c r="E19" s="26"/>
      <c r="F19" s="26"/>
    </row>
    <row r="20" spans="1:6" s="361" customFormat="1" ht="12.75">
      <c r="A20" s="16"/>
      <c r="B20" s="12"/>
      <c r="C20" s="26"/>
      <c r="D20" s="26"/>
      <c r="E20" s="26"/>
      <c r="F20" s="26"/>
    </row>
    <row r="21" spans="1:6" s="361" customFormat="1" ht="12.75">
      <c r="A21" s="16"/>
      <c r="B21" s="12"/>
      <c r="C21" s="26"/>
      <c r="D21" s="26"/>
      <c r="E21" s="26"/>
      <c r="F21" s="26"/>
    </row>
    <row r="22" spans="1:6" s="361" customFormat="1" ht="12.75">
      <c r="A22" s="16"/>
      <c r="B22" s="12"/>
      <c r="C22" s="26"/>
      <c r="D22" s="26"/>
      <c r="E22" s="26"/>
      <c r="F22" s="26"/>
    </row>
    <row r="23" spans="1:6" s="361" customFormat="1" ht="12.75">
      <c r="A23" s="16"/>
      <c r="B23" s="12"/>
      <c r="C23" s="26"/>
      <c r="D23" s="26"/>
      <c r="E23" s="26"/>
      <c r="F23" s="26"/>
    </row>
    <row r="24" spans="1:6" s="361" customFormat="1" ht="12.75">
      <c r="A24" s="16"/>
      <c r="B24" s="12"/>
      <c r="C24" s="26"/>
      <c r="D24" s="26"/>
      <c r="E24" s="26"/>
      <c r="F24" s="26"/>
    </row>
    <row r="25" spans="1:6" s="361" customFormat="1" ht="12.75">
      <c r="A25" s="16"/>
      <c r="B25" s="12"/>
      <c r="C25" s="26"/>
      <c r="D25" s="26"/>
      <c r="E25" s="26"/>
      <c r="F25" s="26"/>
    </row>
    <row r="26" spans="1:6" s="361" customFormat="1" ht="12.75">
      <c r="A26" s="16"/>
      <c r="B26" s="12"/>
      <c r="C26" s="26"/>
      <c r="D26" s="26"/>
      <c r="E26" s="26"/>
      <c r="F26" s="26"/>
    </row>
    <row r="27" spans="1:6" s="361" customFormat="1" ht="13.5" thickBot="1">
      <c r="A27" s="16"/>
      <c r="B27" s="12"/>
      <c r="C27" s="26"/>
      <c r="D27" s="26"/>
      <c r="E27" s="26"/>
      <c r="F27" s="26"/>
    </row>
    <row r="28" spans="1:6" s="361" customFormat="1" ht="18.75" thickBot="1">
      <c r="A28" s="1453" t="s">
        <v>3067</v>
      </c>
      <c r="B28" s="1454"/>
      <c r="C28" s="1454"/>
      <c r="D28" s="1454"/>
      <c r="E28" s="1454"/>
      <c r="F28" s="1455"/>
    </row>
    <row r="29" spans="1:6" s="361" customFormat="1" ht="12.75">
      <c r="A29" s="16"/>
      <c r="B29" s="12"/>
      <c r="C29" s="26"/>
      <c r="D29" s="26"/>
      <c r="E29" s="26"/>
      <c r="F29" s="26"/>
    </row>
    <row r="30" spans="1:6" s="361" customFormat="1" ht="12.75">
      <c r="A30" s="16"/>
      <c r="B30" s="12"/>
      <c r="C30" s="26"/>
      <c r="D30" s="26"/>
      <c r="E30" s="26"/>
      <c r="F30" s="26"/>
    </row>
    <row r="31" spans="1:6" s="361" customFormat="1" ht="12.75">
      <c r="A31" s="16"/>
      <c r="B31" s="12"/>
      <c r="C31" s="26"/>
      <c r="D31" s="26"/>
      <c r="E31" s="26"/>
      <c r="F31" s="26"/>
    </row>
    <row r="32" spans="1:6" s="361" customFormat="1" ht="12.75">
      <c r="A32" s="16"/>
      <c r="B32" s="12"/>
      <c r="C32" s="26"/>
      <c r="D32" s="26"/>
      <c r="E32" s="26"/>
      <c r="F32" s="26"/>
    </row>
    <row r="33" spans="1:6" s="361" customFormat="1" ht="12.75">
      <c r="A33" s="16"/>
      <c r="B33" s="12"/>
      <c r="C33" s="26"/>
      <c r="D33" s="26"/>
      <c r="E33" s="26"/>
      <c r="F33" s="26"/>
    </row>
    <row r="34" spans="1:6" s="361" customFormat="1" ht="12.75">
      <c r="A34" s="16"/>
      <c r="B34" s="12"/>
      <c r="C34" s="26"/>
      <c r="D34" s="26"/>
      <c r="E34" s="26"/>
      <c r="F34" s="26"/>
    </row>
    <row r="35" spans="1:6" s="361" customFormat="1" ht="12.75">
      <c r="A35" s="16"/>
      <c r="B35" s="12"/>
      <c r="C35" s="26"/>
      <c r="D35" s="26"/>
      <c r="E35" s="26"/>
      <c r="F35" s="26"/>
    </row>
    <row r="36" spans="1:6" s="361" customFormat="1" ht="12.75">
      <c r="A36" s="16"/>
      <c r="B36" s="12"/>
      <c r="C36" s="26"/>
      <c r="D36" s="26"/>
      <c r="E36" s="26"/>
      <c r="F36" s="26"/>
    </row>
    <row r="37" spans="1:6" s="361" customFormat="1" ht="12.75">
      <c r="A37" s="16"/>
      <c r="B37" s="12"/>
      <c r="C37" s="26"/>
      <c r="D37" s="26"/>
      <c r="E37" s="26"/>
      <c r="F37" s="26"/>
    </row>
    <row r="38" spans="1:6" s="361" customFormat="1" ht="12.75">
      <c r="A38" s="16"/>
      <c r="B38" s="12"/>
      <c r="C38" s="26"/>
      <c r="D38" s="26"/>
      <c r="E38" s="26"/>
      <c r="F38" s="26"/>
    </row>
    <row r="39" spans="1:6" s="361" customFormat="1" ht="12.75">
      <c r="A39" s="16"/>
      <c r="B39" s="12"/>
      <c r="C39" s="26"/>
      <c r="D39" s="26"/>
      <c r="E39" s="26"/>
      <c r="F39" s="26"/>
    </row>
    <row r="40" spans="1:6" s="361" customFormat="1" ht="12.75">
      <c r="A40" s="16"/>
      <c r="B40" s="12"/>
      <c r="C40" s="26"/>
      <c r="D40" s="26"/>
      <c r="E40" s="26"/>
      <c r="F40" s="26"/>
    </row>
    <row r="41" spans="1:6" s="361" customFormat="1" ht="12.75">
      <c r="A41" s="16"/>
      <c r="B41" s="12"/>
      <c r="C41" s="26"/>
      <c r="D41" s="26"/>
      <c r="E41" s="26"/>
      <c r="F41" s="26"/>
    </row>
    <row r="42" spans="1:6" s="361" customFormat="1" ht="12.75">
      <c r="A42" s="16"/>
      <c r="B42" s="12"/>
      <c r="C42" s="26"/>
      <c r="D42" s="26"/>
      <c r="E42" s="26"/>
      <c r="F42" s="26"/>
    </row>
    <row r="43" spans="1:6" s="361" customFormat="1" ht="12.75">
      <c r="A43" s="16"/>
      <c r="B43" s="12"/>
      <c r="C43" s="26"/>
      <c r="D43" s="26"/>
      <c r="E43" s="26"/>
      <c r="F43" s="26"/>
    </row>
    <row r="44" spans="1:6" s="361" customFormat="1" ht="12.75">
      <c r="A44" s="16"/>
      <c r="B44" s="12"/>
      <c r="C44" s="26"/>
      <c r="D44" s="26"/>
      <c r="E44" s="26"/>
      <c r="F44" s="26"/>
    </row>
    <row r="45" spans="1:6" s="361" customFormat="1" ht="12.75">
      <c r="A45" s="16"/>
      <c r="B45" s="12"/>
      <c r="C45" s="209" t="s">
        <v>1042</v>
      </c>
      <c r="D45" s="306"/>
      <c r="E45" s="307"/>
      <c r="F45" s="307"/>
    </row>
    <row r="46" spans="1:6" s="361" customFormat="1" ht="12.75" customHeight="1">
      <c r="A46" s="16"/>
      <c r="B46" s="12"/>
      <c r="C46" s="1492" t="s">
        <v>1115</v>
      </c>
      <c r="D46" s="1492"/>
      <c r="E46" s="1492"/>
      <c r="F46" s="1492"/>
    </row>
    <row r="47" spans="1:6" s="361" customFormat="1" ht="12.75">
      <c r="A47" s="16"/>
      <c r="B47" s="12"/>
      <c r="C47" s="877"/>
      <c r="D47" s="877"/>
      <c r="E47" s="877"/>
      <c r="F47" s="877"/>
    </row>
    <row r="48" spans="1:6" s="361" customFormat="1" ht="12.75">
      <c r="A48" s="16"/>
      <c r="B48" s="12"/>
      <c r="C48" s="877"/>
      <c r="D48" s="877"/>
      <c r="E48" s="877"/>
      <c r="F48" s="877"/>
    </row>
    <row r="49" spans="1:7" s="361" customFormat="1" ht="12.75">
      <c r="A49" s="16"/>
      <c r="B49" s="12"/>
      <c r="C49" s="877"/>
      <c r="D49" s="877"/>
      <c r="E49" s="877"/>
      <c r="F49" s="877"/>
    </row>
    <row r="50" spans="1:7" s="361" customFormat="1" ht="12.75">
      <c r="A50" s="16"/>
      <c r="B50" s="12"/>
      <c r="C50" s="877"/>
      <c r="D50" s="877"/>
      <c r="E50" s="877"/>
      <c r="F50" s="877"/>
    </row>
    <row r="51" spans="1:7" s="361" customFormat="1" ht="12.75">
      <c r="A51" s="16"/>
      <c r="B51" s="1492"/>
      <c r="C51" s="1492"/>
      <c r="D51" s="1492"/>
      <c r="E51" s="1492"/>
      <c r="F51" s="877"/>
    </row>
    <row r="52" spans="1:7" s="361" customFormat="1" ht="12.75">
      <c r="A52" s="16"/>
      <c r="B52" s="12"/>
      <c r="C52" s="878"/>
      <c r="D52" s="878"/>
      <c r="E52" s="307"/>
      <c r="F52" s="307"/>
    </row>
    <row r="53" spans="1:7" s="361" customFormat="1" ht="12.75">
      <c r="A53" s="16"/>
      <c r="B53" s="12"/>
      <c r="C53" s="878"/>
      <c r="D53" s="878"/>
      <c r="E53" s="307"/>
      <c r="F53" s="307"/>
    </row>
    <row r="54" spans="1:7" s="361" customFormat="1" ht="12.75">
      <c r="A54" s="16"/>
      <c r="B54" s="12"/>
      <c r="C54" s="878"/>
      <c r="D54" s="878"/>
      <c r="E54" s="307"/>
      <c r="F54" s="307"/>
    </row>
    <row r="55" spans="1:7" s="361" customFormat="1" ht="12.75">
      <c r="A55" s="16"/>
      <c r="B55" s="12"/>
      <c r="C55" s="209" t="s">
        <v>1114</v>
      </c>
      <c r="D55" s="306"/>
      <c r="E55" s="307"/>
      <c r="F55" s="307"/>
    </row>
    <row r="56" spans="1:7" s="361" customFormat="1" ht="12.75">
      <c r="A56" s="16"/>
      <c r="B56" s="12"/>
      <c r="C56" s="306"/>
      <c r="D56" s="306"/>
      <c r="E56" s="307"/>
      <c r="F56" s="307"/>
    </row>
    <row r="57" spans="1:7" s="361" customFormat="1" ht="12.75" customHeight="1">
      <c r="A57" s="16"/>
      <c r="B57" s="12"/>
      <c r="C57" s="1492" t="s">
        <v>1113</v>
      </c>
      <c r="D57" s="1492"/>
      <c r="E57" s="1492"/>
      <c r="F57" s="1492"/>
    </row>
    <row r="58" spans="1:7" s="361" customFormat="1" ht="12.75">
      <c r="A58" s="16"/>
      <c r="B58" s="12"/>
      <c r="C58" s="1498"/>
      <c r="D58" s="1498"/>
      <c r="E58" s="1498"/>
      <c r="F58" s="1498"/>
    </row>
    <row r="59" spans="1:7" s="367" customFormat="1" ht="12" customHeight="1">
      <c r="A59" s="429"/>
      <c r="B59" s="431"/>
      <c r="C59" s="432"/>
      <c r="D59" s="433"/>
      <c r="E59" s="430"/>
      <c r="F59" s="389"/>
      <c r="G59" s="263"/>
    </row>
    <row r="60" spans="1:7" s="367" customFormat="1" ht="12" customHeight="1">
      <c r="A60" s="429"/>
      <c r="B60" s="431"/>
      <c r="C60" s="432"/>
      <c r="D60" s="433"/>
      <c r="E60" s="430"/>
      <c r="F60" s="389"/>
      <c r="G60" s="263"/>
    </row>
    <row r="61" spans="1:7" ht="12.75">
      <c r="A61" s="429"/>
      <c r="B61" s="263"/>
      <c r="C61" s="434"/>
      <c r="D61" s="435"/>
      <c r="E61" s="430"/>
    </row>
    <row r="62" spans="1:7" s="361" customFormat="1" ht="12.75">
      <c r="A62" s="64" t="s">
        <v>1965</v>
      </c>
      <c r="B62" s="65" t="s">
        <v>1797</v>
      </c>
      <c r="C62" s="26"/>
      <c r="D62" s="26"/>
      <c r="E62" s="310"/>
      <c r="F62" s="310"/>
    </row>
    <row r="63" spans="1:7" s="361" customFormat="1" ht="12.75">
      <c r="A63" s="64"/>
      <c r="B63" s="65"/>
      <c r="C63" s="26"/>
      <c r="D63" s="26"/>
      <c r="E63" s="310"/>
      <c r="F63" s="310"/>
    </row>
    <row r="64" spans="1:7" s="361" customFormat="1" ht="12.75">
      <c r="A64" s="1188"/>
      <c r="B64" s="1189" t="s">
        <v>1798</v>
      </c>
      <c r="C64" s="26"/>
      <c r="D64" s="26"/>
      <c r="E64" s="310"/>
      <c r="F64" s="310"/>
    </row>
    <row r="65" spans="1:7" s="367" customFormat="1" ht="12.75">
      <c r="A65" s="419"/>
      <c r="B65" s="317"/>
      <c r="C65" s="399"/>
      <c r="D65" s="387"/>
      <c r="E65" s="388"/>
      <c r="F65" s="389"/>
      <c r="G65" s="263"/>
    </row>
    <row r="66" spans="1:7" s="367" customFormat="1" ht="77.25" customHeight="1">
      <c r="A66" s="1190" t="s">
        <v>335</v>
      </c>
      <c r="B66" s="1191" t="s">
        <v>3057</v>
      </c>
      <c r="C66" s="420"/>
      <c r="D66" s="421"/>
      <c r="E66" s="422"/>
      <c r="F66" s="423"/>
    </row>
    <row r="67" spans="1:7" s="367" customFormat="1" ht="114" customHeight="1">
      <c r="A67" s="1190" t="s">
        <v>337</v>
      </c>
      <c r="B67" s="1191" t="s">
        <v>3058</v>
      </c>
      <c r="C67" s="420"/>
      <c r="D67" s="421"/>
      <c r="E67" s="422"/>
      <c r="F67" s="423"/>
    </row>
    <row r="68" spans="1:7" s="367" customFormat="1" ht="36">
      <c r="A68" s="1190" t="s">
        <v>257</v>
      </c>
      <c r="B68" s="798" t="s">
        <v>1799</v>
      </c>
      <c r="C68" s="420"/>
      <c r="D68" s="421"/>
      <c r="E68" s="422"/>
      <c r="F68" s="423"/>
    </row>
    <row r="69" spans="1:7" s="367" customFormat="1" ht="36">
      <c r="A69" s="1190"/>
      <c r="B69" s="798" t="s">
        <v>1800</v>
      </c>
      <c r="C69" s="420"/>
      <c r="D69" s="421"/>
      <c r="E69" s="422"/>
      <c r="F69" s="423"/>
    </row>
    <row r="70" spans="1:7" s="367" customFormat="1" ht="24">
      <c r="A70" s="1190"/>
      <c r="B70" s="798" t="s">
        <v>1801</v>
      </c>
      <c r="C70" s="420"/>
      <c r="D70" s="421"/>
      <c r="E70" s="422"/>
      <c r="F70" s="423"/>
    </row>
    <row r="71" spans="1:7" s="367" customFormat="1" ht="24">
      <c r="A71" s="1190"/>
      <c r="B71" s="424" t="s">
        <v>1802</v>
      </c>
      <c r="C71" s="420"/>
      <c r="D71" s="421"/>
      <c r="E71" s="422"/>
      <c r="F71" s="423"/>
    </row>
    <row r="72" spans="1:7" s="367" customFormat="1" ht="36">
      <c r="A72" s="1190"/>
      <c r="B72" s="424" t="s">
        <v>1803</v>
      </c>
      <c r="C72" s="420"/>
      <c r="D72" s="421"/>
      <c r="E72" s="422"/>
      <c r="F72" s="423"/>
    </row>
    <row r="73" spans="1:7" s="367" customFormat="1" ht="12">
      <c r="A73" s="1190"/>
      <c r="B73" s="424"/>
      <c r="C73" s="420"/>
      <c r="D73" s="421"/>
      <c r="E73" s="422"/>
      <c r="F73" s="423"/>
    </row>
    <row r="74" spans="1:7" ht="12.75">
      <c r="A74" s="419"/>
      <c r="B74" s="436"/>
      <c r="C74" s="399"/>
      <c r="D74" s="387"/>
      <c r="E74" s="388"/>
    </row>
    <row r="75" spans="1:7" s="365" customFormat="1" ht="22.5">
      <c r="A75" s="1192" t="s">
        <v>350</v>
      </c>
      <c r="B75" s="1193" t="s">
        <v>351</v>
      </c>
      <c r="C75" s="1193" t="s">
        <v>352</v>
      </c>
      <c r="D75" s="1194" t="s">
        <v>353</v>
      </c>
      <c r="E75" s="1194" t="s">
        <v>354</v>
      </c>
      <c r="F75" s="1194" t="s">
        <v>355</v>
      </c>
    </row>
    <row r="76" spans="1:7" s="365" customFormat="1" ht="12.75">
      <c r="A76" s="313" t="s">
        <v>1965</v>
      </c>
      <c r="B76" s="262" t="s">
        <v>1797</v>
      </c>
      <c r="C76" s="130"/>
      <c r="D76" s="131"/>
      <c r="E76" s="131"/>
      <c r="F76" s="131"/>
    </row>
    <row r="77" spans="1:7" s="365" customFormat="1" ht="12.75">
      <c r="A77" s="129"/>
      <c r="B77" s="130"/>
      <c r="C77" s="130"/>
      <c r="D77" s="131"/>
      <c r="E77" s="131"/>
      <c r="F77" s="131"/>
    </row>
    <row r="78" spans="1:7" s="365" customFormat="1" ht="12.75">
      <c r="A78" s="313" t="s">
        <v>1966</v>
      </c>
      <c r="B78" s="262" t="s">
        <v>2904</v>
      </c>
      <c r="C78" s="130"/>
      <c r="D78" s="131"/>
      <c r="E78" s="131"/>
      <c r="F78" s="131"/>
    </row>
    <row r="79" spans="1:7" s="365" customFormat="1" ht="38.25">
      <c r="A79" s="154" t="s">
        <v>3069</v>
      </c>
      <c r="B79" s="594" t="s">
        <v>3059</v>
      </c>
      <c r="C79" s="1195" t="s">
        <v>2907</v>
      </c>
      <c r="D79" s="595">
        <v>1</v>
      </c>
      <c r="E79" s="1195"/>
      <c r="F79" s="1195">
        <f>D79*E79</f>
        <v>0</v>
      </c>
    </row>
    <row r="80" spans="1:7" s="365" customFormat="1" ht="12.75">
      <c r="A80" s="129"/>
      <c r="B80" s="130"/>
      <c r="C80" s="130"/>
      <c r="D80" s="131"/>
      <c r="E80" s="131"/>
      <c r="F80" s="131"/>
    </row>
    <row r="81" spans="1:8" s="367" customFormat="1" ht="12.75">
      <c r="A81" s="313" t="s">
        <v>3070</v>
      </c>
      <c r="B81" s="262" t="s">
        <v>1806</v>
      </c>
      <c r="C81" s="394"/>
      <c r="D81" s="369"/>
      <c r="E81" s="370"/>
      <c r="F81" s="369"/>
      <c r="H81" s="263"/>
    </row>
    <row r="82" spans="1:8" s="364" customFormat="1" ht="33.75" customHeight="1">
      <c r="A82" s="154" t="s">
        <v>3071</v>
      </c>
      <c r="B82" s="870" t="s">
        <v>3060</v>
      </c>
      <c r="C82" s="602" t="s">
        <v>258</v>
      </c>
      <c r="D82" s="592">
        <v>1</v>
      </c>
      <c r="E82" s="602"/>
      <c r="F82" s="602">
        <f>D82*E82</f>
        <v>0</v>
      </c>
    </row>
    <row r="83" spans="1:8" s="364" customFormat="1" ht="18.75" customHeight="1">
      <c r="A83" s="154"/>
      <c r="B83" s="866"/>
      <c r="C83" s="602"/>
      <c r="D83" s="592"/>
      <c r="E83" s="602"/>
      <c r="F83" s="602"/>
    </row>
    <row r="84" spans="1:8" s="364" customFormat="1" ht="36.75" customHeight="1">
      <c r="A84" s="154" t="s">
        <v>3072</v>
      </c>
      <c r="B84" s="870" t="s">
        <v>3061</v>
      </c>
      <c r="C84" s="602" t="s">
        <v>258</v>
      </c>
      <c r="D84" s="592">
        <v>1</v>
      </c>
      <c r="E84" s="602"/>
      <c r="F84" s="602">
        <f>D84*E84</f>
        <v>0</v>
      </c>
    </row>
    <row r="85" spans="1:8" s="364" customFormat="1" ht="12.75">
      <c r="A85" s="154"/>
      <c r="B85" s="870"/>
      <c r="C85" s="602"/>
      <c r="D85" s="592"/>
      <c r="E85" s="602"/>
      <c r="F85" s="602"/>
    </row>
    <row r="86" spans="1:8" s="364" customFormat="1" ht="15" customHeight="1">
      <c r="A86" s="611"/>
      <c r="B86" s="872"/>
      <c r="C86" s="581"/>
      <c r="D86" s="581"/>
      <c r="E86" s="581"/>
      <c r="F86" s="581"/>
    </row>
    <row r="87" spans="1:8" s="161" customFormat="1" ht="15">
      <c r="A87" s="256" t="s">
        <v>1967</v>
      </c>
      <c r="B87" s="262" t="s">
        <v>1807</v>
      </c>
      <c r="C87" s="610"/>
      <c r="D87" s="610"/>
      <c r="E87" s="601"/>
      <c r="F87" s="610"/>
    </row>
    <row r="88" spans="1:8" s="364" customFormat="1" ht="63.75">
      <c r="A88" s="154" t="s">
        <v>3073</v>
      </c>
      <c r="B88" s="594" t="s">
        <v>1808</v>
      </c>
      <c r="C88" s="602"/>
      <c r="D88" s="592"/>
      <c r="E88" s="602"/>
      <c r="F88" s="602"/>
    </row>
    <row r="89" spans="1:8" s="364" customFormat="1" ht="12.75">
      <c r="A89" s="154"/>
      <c r="B89" s="594" t="s">
        <v>1144</v>
      </c>
      <c r="C89" s="602" t="s">
        <v>1110</v>
      </c>
      <c r="D89" s="592">
        <v>50</v>
      </c>
      <c r="E89" s="602"/>
      <c r="F89" s="602">
        <f t="shared" ref="F89:F90" si="0">D89*E89</f>
        <v>0</v>
      </c>
    </row>
    <row r="90" spans="1:8" s="364" customFormat="1" ht="12.75">
      <c r="A90" s="154"/>
      <c r="B90" s="594" t="s">
        <v>1145</v>
      </c>
      <c r="C90" s="602" t="s">
        <v>1110</v>
      </c>
      <c r="D90" s="592">
        <v>10</v>
      </c>
      <c r="E90" s="602"/>
      <c r="F90" s="602">
        <f t="shared" si="0"/>
        <v>0</v>
      </c>
    </row>
    <row r="91" spans="1:8" s="364" customFormat="1" ht="12.75">
      <c r="A91" s="154"/>
      <c r="B91" s="594"/>
      <c r="C91" s="602"/>
      <c r="D91" s="592"/>
      <c r="E91" s="602"/>
      <c r="F91" s="602"/>
    </row>
    <row r="92" spans="1:8" s="364" customFormat="1" ht="38.25">
      <c r="A92" s="154" t="s">
        <v>3074</v>
      </c>
      <c r="B92" s="594" t="s">
        <v>3062</v>
      </c>
      <c r="C92" s="1195" t="s">
        <v>2907</v>
      </c>
      <c r="D92" s="595">
        <v>1</v>
      </c>
      <c r="E92" s="1195"/>
      <c r="F92" s="1195">
        <f>D92*E92</f>
        <v>0</v>
      </c>
    </row>
    <row r="93" spans="1:8" s="364" customFormat="1" ht="12.75">
      <c r="A93" s="154"/>
      <c r="B93" s="594"/>
      <c r="C93" s="602"/>
      <c r="D93" s="592"/>
      <c r="E93" s="602"/>
      <c r="F93" s="602"/>
    </row>
    <row r="94" spans="1:8" s="364" customFormat="1" ht="12.75">
      <c r="A94" s="154"/>
      <c r="B94" s="594"/>
      <c r="C94" s="602"/>
      <c r="D94" s="592"/>
      <c r="E94" s="602"/>
      <c r="F94" s="602"/>
    </row>
    <row r="95" spans="1:8" s="364" customFormat="1" ht="67.5" customHeight="1">
      <c r="A95" s="154" t="s">
        <v>3075</v>
      </c>
      <c r="B95" s="870" t="s">
        <v>1804</v>
      </c>
      <c r="C95" s="603"/>
      <c r="D95" s="581"/>
      <c r="E95" s="603"/>
      <c r="F95" s="603"/>
    </row>
    <row r="96" spans="1:8" s="364" customFormat="1" ht="12.75">
      <c r="A96" s="154"/>
      <c r="B96" s="870" t="s">
        <v>1144</v>
      </c>
      <c r="C96" s="602" t="s">
        <v>258</v>
      </c>
      <c r="D96" s="592">
        <v>8</v>
      </c>
      <c r="E96" s="602"/>
      <c r="F96" s="602">
        <f>D96*E96</f>
        <v>0</v>
      </c>
    </row>
    <row r="97" spans="1:8" s="364" customFormat="1" ht="12.75">
      <c r="A97" s="154"/>
      <c r="B97" s="870" t="s">
        <v>1145</v>
      </c>
      <c r="C97" s="602" t="s">
        <v>258</v>
      </c>
      <c r="D97" s="592">
        <v>2</v>
      </c>
      <c r="E97" s="602"/>
      <c r="F97" s="602">
        <f>D97*E97</f>
        <v>0</v>
      </c>
    </row>
    <row r="98" spans="1:8" s="364" customFormat="1" ht="12.75">
      <c r="A98" s="154"/>
      <c r="B98" s="870"/>
      <c r="C98" s="602"/>
      <c r="D98" s="592"/>
      <c r="E98" s="602"/>
      <c r="F98" s="602"/>
    </row>
    <row r="99" spans="1:8" s="364" customFormat="1" ht="67.5" customHeight="1">
      <c r="A99" s="154" t="s">
        <v>3076</v>
      </c>
      <c r="B99" s="870" t="s">
        <v>1805</v>
      </c>
      <c r="C99" s="603"/>
      <c r="D99" s="581"/>
      <c r="E99" s="603"/>
      <c r="F99" s="603"/>
    </row>
    <row r="100" spans="1:8" s="364" customFormat="1" ht="12.75">
      <c r="A100" s="154"/>
      <c r="B100" s="870" t="s">
        <v>3063</v>
      </c>
      <c r="C100" s="602" t="s">
        <v>258</v>
      </c>
      <c r="D100" s="592">
        <v>1</v>
      </c>
      <c r="E100" s="602"/>
      <c r="F100" s="602">
        <f>D100*E100</f>
        <v>0</v>
      </c>
    </row>
    <row r="101" spans="1:8" s="364" customFormat="1" ht="12.75">
      <c r="A101" s="154"/>
      <c r="B101" s="870" t="s">
        <v>3064</v>
      </c>
      <c r="C101" s="602" t="s">
        <v>258</v>
      </c>
      <c r="D101" s="592">
        <v>2</v>
      </c>
      <c r="E101" s="602"/>
      <c r="F101" s="602">
        <f>D101*E101</f>
        <v>0</v>
      </c>
    </row>
    <row r="102" spans="1:8" s="364" customFormat="1" ht="12.75">
      <c r="A102" s="154"/>
      <c r="B102" s="870"/>
      <c r="C102" s="602"/>
      <c r="D102" s="592"/>
      <c r="E102" s="602"/>
      <c r="F102" s="602"/>
    </row>
    <row r="103" spans="1:8" s="364" customFormat="1" ht="54.75" customHeight="1">
      <c r="A103" s="154" t="s">
        <v>3077</v>
      </c>
      <c r="B103" s="870" t="s">
        <v>1809</v>
      </c>
      <c r="C103" s="603"/>
      <c r="D103" s="581"/>
      <c r="E103" s="603"/>
      <c r="F103" s="603"/>
    </row>
    <row r="104" spans="1:8" s="364" customFormat="1" ht="12.75">
      <c r="A104" s="154"/>
      <c r="B104" s="870" t="s">
        <v>3065</v>
      </c>
      <c r="C104" s="602" t="s">
        <v>258</v>
      </c>
      <c r="D104" s="592">
        <v>1</v>
      </c>
      <c r="E104" s="602"/>
      <c r="F104" s="602">
        <f>D104*E104</f>
        <v>0</v>
      </c>
    </row>
    <row r="105" spans="1:8" s="364" customFormat="1" ht="12.75">
      <c r="A105" s="154"/>
      <c r="B105" s="870" t="s">
        <v>3066</v>
      </c>
      <c r="C105" s="602" t="s">
        <v>258</v>
      </c>
      <c r="D105" s="592">
        <v>2</v>
      </c>
      <c r="E105" s="602"/>
      <c r="F105" s="602">
        <f>D105*E105</f>
        <v>0</v>
      </c>
    </row>
    <row r="106" spans="1:8" s="364" customFormat="1" ht="12.75">
      <c r="A106" s="154"/>
      <c r="B106" s="870"/>
      <c r="C106" s="602"/>
      <c r="D106" s="592"/>
      <c r="E106" s="602"/>
      <c r="F106" s="602"/>
    </row>
    <row r="107" spans="1:8" s="364" customFormat="1" ht="18" customHeight="1">
      <c r="A107" s="154" t="s">
        <v>3078</v>
      </c>
      <c r="B107" s="594" t="s">
        <v>1810</v>
      </c>
      <c r="C107" s="602"/>
      <c r="D107" s="592"/>
      <c r="E107" s="602"/>
      <c r="F107" s="602"/>
    </row>
    <row r="108" spans="1:8" s="364" customFormat="1" ht="12.75">
      <c r="A108" s="154"/>
      <c r="B108" s="594" t="s">
        <v>1145</v>
      </c>
      <c r="C108" s="602" t="s">
        <v>258</v>
      </c>
      <c r="D108" s="592">
        <v>4</v>
      </c>
      <c r="E108" s="602"/>
      <c r="F108" s="602">
        <f t="shared" ref="F108" si="1">D108*E108</f>
        <v>0</v>
      </c>
    </row>
    <row r="109" spans="1:8" s="364" customFormat="1" ht="12.75">
      <c r="A109" s="154"/>
      <c r="B109" s="594"/>
      <c r="C109" s="602"/>
      <c r="D109" s="592"/>
      <c r="E109" s="602"/>
      <c r="F109" s="602"/>
    </row>
    <row r="110" spans="1:8" s="364" customFormat="1" ht="25.5">
      <c r="A110" s="154" t="s">
        <v>3079</v>
      </c>
      <c r="B110" s="594" t="s">
        <v>1811</v>
      </c>
      <c r="C110" s="602" t="s">
        <v>258</v>
      </c>
      <c r="D110" s="592">
        <v>12</v>
      </c>
      <c r="E110" s="602"/>
      <c r="F110" s="602">
        <f>D110*E110</f>
        <v>0</v>
      </c>
    </row>
    <row r="111" spans="1:8" s="364" customFormat="1" ht="12.75">
      <c r="A111" s="154"/>
      <c r="B111" s="594"/>
      <c r="C111" s="602"/>
      <c r="D111" s="592"/>
      <c r="E111" s="602"/>
      <c r="F111" s="602"/>
    </row>
    <row r="112" spans="1:8" s="367" customFormat="1" ht="25.5">
      <c r="A112" s="314" t="s">
        <v>3080</v>
      </c>
      <c r="B112" s="866" t="s">
        <v>1592</v>
      </c>
      <c r="C112" s="394" t="s">
        <v>339</v>
      </c>
      <c r="D112" s="369">
        <v>2</v>
      </c>
      <c r="E112" s="370"/>
      <c r="F112" s="369">
        <f>D112*E112</f>
        <v>0</v>
      </c>
      <c r="G112" s="604">
        <f>SUM(F81:F112)</f>
        <v>0</v>
      </c>
      <c r="H112" s="263"/>
    </row>
    <row r="113" spans="1:7" s="364" customFormat="1" ht="12.75">
      <c r="A113" s="154"/>
      <c r="B113" s="872"/>
      <c r="C113" s="603"/>
      <c r="D113" s="581"/>
      <c r="E113" s="581"/>
      <c r="F113" s="603"/>
    </row>
    <row r="114" spans="1:7" s="232" customFormat="1" ht="12.75">
      <c r="A114" s="256" t="s">
        <v>1968</v>
      </c>
      <c r="B114" s="262" t="s">
        <v>1812</v>
      </c>
      <c r="C114" s="75"/>
      <c r="D114" s="614"/>
      <c r="E114" s="613"/>
      <c r="F114" s="75"/>
    </row>
    <row r="115" spans="1:7" s="416" customFormat="1" ht="53.25" customHeight="1">
      <c r="A115" s="314" t="s">
        <v>3081</v>
      </c>
      <c r="B115" s="615" t="s">
        <v>1813</v>
      </c>
      <c r="C115" s="394" t="s">
        <v>339</v>
      </c>
      <c r="D115" s="369">
        <v>1</v>
      </c>
      <c r="E115" s="370"/>
      <c r="F115" s="370">
        <f>D115*E115</f>
        <v>0</v>
      </c>
      <c r="G115" s="616"/>
    </row>
    <row r="116" spans="1:7" s="416" customFormat="1" ht="15.75" customHeight="1">
      <c r="A116" s="617"/>
      <c r="B116" s="290"/>
      <c r="C116" s="614"/>
      <c r="D116" s="614"/>
      <c r="E116" s="618"/>
      <c r="F116" s="614"/>
    </row>
    <row r="117" spans="1:7" s="416" customFormat="1" ht="66.75" customHeight="1">
      <c r="A117" s="97" t="s">
        <v>3082</v>
      </c>
      <c r="B117" s="615" t="s">
        <v>1814</v>
      </c>
      <c r="C117" s="619" t="s">
        <v>339</v>
      </c>
      <c r="D117" s="619">
        <v>1</v>
      </c>
      <c r="E117" s="370"/>
      <c r="F117" s="620">
        <f>D117*E117</f>
        <v>0</v>
      </c>
      <c r="G117" s="616">
        <f>SUM(F79:F115)</f>
        <v>0</v>
      </c>
    </row>
    <row r="118" spans="1:7" s="232" customFormat="1" ht="12.75">
      <c r="A118" s="97"/>
      <c r="B118" s="67"/>
      <c r="C118" s="152"/>
      <c r="D118" s="619"/>
      <c r="E118" s="152"/>
      <c r="F118" s="152"/>
    </row>
    <row r="119" spans="1:7" s="416" customFormat="1" ht="51">
      <c r="A119" s="97" t="s">
        <v>3083</v>
      </c>
      <c r="B119" s="615" t="s">
        <v>1815</v>
      </c>
      <c r="C119" s="621"/>
      <c r="D119" s="621"/>
      <c r="E119" s="619"/>
      <c r="F119" s="620"/>
    </row>
    <row r="120" spans="1:7" s="416" customFormat="1" ht="12.75">
      <c r="A120" s="617"/>
      <c r="B120" s="615" t="s">
        <v>1794</v>
      </c>
      <c r="C120" s="619" t="s">
        <v>1110</v>
      </c>
      <c r="D120" s="619">
        <v>60</v>
      </c>
      <c r="E120" s="152"/>
      <c r="F120" s="620">
        <f>D120*E120</f>
        <v>0</v>
      </c>
    </row>
    <row r="121" spans="1:7" s="416" customFormat="1">
      <c r="A121" s="617"/>
      <c r="B121" s="615" t="s">
        <v>1795</v>
      </c>
      <c r="C121" s="622" t="s">
        <v>1585</v>
      </c>
      <c r="D121" s="619">
        <v>1</v>
      </c>
      <c r="E121" s="152"/>
      <c r="F121" s="620">
        <f>D121*E121</f>
        <v>0</v>
      </c>
    </row>
    <row r="122" spans="1:7" s="416" customFormat="1" ht="25.5">
      <c r="A122" s="617"/>
      <c r="B122" s="605" t="s">
        <v>1816</v>
      </c>
      <c r="C122" s="621"/>
      <c r="D122" s="619"/>
      <c r="E122" s="619"/>
      <c r="F122" s="620"/>
    </row>
    <row r="123" spans="1:7" s="416" customFormat="1" ht="12.75">
      <c r="A123" s="617"/>
      <c r="B123" s="623"/>
      <c r="C123" s="621"/>
      <c r="D123" s="619"/>
      <c r="E123" s="619"/>
      <c r="F123" s="620"/>
    </row>
    <row r="124" spans="1:7" s="416" customFormat="1" ht="25.5">
      <c r="A124" s="97" t="s">
        <v>3084</v>
      </c>
      <c r="B124" s="615" t="s">
        <v>1796</v>
      </c>
      <c r="C124" s="152" t="s">
        <v>339</v>
      </c>
      <c r="D124" s="619">
        <v>1</v>
      </c>
      <c r="E124" s="620"/>
      <c r="F124" s="620">
        <f>D124*E124</f>
        <v>0</v>
      </c>
    </row>
    <row r="125" spans="1:7" s="416" customFormat="1" ht="12.75">
      <c r="A125" s="617"/>
      <c r="B125" s="623"/>
      <c r="C125" s="621"/>
      <c r="D125" s="619"/>
      <c r="E125" s="152"/>
      <c r="F125" s="620"/>
    </row>
    <row r="126" spans="1:7" s="416" customFormat="1" ht="31.5" customHeight="1">
      <c r="A126" s="97" t="s">
        <v>3085</v>
      </c>
      <c r="B126" s="67" t="s">
        <v>1817</v>
      </c>
      <c r="C126" s="152" t="s">
        <v>339</v>
      </c>
      <c r="D126" s="619">
        <v>1</v>
      </c>
      <c r="E126" s="620"/>
      <c r="F126" s="620">
        <f>D126*E126</f>
        <v>0</v>
      </c>
      <c r="G126" s="616"/>
    </row>
    <row r="127" spans="1:7" s="364" customFormat="1" ht="12.75" thickBot="1">
      <c r="A127" s="611"/>
      <c r="B127" s="799"/>
      <c r="C127" s="603"/>
      <c r="D127" s="581"/>
      <c r="E127" s="603"/>
      <c r="F127" s="603"/>
    </row>
    <row r="128" spans="1:7" s="416" customFormat="1" ht="13.5" thickBot="1">
      <c r="A128" s="1196"/>
      <c r="B128" s="1197" t="s">
        <v>3086</v>
      </c>
      <c r="C128" s="1198"/>
      <c r="D128" s="1198"/>
      <c r="E128" s="1199"/>
      <c r="F128" s="624">
        <f>SUM(F79:F126)</f>
        <v>0</v>
      </c>
      <c r="G128" s="800"/>
    </row>
    <row r="129" spans="1:7" s="232" customFormat="1" ht="12.75">
      <c r="A129" s="97"/>
      <c r="B129" s="606"/>
      <c r="C129" s="152"/>
      <c r="D129" s="152"/>
      <c r="E129" s="152"/>
      <c r="F129" s="152"/>
    </row>
    <row r="130" spans="1:7" s="364" customFormat="1" ht="15.75">
      <c r="A130" s="1200" t="s">
        <v>1969</v>
      </c>
      <c r="B130" s="1201" t="s">
        <v>1351</v>
      </c>
      <c r="C130" s="801"/>
      <c r="D130" s="801"/>
      <c r="E130" s="802"/>
      <c r="F130" s="801"/>
    </row>
    <row r="131" spans="1:7" s="364" customFormat="1" ht="12">
      <c r="A131" s="579"/>
      <c r="B131" s="580"/>
      <c r="C131" s="581"/>
      <c r="D131" s="581"/>
      <c r="E131" s="581"/>
      <c r="F131" s="581"/>
    </row>
    <row r="132" spans="1:7" s="364" customFormat="1" ht="90" customHeight="1">
      <c r="A132" s="97" t="s">
        <v>1970</v>
      </c>
      <c r="B132" s="67" t="s">
        <v>1818</v>
      </c>
      <c r="C132" s="152" t="s">
        <v>339</v>
      </c>
      <c r="D132" s="152">
        <v>1</v>
      </c>
      <c r="E132" s="152"/>
      <c r="F132" s="152">
        <f>D132*E132</f>
        <v>0</v>
      </c>
    </row>
    <row r="133" spans="1:7" s="364" customFormat="1" ht="12.75">
      <c r="A133" s="579"/>
      <c r="B133" s="67"/>
      <c r="C133" s="152"/>
      <c r="D133" s="152"/>
      <c r="E133" s="152"/>
      <c r="F133" s="152"/>
    </row>
    <row r="134" spans="1:7" s="364" customFormat="1" ht="57.75" customHeight="1">
      <c r="A134" s="97" t="s">
        <v>1971</v>
      </c>
      <c r="B134" s="67" t="s">
        <v>1819</v>
      </c>
      <c r="C134" s="152" t="s">
        <v>339</v>
      </c>
      <c r="D134" s="152">
        <v>1</v>
      </c>
      <c r="E134" s="152"/>
      <c r="F134" s="152">
        <f>D134*E134</f>
        <v>0</v>
      </c>
    </row>
    <row r="135" spans="1:7" s="364" customFormat="1" ht="12.75" thickBot="1">
      <c r="A135" s="611"/>
      <c r="B135" s="799"/>
      <c r="C135" s="603"/>
      <c r="D135" s="581"/>
      <c r="E135" s="603"/>
      <c r="F135" s="603"/>
    </row>
    <row r="136" spans="1:7" s="416" customFormat="1" ht="13.5" thickBot="1">
      <c r="A136" s="1196"/>
      <c r="B136" s="1197" t="s">
        <v>3087</v>
      </c>
      <c r="C136" s="1198"/>
      <c r="D136" s="1198"/>
      <c r="E136" s="1199"/>
      <c r="F136" s="624">
        <f>SUM(F132:F134)</f>
        <v>0</v>
      </c>
      <c r="G136" s="800"/>
    </row>
    <row r="137" spans="1:7" s="416" customFormat="1" ht="12.75">
      <c r="A137" s="256"/>
      <c r="B137" s="803"/>
      <c r="C137" s="804"/>
      <c r="D137" s="804"/>
      <c r="E137" s="626"/>
      <c r="F137" s="75"/>
      <c r="G137" s="800"/>
    </row>
    <row r="138" spans="1:7" s="416" customFormat="1" ht="12.75">
      <c r="A138" s="256"/>
      <c r="B138" s="803"/>
      <c r="C138" s="804"/>
      <c r="D138" s="804"/>
      <c r="E138" s="626"/>
      <c r="F138" s="75"/>
      <c r="G138" s="800"/>
    </row>
    <row r="139" spans="1:7" s="232" customFormat="1" ht="12.75">
      <c r="A139" s="612"/>
      <c r="B139" s="866"/>
      <c r="C139" s="79"/>
      <c r="D139" s="608"/>
      <c r="E139" s="607"/>
    </row>
    <row r="140" spans="1:7" ht="12.75">
      <c r="B140" s="436"/>
      <c r="C140" s="399"/>
      <c r="D140" s="428"/>
      <c r="E140" s="370"/>
      <c r="F140" s="369"/>
    </row>
    <row r="142" spans="1:7" ht="13.5" thickBot="1">
      <c r="A142" s="793" t="s">
        <v>1965</v>
      </c>
      <c r="B142" s="794" t="s">
        <v>1820</v>
      </c>
      <c r="C142" s="795"/>
      <c r="D142" s="796"/>
      <c r="E142" s="796"/>
      <c r="F142" s="797"/>
    </row>
    <row r="143" spans="1:7" ht="15" thickTop="1">
      <c r="A143" s="596"/>
    </row>
    <row r="144" spans="1:7">
      <c r="A144" s="485" t="s">
        <v>335</v>
      </c>
      <c r="B144" s="472" t="s">
        <v>1797</v>
      </c>
      <c r="C144" s="473"/>
      <c r="D144" s="474"/>
      <c r="E144" s="396"/>
      <c r="F144" s="406">
        <f>F128</f>
        <v>0</v>
      </c>
    </row>
    <row r="145" spans="1:6">
      <c r="A145" s="486"/>
      <c r="F145" s="289"/>
    </row>
    <row r="146" spans="1:6">
      <c r="A146" s="485" t="s">
        <v>337</v>
      </c>
      <c r="B146" s="472" t="s">
        <v>1351</v>
      </c>
      <c r="C146" s="473"/>
      <c r="D146" s="474"/>
      <c r="E146" s="396"/>
      <c r="F146" s="407">
        <f>F136</f>
        <v>0</v>
      </c>
    </row>
    <row r="147" spans="1:6" ht="13.5" thickBot="1">
      <c r="A147" s="487"/>
      <c r="B147" s="475"/>
      <c r="C147" s="476"/>
      <c r="D147" s="477"/>
      <c r="E147" s="478"/>
      <c r="F147" s="479"/>
    </row>
    <row r="148" spans="1:6" ht="13.5" thickBot="1">
      <c r="A148" s="488" t="s">
        <v>1965</v>
      </c>
      <c r="B148" s="480" t="s">
        <v>1821</v>
      </c>
      <c r="C148" s="481"/>
      <c r="D148" s="482"/>
      <c r="E148" s="483"/>
      <c r="F148" s="484">
        <f>SUM(F144:F146)</f>
        <v>0</v>
      </c>
    </row>
  </sheetData>
  <mergeCells count="5">
    <mergeCell ref="A28:F28"/>
    <mergeCell ref="C46:F46"/>
    <mergeCell ref="B51:E51"/>
    <mergeCell ref="C57:F57"/>
    <mergeCell ref="C58:F58"/>
  </mergeCells>
  <pageMargins left="0.70866141732283472" right="0.43307086614173229" top="0.74803149606299213" bottom="0.74803149606299213" header="0.31496062992125984" footer="0.31496062992125984"/>
  <pageSetup paperSize="9" scale="88" fitToHeight="0" orientation="portrait" r:id="rId1"/>
  <headerFooter>
    <oddHeader>&amp;L&amp;"Arial,Bold"&amp;8ZGRADA INSTITUTA ZA VINOGRADARSTVO
I SPECIJALNO STOČARSTVO
- dio građevine od osi 0-8&amp;R&amp;"Arial,Bold"&amp;8TROŠKOVNIK</oddHeader>
    <oddFooter>&amp;L&amp;"Arial,Bold"&amp;8ZOP: 023/21-IZVP
&amp;9
&amp;R&amp;"Arial,Bold"&amp;8&amp;F
&amp;A
&amp;P</oddFooter>
  </headerFooter>
  <rowBreaks count="5" manualBreakCount="5">
    <brk id="60" max="5" man="1"/>
    <brk id="74" max="16383" man="1"/>
    <brk id="86" max="16383" man="1"/>
    <brk id="113" max="16383" man="1"/>
    <brk id="1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B17"/>
  <sheetViews>
    <sheetView view="pageBreakPreview" topLeftCell="B1" zoomScaleSheetLayoutView="100" workbookViewId="0">
      <selection activeCell="B60" sqref="B60"/>
    </sheetView>
  </sheetViews>
  <sheetFormatPr defaultColWidth="9.140625" defaultRowHeight="12.75"/>
  <cols>
    <col min="1" max="1" width="6.7109375" style="45" customWidth="1"/>
    <col min="2" max="2" width="84.7109375" style="45" customWidth="1"/>
    <col min="3" max="16384" width="9.140625" style="45"/>
  </cols>
  <sheetData>
    <row r="2" spans="1:2" ht="15">
      <c r="A2" s="47" t="s">
        <v>126</v>
      </c>
      <c r="B2" s="44" t="s">
        <v>127</v>
      </c>
    </row>
    <row r="4" spans="1:2">
      <c r="A4" s="46" t="s">
        <v>335</v>
      </c>
      <c r="B4" s="46" t="s">
        <v>336</v>
      </c>
    </row>
    <row r="6" spans="1:2">
      <c r="B6" s="45" t="s">
        <v>67</v>
      </c>
    </row>
    <row r="8" spans="1:2" ht="54.95" customHeight="1">
      <c r="B8" s="45" t="s">
        <v>68</v>
      </c>
    </row>
    <row r="9" spans="1:2" ht="39.950000000000003" customHeight="1">
      <c r="B9" s="45" t="s">
        <v>69</v>
      </c>
    </row>
    <row r="10" spans="1:2" ht="25.5">
      <c r="B10" s="45" t="s">
        <v>70</v>
      </c>
    </row>
    <row r="11" spans="1:2" ht="38.25">
      <c r="B11" s="45" t="s">
        <v>177</v>
      </c>
    </row>
    <row r="13" spans="1:2">
      <c r="B13" s="45" t="s">
        <v>178</v>
      </c>
    </row>
    <row r="14" spans="1:2" ht="38.25">
      <c r="B14" s="45" t="s">
        <v>181</v>
      </c>
    </row>
    <row r="16" spans="1:2">
      <c r="B16" s="45" t="s">
        <v>179</v>
      </c>
    </row>
    <row r="17" spans="2:2" ht="38.25">
      <c r="B17" s="45" t="s">
        <v>180</v>
      </c>
    </row>
  </sheetData>
  <phoneticPr fontId="29" type="noConversion"/>
  <pageMargins left="0.74803149606299213" right="0.74803149606299213" top="0.98425196850393704" bottom="0.98425196850393704" header="0.51181102362204722" footer="0.51181102362204722"/>
  <pageSetup paperSize="9" scale="95" firstPageNumber="2" orientation="portrait" useFirstPageNumber="1"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71"/>
  <sheetViews>
    <sheetView view="pageBreakPreview" topLeftCell="A46" zoomScale="130" zoomScaleSheetLayoutView="110" workbookViewId="0">
      <selection activeCell="B60" sqref="B60"/>
    </sheetView>
  </sheetViews>
  <sheetFormatPr defaultColWidth="9.140625" defaultRowHeight="12"/>
  <cols>
    <col min="1" max="1" width="6.7109375" style="5" customWidth="1"/>
    <col min="2" max="2" width="84.7109375" style="2" customWidth="1"/>
    <col min="3" max="16384" width="9.140625" style="5"/>
  </cols>
  <sheetData>
    <row r="1" spans="2:2" ht="15">
      <c r="B1" s="1" t="s">
        <v>292</v>
      </c>
    </row>
    <row r="2" spans="2:2">
      <c r="B2" s="42"/>
    </row>
    <row r="3" spans="2:2" ht="15">
      <c r="B3" s="1" t="s">
        <v>259</v>
      </c>
    </row>
    <row r="5" spans="2:2">
      <c r="B5" s="7" t="s">
        <v>190</v>
      </c>
    </row>
    <row r="7" spans="2:2" ht="24">
      <c r="B7" s="2" t="s">
        <v>408</v>
      </c>
    </row>
    <row r="8" spans="2:2" ht="84">
      <c r="B8" s="2" t="s">
        <v>409</v>
      </c>
    </row>
    <row r="9" spans="2:2" ht="36">
      <c r="B9" s="2" t="s">
        <v>410</v>
      </c>
    </row>
    <row r="10" spans="2:2" ht="24">
      <c r="B10" s="2" t="s">
        <v>260</v>
      </c>
    </row>
    <row r="11" spans="2:2">
      <c r="B11" s="2" t="s">
        <v>261</v>
      </c>
    </row>
    <row r="12" spans="2:2" ht="24">
      <c r="B12" s="2" t="s">
        <v>262</v>
      </c>
    </row>
    <row r="13" spans="2:2">
      <c r="B13" s="2" t="s">
        <v>411</v>
      </c>
    </row>
    <row r="14" spans="2:2" ht="18" customHeight="1">
      <c r="B14" s="2" t="s">
        <v>263</v>
      </c>
    </row>
    <row r="15" spans="2:2" ht="24">
      <c r="B15" s="2" t="s">
        <v>264</v>
      </c>
    </row>
    <row r="16" spans="2:2">
      <c r="B16" s="2" t="s">
        <v>265</v>
      </c>
    </row>
    <row r="17" spans="2:2">
      <c r="B17" s="2" t="s">
        <v>266</v>
      </c>
    </row>
    <row r="18" spans="2:2" ht="24">
      <c r="B18" s="2" t="s">
        <v>267</v>
      </c>
    </row>
    <row r="19" spans="2:2" ht="24">
      <c r="B19" s="2" t="s">
        <v>268</v>
      </c>
    </row>
    <row r="20" spans="2:2">
      <c r="B20" s="2" t="s">
        <v>412</v>
      </c>
    </row>
    <row r="21" spans="2:2" ht="24">
      <c r="B21" s="2" t="s">
        <v>269</v>
      </c>
    </row>
    <row r="22" spans="2:2">
      <c r="B22" s="2" t="s">
        <v>413</v>
      </c>
    </row>
    <row r="23" spans="2:2">
      <c r="B23" s="2" t="s">
        <v>270</v>
      </c>
    </row>
    <row r="25" spans="2:2">
      <c r="B25" s="2" t="s">
        <v>271</v>
      </c>
    </row>
    <row r="26" spans="2:2">
      <c r="B26" s="2" t="s">
        <v>272</v>
      </c>
    </row>
    <row r="27" spans="2:2">
      <c r="B27" s="2" t="s">
        <v>273</v>
      </c>
    </row>
    <row r="28" spans="2:2">
      <c r="B28" s="2" t="s">
        <v>274</v>
      </c>
    </row>
    <row r="29" spans="2:2">
      <c r="B29" s="2" t="s">
        <v>275</v>
      </c>
    </row>
    <row r="30" spans="2:2" ht="24">
      <c r="B30" s="2" t="s">
        <v>169</v>
      </c>
    </row>
    <row r="31" spans="2:2" ht="24">
      <c r="B31" s="2" t="s">
        <v>170</v>
      </c>
    </row>
    <row r="32" spans="2:2">
      <c r="B32" s="2" t="s">
        <v>414</v>
      </c>
    </row>
    <row r="34" spans="2:2" ht="24">
      <c r="B34" s="2" t="s">
        <v>415</v>
      </c>
    </row>
    <row r="35" spans="2:2" ht="24">
      <c r="B35" s="2" t="s">
        <v>416</v>
      </c>
    </row>
    <row r="36" spans="2:2">
      <c r="B36" s="2" t="s">
        <v>171</v>
      </c>
    </row>
    <row r="37" spans="2:2" ht="24">
      <c r="B37" s="2" t="s">
        <v>417</v>
      </c>
    </row>
    <row r="39" spans="2:2" ht="24">
      <c r="B39" s="2" t="s">
        <v>172</v>
      </c>
    </row>
    <row r="40" spans="2:2">
      <c r="B40" s="2" t="s">
        <v>173</v>
      </c>
    </row>
    <row r="43" spans="2:2">
      <c r="B43" s="2" t="s">
        <v>174</v>
      </c>
    </row>
    <row r="44" spans="2:2">
      <c r="B44" s="2" t="s">
        <v>418</v>
      </c>
    </row>
    <row r="45" spans="2:2">
      <c r="B45" s="2" t="s">
        <v>419</v>
      </c>
    </row>
    <row r="46" spans="2:2">
      <c r="B46" s="2" t="s">
        <v>420</v>
      </c>
    </row>
    <row r="47" spans="2:2">
      <c r="B47" s="2" t="s">
        <v>421</v>
      </c>
    </row>
    <row r="48" spans="2:2">
      <c r="B48" s="2" t="s">
        <v>422</v>
      </c>
    </row>
    <row r="49" spans="2:2">
      <c r="B49" s="2" t="s">
        <v>423</v>
      </c>
    </row>
    <row r="50" spans="2:2">
      <c r="B50" s="2" t="s">
        <v>424</v>
      </c>
    </row>
    <row r="51" spans="2:2">
      <c r="B51" s="2" t="s">
        <v>425</v>
      </c>
    </row>
    <row r="52" spans="2:2">
      <c r="B52" s="2" t="s">
        <v>426</v>
      </c>
    </row>
    <row r="53" spans="2:2">
      <c r="B53" s="2" t="s">
        <v>428</v>
      </c>
    </row>
    <row r="54" spans="2:2">
      <c r="B54" s="2" t="s">
        <v>427</v>
      </c>
    </row>
    <row r="55" spans="2:2" ht="24">
      <c r="B55" s="2" t="s">
        <v>429</v>
      </c>
    </row>
    <row r="56" spans="2:2">
      <c r="B56" s="2" t="s">
        <v>430</v>
      </c>
    </row>
    <row r="57" spans="2:2" ht="24">
      <c r="B57" s="2" t="s">
        <v>431</v>
      </c>
    </row>
    <row r="60" spans="2:2">
      <c r="B60" s="2" t="s">
        <v>123</v>
      </c>
    </row>
    <row r="62" spans="2:2" ht="24">
      <c r="B62" s="2" t="s">
        <v>124</v>
      </c>
    </row>
    <row r="64" spans="2:2" ht="25.5">
      <c r="B64" s="3" t="s">
        <v>432</v>
      </c>
    </row>
    <row r="66" spans="2:2" ht="24">
      <c r="B66" s="2" t="s">
        <v>433</v>
      </c>
    </row>
    <row r="68" spans="2:2" ht="36">
      <c r="B68" s="2" t="s">
        <v>434</v>
      </c>
    </row>
    <row r="69" spans="2:2">
      <c r="B69" s="2" t="s">
        <v>125</v>
      </c>
    </row>
    <row r="71" spans="2:2" s="45" customFormat="1" ht="38.25">
      <c r="B71" s="45" t="s">
        <v>435</v>
      </c>
    </row>
  </sheetData>
  <phoneticPr fontId="29" type="noConversion"/>
  <pageMargins left="0.7" right="0.7" top="0.75" bottom="0.75" header="0.3" footer="0.3"/>
  <pageSetup paperSize="9" orientation="portrait" r:id="rId1"/>
  <rowBreaks count="1" manualBreakCount="1">
    <brk id="42" max="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C174"/>
  <sheetViews>
    <sheetView view="pageBreakPreview" topLeftCell="A61" zoomScale="130" zoomScaleSheetLayoutView="100" workbookViewId="0">
      <selection activeCell="B60" sqref="B60"/>
    </sheetView>
  </sheetViews>
  <sheetFormatPr defaultColWidth="9.140625" defaultRowHeight="12"/>
  <cols>
    <col min="1" max="1" width="6.7109375" style="5" customWidth="1"/>
    <col min="2" max="2" width="84.7109375" style="2" customWidth="1"/>
    <col min="3" max="3" width="17" style="5" customWidth="1"/>
    <col min="4" max="16384" width="9.140625" style="5"/>
  </cols>
  <sheetData>
    <row r="2" spans="1:3" ht="15">
      <c r="B2" s="1" t="s">
        <v>292</v>
      </c>
    </row>
    <row r="4" spans="1:3" ht="15">
      <c r="B4" s="1" t="s">
        <v>293</v>
      </c>
    </row>
    <row r="5" spans="1:3" ht="15">
      <c r="B5" s="1"/>
    </row>
    <row r="6" spans="1:3" s="55" customFormat="1">
      <c r="B6" s="56" t="s">
        <v>436</v>
      </c>
    </row>
    <row r="7" spans="1:3" s="55" customFormat="1">
      <c r="B7" s="56"/>
    </row>
    <row r="8" spans="1:3" s="55" customFormat="1" ht="24">
      <c r="B8" s="56" t="s">
        <v>437</v>
      </c>
    </row>
    <row r="9" spans="1:3" s="55" customFormat="1" ht="96">
      <c r="B9" s="56" t="s">
        <v>438</v>
      </c>
      <c r="C9" s="62" t="s">
        <v>71</v>
      </c>
    </row>
    <row r="10" spans="1:3" s="55" customFormat="1" ht="60">
      <c r="B10" s="56" t="s">
        <v>439</v>
      </c>
    </row>
    <row r="11" spans="1:3" s="55" customFormat="1" ht="24">
      <c r="B11" s="56" t="s">
        <v>440</v>
      </c>
    </row>
    <row r="12" spans="1:3" s="55" customFormat="1" ht="36">
      <c r="B12" s="56" t="s">
        <v>441</v>
      </c>
    </row>
    <row r="13" spans="1:3" s="55" customFormat="1" ht="24">
      <c r="B13" s="56" t="s">
        <v>442</v>
      </c>
    </row>
    <row r="14" spans="1:3" s="62" customFormat="1" ht="60">
      <c r="A14" s="63"/>
      <c r="B14" s="62" t="s">
        <v>443</v>
      </c>
    </row>
    <row r="16" spans="1:3">
      <c r="B16" s="7" t="s">
        <v>190</v>
      </c>
    </row>
    <row r="17" spans="2:2">
      <c r="B17" s="7"/>
    </row>
    <row r="18" spans="2:2" ht="24">
      <c r="B18" s="3" t="s">
        <v>444</v>
      </c>
    </row>
    <row r="19" spans="2:2" ht="36">
      <c r="B19" s="3" t="s">
        <v>445</v>
      </c>
    </row>
    <row r="20" spans="2:2" ht="48">
      <c r="B20" s="3" t="s">
        <v>446</v>
      </c>
    </row>
    <row r="21" spans="2:2" ht="24">
      <c r="B21" s="3" t="s">
        <v>294</v>
      </c>
    </row>
    <row r="22" spans="2:2" ht="36">
      <c r="B22" s="3" t="s">
        <v>447</v>
      </c>
    </row>
    <row r="23" spans="2:2" ht="24">
      <c r="B23" s="3" t="s">
        <v>448</v>
      </c>
    </row>
    <row r="24" spans="2:2">
      <c r="B24" s="3" t="s">
        <v>295</v>
      </c>
    </row>
    <row r="25" spans="2:2">
      <c r="B25" s="3" t="s">
        <v>296</v>
      </c>
    </row>
    <row r="26" spans="2:2">
      <c r="B26" s="3" t="s">
        <v>297</v>
      </c>
    </row>
    <row r="27" spans="2:2">
      <c r="B27" s="3" t="s">
        <v>298</v>
      </c>
    </row>
    <row r="28" spans="2:2">
      <c r="B28" s="3" t="s">
        <v>299</v>
      </c>
    </row>
    <row r="29" spans="2:2">
      <c r="B29" s="3" t="s">
        <v>300</v>
      </c>
    </row>
    <row r="30" spans="2:2" ht="24">
      <c r="B30" s="3" t="s">
        <v>301</v>
      </c>
    </row>
    <row r="31" spans="2:2">
      <c r="B31" s="3"/>
    </row>
    <row r="32" spans="2:2">
      <c r="B32" s="8" t="s">
        <v>302</v>
      </c>
    </row>
    <row r="33" spans="2:2">
      <c r="B33" s="8"/>
    </row>
    <row r="34" spans="2:2" ht="24">
      <c r="B34" s="3" t="s">
        <v>303</v>
      </c>
    </row>
    <row r="35" spans="2:2">
      <c r="B35" s="3"/>
    </row>
    <row r="36" spans="2:2" ht="36">
      <c r="B36" s="3" t="s">
        <v>449</v>
      </c>
    </row>
    <row r="37" spans="2:2" ht="24">
      <c r="B37" s="3" t="s">
        <v>450</v>
      </c>
    </row>
    <row r="38" spans="2:2">
      <c r="B38" s="3"/>
    </row>
    <row r="39" spans="2:2">
      <c r="B39" s="3" t="s">
        <v>304</v>
      </c>
    </row>
    <row r="40" spans="2:2" ht="24">
      <c r="B40" s="3" t="s">
        <v>451</v>
      </c>
    </row>
    <row r="41" spans="2:2" ht="24">
      <c r="B41" s="3" t="s">
        <v>305</v>
      </c>
    </row>
    <row r="42" spans="2:2" ht="24">
      <c r="B42" s="3" t="s">
        <v>306</v>
      </c>
    </row>
    <row r="43" spans="2:2" ht="36">
      <c r="B43" s="3" t="s">
        <v>307</v>
      </c>
    </row>
    <row r="44" spans="2:2">
      <c r="B44" s="3"/>
    </row>
    <row r="45" spans="2:2">
      <c r="B45" s="3" t="s">
        <v>308</v>
      </c>
    </row>
    <row r="46" spans="2:2">
      <c r="B46" s="3" t="s">
        <v>309</v>
      </c>
    </row>
    <row r="47" spans="2:2" ht="24">
      <c r="B47" s="3" t="s">
        <v>452</v>
      </c>
    </row>
    <row r="48" spans="2:2">
      <c r="B48" s="3"/>
    </row>
    <row r="49" spans="2:2">
      <c r="B49" s="3"/>
    </row>
    <row r="50" spans="2:2">
      <c r="B50" s="8" t="s">
        <v>310</v>
      </c>
    </row>
    <row r="51" spans="2:2">
      <c r="B51" s="8"/>
    </row>
    <row r="52" spans="2:2">
      <c r="B52" s="3" t="s">
        <v>311</v>
      </c>
    </row>
    <row r="53" spans="2:2" ht="24">
      <c r="B53" s="3" t="s">
        <v>312</v>
      </c>
    </row>
    <row r="54" spans="2:2" ht="24">
      <c r="B54" s="3" t="s">
        <v>313</v>
      </c>
    </row>
    <row r="55" spans="2:2">
      <c r="B55" s="3" t="s">
        <v>314</v>
      </c>
    </row>
    <row r="56" spans="2:2" ht="13.5" customHeight="1">
      <c r="B56" s="3" t="s">
        <v>315</v>
      </c>
    </row>
    <row r="57" spans="2:2">
      <c r="B57" s="3" t="s">
        <v>316</v>
      </c>
    </row>
    <row r="58" spans="2:2">
      <c r="B58" s="3" t="s">
        <v>317</v>
      </c>
    </row>
    <row r="59" spans="2:2" ht="24">
      <c r="B59" s="3" t="s">
        <v>318</v>
      </c>
    </row>
    <row r="60" spans="2:2" ht="24">
      <c r="B60" s="3" t="s">
        <v>319</v>
      </c>
    </row>
    <row r="61" spans="2:2" ht="36">
      <c r="B61" s="3" t="s">
        <v>320</v>
      </c>
    </row>
    <row r="62" spans="2:2" ht="24">
      <c r="B62" s="3" t="s">
        <v>321</v>
      </c>
    </row>
    <row r="63" spans="2:2" ht="24">
      <c r="B63" s="3" t="s">
        <v>453</v>
      </c>
    </row>
    <row r="64" spans="2:2" ht="24">
      <c r="B64" s="3" t="s">
        <v>454</v>
      </c>
    </row>
    <row r="65" spans="2:2" ht="48">
      <c r="B65" s="3" t="s">
        <v>455</v>
      </c>
    </row>
    <row r="66" spans="2:2" ht="24">
      <c r="B66" s="3" t="s">
        <v>322</v>
      </c>
    </row>
    <row r="67" spans="2:2" ht="24">
      <c r="B67" s="3" t="s">
        <v>456</v>
      </c>
    </row>
    <row r="68" spans="2:2" ht="24">
      <c r="B68" s="3" t="s">
        <v>457</v>
      </c>
    </row>
    <row r="69" spans="2:2">
      <c r="B69" s="3"/>
    </row>
    <row r="70" spans="2:2">
      <c r="B70" s="8" t="s">
        <v>323</v>
      </c>
    </row>
    <row r="71" spans="2:2">
      <c r="B71" s="8"/>
    </row>
    <row r="72" spans="2:2" ht="24">
      <c r="B72" s="3" t="s">
        <v>324</v>
      </c>
    </row>
    <row r="73" spans="2:2">
      <c r="B73" s="3" t="s">
        <v>325</v>
      </c>
    </row>
    <row r="74" spans="2:2" ht="36">
      <c r="B74" s="3" t="s">
        <v>458</v>
      </c>
    </row>
    <row r="75" spans="2:2" ht="24">
      <c r="B75" s="3" t="s">
        <v>326</v>
      </c>
    </row>
    <row r="76" spans="2:2">
      <c r="B76" s="3" t="s">
        <v>459</v>
      </c>
    </row>
    <row r="77" spans="2:2" ht="13.5">
      <c r="B77" s="3" t="s">
        <v>327</v>
      </c>
    </row>
    <row r="78" spans="2:2">
      <c r="B78" s="3" t="s">
        <v>328</v>
      </c>
    </row>
    <row r="79" spans="2:2" ht="60">
      <c r="B79" s="3" t="s">
        <v>517</v>
      </c>
    </row>
    <row r="80" spans="2:2" ht="24">
      <c r="B80" s="3" t="s">
        <v>329</v>
      </c>
    </row>
    <row r="81" spans="2:2">
      <c r="B81" s="3" t="s">
        <v>330</v>
      </c>
    </row>
    <row r="82" spans="2:2" ht="24">
      <c r="B82" s="3" t="s">
        <v>331</v>
      </c>
    </row>
    <row r="83" spans="2:2" ht="24">
      <c r="B83" s="3" t="s">
        <v>332</v>
      </c>
    </row>
    <row r="84" spans="2:2" ht="24">
      <c r="B84" s="3" t="s">
        <v>250</v>
      </c>
    </row>
    <row r="85" spans="2:2">
      <c r="B85" s="3" t="s">
        <v>251</v>
      </c>
    </row>
    <row r="86" spans="2:2">
      <c r="B86" s="3" t="s">
        <v>252</v>
      </c>
    </row>
    <row r="87" spans="2:2" ht="24">
      <c r="B87" s="3" t="s">
        <v>253</v>
      </c>
    </row>
    <row r="88" spans="2:2" ht="24">
      <c r="B88" s="3" t="s">
        <v>254</v>
      </c>
    </row>
    <row r="89" spans="2:2" ht="24">
      <c r="B89" s="3" t="s">
        <v>518</v>
      </c>
    </row>
    <row r="90" spans="2:2">
      <c r="B90" s="3" t="s">
        <v>156</v>
      </c>
    </row>
    <row r="91" spans="2:2" ht="24">
      <c r="B91" s="41" t="s">
        <v>519</v>
      </c>
    </row>
    <row r="92" spans="2:2">
      <c r="B92" s="41"/>
    </row>
    <row r="93" spans="2:2">
      <c r="B93" s="41"/>
    </row>
    <row r="94" spans="2:2">
      <c r="B94" s="8" t="s">
        <v>157</v>
      </c>
    </row>
    <row r="95" spans="2:2">
      <c r="B95" s="8"/>
    </row>
    <row r="96" spans="2:2" ht="24">
      <c r="B96" s="3" t="s">
        <v>158</v>
      </c>
    </row>
    <row r="97" spans="2:2" ht="120">
      <c r="B97" s="3" t="s">
        <v>395</v>
      </c>
    </row>
    <row r="98" spans="2:2" ht="84">
      <c r="B98" s="3" t="s">
        <v>520</v>
      </c>
    </row>
    <row r="99" spans="2:2">
      <c r="B99" s="41" t="s">
        <v>159</v>
      </c>
    </row>
    <row r="100" spans="2:2">
      <c r="B100" s="41" t="s">
        <v>160</v>
      </c>
    </row>
    <row r="101" spans="2:2">
      <c r="B101" s="41" t="s">
        <v>161</v>
      </c>
    </row>
    <row r="102" spans="2:2">
      <c r="B102" s="41" t="s">
        <v>162</v>
      </c>
    </row>
    <row r="103" spans="2:2">
      <c r="B103" s="41" t="s">
        <v>163</v>
      </c>
    </row>
    <row r="104" spans="2:2" ht="24">
      <c r="B104" s="41" t="s">
        <v>396</v>
      </c>
    </row>
    <row r="105" spans="2:2" ht="24">
      <c r="B105" s="41" t="s">
        <v>397</v>
      </c>
    </row>
    <row r="106" spans="2:2">
      <c r="B106" s="41" t="s">
        <v>398</v>
      </c>
    </row>
    <row r="107" spans="2:2" ht="61.5" customHeight="1">
      <c r="B107" s="3" t="s">
        <v>399</v>
      </c>
    </row>
    <row r="108" spans="2:2" ht="36">
      <c r="B108" s="3" t="s">
        <v>164</v>
      </c>
    </row>
    <row r="109" spans="2:2" ht="48">
      <c r="B109" s="3" t="s">
        <v>400</v>
      </c>
    </row>
    <row r="110" spans="2:2" ht="36">
      <c r="B110" s="3" t="s">
        <v>401</v>
      </c>
    </row>
    <row r="111" spans="2:2">
      <c r="B111" s="3"/>
    </row>
    <row r="112" spans="2:2" ht="14.25" customHeight="1">
      <c r="B112" s="3" t="s">
        <v>165</v>
      </c>
    </row>
    <row r="113" spans="2:2">
      <c r="B113" s="3" t="s">
        <v>166</v>
      </c>
    </row>
    <row r="114" spans="2:2">
      <c r="B114" s="3"/>
    </row>
    <row r="115" spans="2:2" ht="72">
      <c r="B115" s="3" t="s">
        <v>402</v>
      </c>
    </row>
    <row r="116" spans="2:2" ht="36">
      <c r="B116" s="3" t="s">
        <v>403</v>
      </c>
    </row>
    <row r="117" spans="2:2" ht="60">
      <c r="B117" s="3" t="s">
        <v>404</v>
      </c>
    </row>
    <row r="118" spans="2:2" ht="60" customHeight="1">
      <c r="B118" s="3" t="s">
        <v>405</v>
      </c>
    </row>
    <row r="119" spans="2:2" ht="24">
      <c r="B119" s="3" t="s">
        <v>167</v>
      </c>
    </row>
    <row r="120" spans="2:2" ht="36">
      <c r="B120" s="3" t="s">
        <v>406</v>
      </c>
    </row>
    <row r="121" spans="2:2">
      <c r="B121" s="3"/>
    </row>
    <row r="122" spans="2:2">
      <c r="B122" s="3" t="s">
        <v>168</v>
      </c>
    </row>
    <row r="123" spans="2:2" ht="60">
      <c r="B123" s="3" t="s">
        <v>407</v>
      </c>
    </row>
    <row r="124" spans="2:2">
      <c r="B124" s="3"/>
    </row>
    <row r="125" spans="2:2">
      <c r="B125" s="3" t="s">
        <v>484</v>
      </c>
    </row>
    <row r="126" spans="2:2" ht="24">
      <c r="B126" s="3" t="s">
        <v>481</v>
      </c>
    </row>
    <row r="127" spans="2:2" ht="60">
      <c r="B127" s="3" t="s">
        <v>482</v>
      </c>
    </row>
    <row r="128" spans="2:2" ht="72">
      <c r="B128" s="3" t="s">
        <v>480</v>
      </c>
    </row>
    <row r="129" spans="2:2">
      <c r="B129" s="3"/>
    </row>
    <row r="130" spans="2:2">
      <c r="B130" s="3" t="s">
        <v>483</v>
      </c>
    </row>
    <row r="131" spans="2:2" ht="48">
      <c r="B131" s="3" t="s">
        <v>485</v>
      </c>
    </row>
    <row r="132" spans="2:2" ht="36">
      <c r="B132" s="3" t="s">
        <v>486</v>
      </c>
    </row>
    <row r="133" spans="2:2" ht="108">
      <c r="B133" s="3" t="s">
        <v>487</v>
      </c>
    </row>
    <row r="134" spans="2:2">
      <c r="B134" s="3"/>
    </row>
    <row r="135" spans="2:2">
      <c r="B135" s="8" t="s">
        <v>148</v>
      </c>
    </row>
    <row r="136" spans="2:2">
      <c r="B136" s="8"/>
    </row>
    <row r="137" spans="2:2">
      <c r="B137" s="3" t="s">
        <v>488</v>
      </c>
    </row>
    <row r="138" spans="2:2">
      <c r="B138" s="3" t="s">
        <v>489</v>
      </c>
    </row>
    <row r="139" spans="2:2" ht="24">
      <c r="B139" s="3" t="s">
        <v>490</v>
      </c>
    </row>
    <row r="140" spans="2:2" ht="24">
      <c r="B140" s="3" t="s">
        <v>149</v>
      </c>
    </row>
    <row r="141" spans="2:2">
      <c r="B141" s="3" t="s">
        <v>491</v>
      </c>
    </row>
    <row r="142" spans="2:2" ht="36">
      <c r="B142" s="3" t="s">
        <v>492</v>
      </c>
    </row>
    <row r="143" spans="2:2" ht="24">
      <c r="B143" s="3" t="s">
        <v>493</v>
      </c>
    </row>
    <row r="144" spans="2:2" ht="36">
      <c r="B144" s="3" t="s">
        <v>494</v>
      </c>
    </row>
    <row r="145" spans="2:2">
      <c r="B145" s="3" t="s">
        <v>150</v>
      </c>
    </row>
    <row r="146" spans="2:2" ht="24">
      <c r="B146" s="3" t="s">
        <v>151</v>
      </c>
    </row>
    <row r="147" spans="2:2">
      <c r="B147" s="3" t="s">
        <v>152</v>
      </c>
    </row>
    <row r="148" spans="2:2">
      <c r="B148" s="3" t="s">
        <v>495</v>
      </c>
    </row>
    <row r="149" spans="2:2" ht="24">
      <c r="B149" s="3" t="s">
        <v>496</v>
      </c>
    </row>
    <row r="150" spans="2:2" ht="36">
      <c r="B150" s="3" t="s">
        <v>153</v>
      </c>
    </row>
    <row r="151" spans="2:2">
      <c r="B151" s="41" t="s">
        <v>497</v>
      </c>
    </row>
    <row r="152" spans="2:2">
      <c r="B152" s="3"/>
    </row>
    <row r="153" spans="2:2">
      <c r="B153" s="3" t="s">
        <v>154</v>
      </c>
    </row>
    <row r="154" spans="2:2" ht="36" customHeight="1">
      <c r="B154" s="3" t="s">
        <v>503</v>
      </c>
    </row>
    <row r="155" spans="2:2" ht="24" customHeight="1">
      <c r="B155" s="3" t="s">
        <v>504</v>
      </c>
    </row>
    <row r="156" spans="2:2" ht="24.75" customHeight="1">
      <c r="B156" s="3" t="s">
        <v>505</v>
      </c>
    </row>
    <row r="157" spans="2:2">
      <c r="B157" s="3" t="s">
        <v>506</v>
      </c>
    </row>
    <row r="158" spans="2:2">
      <c r="B158" s="3" t="s">
        <v>498</v>
      </c>
    </row>
    <row r="159" spans="2:2">
      <c r="B159" s="3" t="s">
        <v>499</v>
      </c>
    </row>
    <row r="160" spans="2:2">
      <c r="B160" s="3" t="s">
        <v>500</v>
      </c>
    </row>
    <row r="161" spans="2:2">
      <c r="B161" s="3" t="s">
        <v>501</v>
      </c>
    </row>
    <row r="162" spans="2:2">
      <c r="B162" s="3" t="s">
        <v>502</v>
      </c>
    </row>
    <row r="163" spans="2:2">
      <c r="B163" s="6"/>
    </row>
    <row r="164" spans="2:2" ht="60">
      <c r="B164" s="3" t="s">
        <v>507</v>
      </c>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sheetData>
  <phoneticPr fontId="29" type="noConversion"/>
  <pageMargins left="0.7" right="0.7" top="0.75" bottom="0.75" header="0.3" footer="0.3"/>
  <pageSetup paperSize="9" scale="86" orientation="portrait" r:id="rId1"/>
  <rowBreaks count="5" manualBreakCount="5">
    <brk id="31" max="1" man="1"/>
    <brk id="69" max="1" man="1"/>
    <brk id="93" max="1" man="1"/>
    <brk id="111" max="1" man="1"/>
    <brk id="134"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F34"/>
  <sheetViews>
    <sheetView showGridLines="0" showZeros="0" tabSelected="1" view="pageBreakPreview" zoomScaleNormal="100" zoomScaleSheetLayoutView="100" workbookViewId="0">
      <selection activeCell="A5" sqref="A5"/>
    </sheetView>
  </sheetViews>
  <sheetFormatPr defaultColWidth="9.140625" defaultRowHeight="12.75"/>
  <cols>
    <col min="1" max="1" width="7.5703125" style="60" customWidth="1"/>
    <col min="2" max="2" width="55.42578125" style="60" customWidth="1"/>
    <col min="3" max="3" width="8.85546875" style="60" customWidth="1"/>
    <col min="4" max="4" width="10.7109375" style="60" customWidth="1"/>
    <col min="5" max="5" width="5.28515625" style="60" customWidth="1"/>
    <col min="6" max="6" width="22.85546875" style="60" customWidth="1"/>
    <col min="7" max="16384" width="9.140625" style="60"/>
  </cols>
  <sheetData>
    <row r="1" spans="1:6" s="112" customFormat="1" ht="11.25"/>
    <row r="2" spans="1:6" s="112" customFormat="1" ht="11.25"/>
    <row r="3" spans="1:6" s="112" customFormat="1" ht="11.25"/>
    <row r="4" spans="1:6" s="112" customFormat="1" ht="11.25"/>
    <row r="5" spans="1:6" s="112" customFormat="1" ht="11.25"/>
    <row r="10" spans="1:6">
      <c r="A10" s="1412" t="s">
        <v>521</v>
      </c>
      <c r="B10" s="1412"/>
      <c r="C10" s="1412"/>
      <c r="D10" s="1412"/>
      <c r="E10" s="1412"/>
      <c r="F10" s="1412"/>
    </row>
    <row r="11" spans="1:6" ht="13.5" thickBot="1">
      <c r="A11" s="1413"/>
      <c r="B11" s="1413"/>
      <c r="C11" s="1413"/>
      <c r="D11" s="1413"/>
      <c r="E11" s="1413"/>
      <c r="F11" s="1413"/>
    </row>
    <row r="12" spans="1:6" ht="14.25">
      <c r="A12" s="113"/>
      <c r="B12" s="113"/>
      <c r="C12" s="114"/>
      <c r="D12" s="114"/>
      <c r="E12" s="114"/>
      <c r="F12" s="115"/>
    </row>
    <row r="13" spans="1:6" ht="18">
      <c r="A13" s="116"/>
      <c r="B13" s="1414"/>
      <c r="C13" s="1415"/>
      <c r="D13" s="1415"/>
      <c r="E13" s="1415"/>
      <c r="F13" s="117"/>
    </row>
    <row r="14" spans="1:6" ht="18">
      <c r="A14" s="118" t="s">
        <v>126</v>
      </c>
      <c r="B14" s="1416" t="s">
        <v>522</v>
      </c>
      <c r="C14" s="1417"/>
      <c r="D14" s="1417"/>
      <c r="E14" s="1417"/>
      <c r="F14" s="111">
        <f>'I. GRAĐEVINSKO-OBRTNIČKI'!F1568</f>
        <v>0</v>
      </c>
    </row>
    <row r="15" spans="1:6" s="543" customFormat="1" ht="18">
      <c r="A15" s="599"/>
      <c r="B15" s="1416"/>
      <c r="C15" s="1417"/>
      <c r="D15" s="1417"/>
      <c r="E15" s="1417"/>
      <c r="F15" s="304"/>
    </row>
    <row r="16" spans="1:6" s="543" customFormat="1" ht="18">
      <c r="A16" s="598" t="s">
        <v>526</v>
      </c>
      <c r="B16" s="1416" t="s">
        <v>2139</v>
      </c>
      <c r="C16" s="1417"/>
      <c r="D16" s="1417"/>
      <c r="E16" s="1417"/>
      <c r="F16" s="305">
        <f>'II. UREĐENJE OKOLIŠA'!F170</f>
        <v>0</v>
      </c>
    </row>
    <row r="17" spans="1:6" s="543" customFormat="1" ht="18">
      <c r="A17" s="599"/>
      <c r="B17" s="1416"/>
      <c r="C17" s="1417"/>
      <c r="D17" s="1417"/>
      <c r="E17" s="1417"/>
      <c r="F17" s="304"/>
    </row>
    <row r="18" spans="1:6" s="303" customFormat="1" ht="18">
      <c r="A18" s="598" t="s">
        <v>527</v>
      </c>
      <c r="B18" s="1422" t="s">
        <v>2762</v>
      </c>
      <c r="C18" s="1423"/>
      <c r="D18" s="1423"/>
      <c r="E18" s="1423"/>
      <c r="F18" s="305">
        <f>'III. GRIJ., HLAĐ. I VENT.'!F1078</f>
        <v>0</v>
      </c>
    </row>
    <row r="19" spans="1:6" s="543" customFormat="1" ht="18">
      <c r="A19" s="598"/>
      <c r="B19" s="538"/>
      <c r="C19" s="539"/>
      <c r="D19" s="539"/>
      <c r="E19" s="539"/>
      <c r="F19" s="305"/>
    </row>
    <row r="20" spans="1:6" s="543" customFormat="1" ht="18">
      <c r="A20" s="598" t="s">
        <v>528</v>
      </c>
      <c r="B20" s="1422" t="s">
        <v>1152</v>
      </c>
      <c r="C20" s="1423"/>
      <c r="D20" s="1423"/>
      <c r="E20" s="1423"/>
      <c r="F20" s="305">
        <f>'IV. VOD., ODV. I HIDR. MREŽA'!F623</f>
        <v>0</v>
      </c>
    </row>
    <row r="21" spans="1:6" s="220" customFormat="1" ht="18">
      <c r="A21" s="599"/>
      <c r="B21" s="1416"/>
      <c r="C21" s="1417"/>
      <c r="D21" s="1417"/>
      <c r="E21" s="1417"/>
      <c r="F21" s="304"/>
    </row>
    <row r="22" spans="1:6" s="220" customFormat="1" ht="18">
      <c r="A22" s="598" t="s">
        <v>529</v>
      </c>
      <c r="B22" s="1422" t="s">
        <v>1108</v>
      </c>
      <c r="C22" s="1423"/>
      <c r="D22" s="1423"/>
      <c r="E22" s="1423"/>
      <c r="F22" s="305">
        <f>'V. ELEKTROINSTALACIJE'!F494</f>
        <v>0</v>
      </c>
    </row>
    <row r="23" spans="1:6" s="414" customFormat="1" ht="18">
      <c r="A23" s="599"/>
      <c r="B23" s="1416"/>
      <c r="C23" s="1417"/>
      <c r="D23" s="1417"/>
      <c r="E23" s="1417"/>
      <c r="F23" s="304"/>
    </row>
    <row r="24" spans="1:6" s="414" customFormat="1" ht="18">
      <c r="A24" s="598" t="s">
        <v>1355</v>
      </c>
      <c r="B24" s="1427" t="s">
        <v>2022</v>
      </c>
      <c r="C24" s="1428"/>
      <c r="D24" s="1428"/>
      <c r="E24" s="1428"/>
      <c r="F24" s="305">
        <f>'VI. VATRODOJAVA'!F143</f>
        <v>0</v>
      </c>
    </row>
    <row r="25" spans="1:6" s="540" customFormat="1" ht="18">
      <c r="A25" s="599"/>
      <c r="B25" s="1416"/>
      <c r="C25" s="1417"/>
      <c r="D25" s="1417"/>
      <c r="E25" s="1417"/>
      <c r="F25" s="119"/>
    </row>
    <row r="26" spans="1:6" s="540" customFormat="1" ht="18">
      <c r="A26" s="598" t="s">
        <v>1965</v>
      </c>
      <c r="B26" s="1422" t="s">
        <v>1797</v>
      </c>
      <c r="C26" s="1423"/>
      <c r="D26" s="1423"/>
      <c r="E26" s="1423"/>
      <c r="F26" s="305">
        <f>'VII. INSTALACIJA PLINA'!F148</f>
        <v>0</v>
      </c>
    </row>
    <row r="27" spans="1:6" ht="18">
      <c r="A27" s="118"/>
      <c r="B27" s="1418"/>
      <c r="C27" s="1419"/>
      <c r="D27" s="1419"/>
      <c r="E27" s="1419"/>
      <c r="F27" s="119"/>
    </row>
    <row r="28" spans="1:6" ht="18.75" thickBot="1">
      <c r="A28" s="120"/>
      <c r="B28" s="1410"/>
      <c r="C28" s="1411"/>
      <c r="D28" s="1411"/>
      <c r="E28" s="1411"/>
      <c r="F28" s="121"/>
    </row>
    <row r="29" spans="1:6" ht="18">
      <c r="A29" s="122"/>
      <c r="B29" s="1429" t="s">
        <v>523</v>
      </c>
      <c r="C29" s="1430"/>
      <c r="D29" s="1430"/>
      <c r="E29" s="1430"/>
      <c r="F29" s="123">
        <f>SUM(F14:F26)</f>
        <v>0</v>
      </c>
    </row>
    <row r="30" spans="1:6" ht="15.75">
      <c r="A30" s="124"/>
      <c r="B30" s="1424"/>
      <c r="C30" s="1415"/>
      <c r="D30" s="1415"/>
      <c r="E30" s="1415"/>
      <c r="F30" s="125"/>
    </row>
    <row r="31" spans="1:6" ht="18">
      <c r="A31" s="122"/>
      <c r="B31" s="1425" t="s">
        <v>524</v>
      </c>
      <c r="C31" s="1426"/>
      <c r="D31" s="1426"/>
      <c r="E31" s="1426"/>
      <c r="F31" s="126">
        <f>F29*0.25</f>
        <v>0</v>
      </c>
    </row>
    <row r="32" spans="1:6" ht="16.5" thickBot="1">
      <c r="A32" s="124"/>
      <c r="B32" s="1420"/>
      <c r="C32" s="1421"/>
      <c r="D32" s="1421"/>
      <c r="E32" s="1421"/>
      <c r="F32" s="125"/>
    </row>
    <row r="33" spans="1:6" ht="18">
      <c r="A33" s="127"/>
      <c r="B33" s="1408" t="s">
        <v>525</v>
      </c>
      <c r="C33" s="1409"/>
      <c r="D33" s="1409"/>
      <c r="E33" s="1409"/>
      <c r="F33" s="128">
        <f>SUM(F29+F31)</f>
        <v>0</v>
      </c>
    </row>
    <row r="34" spans="1:6" ht="14.25">
      <c r="A34" s="113"/>
      <c r="B34" s="113"/>
      <c r="C34" s="114"/>
      <c r="D34" s="114"/>
      <c r="E34" s="114"/>
      <c r="F34" s="114"/>
    </row>
  </sheetData>
  <mergeCells count="21">
    <mergeCell ref="B25:E25"/>
    <mergeCell ref="B26:E26"/>
    <mergeCell ref="B23:E23"/>
    <mergeCell ref="B24:E24"/>
    <mergeCell ref="B29:E29"/>
    <mergeCell ref="B33:E33"/>
    <mergeCell ref="B28:E28"/>
    <mergeCell ref="A10:F11"/>
    <mergeCell ref="B13:E13"/>
    <mergeCell ref="B14:E14"/>
    <mergeCell ref="B15:E15"/>
    <mergeCell ref="B16:E16"/>
    <mergeCell ref="B27:E27"/>
    <mergeCell ref="B32:E32"/>
    <mergeCell ref="B20:E20"/>
    <mergeCell ref="B21:E21"/>
    <mergeCell ref="B22:E22"/>
    <mergeCell ref="B17:E17"/>
    <mergeCell ref="B18:E18"/>
    <mergeCell ref="B30:E30"/>
    <mergeCell ref="B31:E31"/>
  </mergeCells>
  <phoneticPr fontId="29"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&amp;L&amp;"Arial,Bold"&amp;8&amp;K01+016ZGRADA INSTITUTA ZA VINOGRADARSTVO
I SPECIJALNO STOČARSTVO
- dio građevine od osi 0-8&amp;R&amp;"Arial,Bold"&amp;8&amp;K01+016TROŠKOVNIK</oddHeader>
    <oddFooter>&amp;L&amp;"Arial,Bold"&amp;8&amp;K01+022ZOP: 023/21-IZVP
&amp;R&amp;"Arial,Bold"&amp;8&amp;K01+023&amp;F
&amp;A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309"/>
  <sheetViews>
    <sheetView view="pageBreakPreview" zoomScale="130" zoomScaleSheetLayoutView="100" workbookViewId="0">
      <selection activeCell="B60" sqref="B60"/>
    </sheetView>
  </sheetViews>
  <sheetFormatPr defaultColWidth="9.140625" defaultRowHeight="15.75"/>
  <cols>
    <col min="1" max="1" width="6.7109375" style="5" customWidth="1"/>
    <col min="2" max="2" width="84.7109375" style="32" customWidth="1"/>
    <col min="3" max="16384" width="9.140625" style="5"/>
  </cols>
  <sheetData>
    <row r="1" spans="2:2" ht="17.25">
      <c r="B1" s="29" t="s">
        <v>189</v>
      </c>
    </row>
    <row r="2" spans="2:2" ht="12">
      <c r="B2" s="30" t="s">
        <v>190</v>
      </c>
    </row>
    <row r="3" spans="2:2" ht="109.5" customHeight="1">
      <c r="B3" s="31" t="s">
        <v>508</v>
      </c>
    </row>
    <row r="4" spans="2:2" ht="144">
      <c r="B4" s="31" t="s">
        <v>509</v>
      </c>
    </row>
    <row r="5" spans="2:2" ht="36">
      <c r="B5" s="31" t="s">
        <v>510</v>
      </c>
    </row>
    <row r="6" spans="2:2" ht="48">
      <c r="B6" s="31" t="s">
        <v>511</v>
      </c>
    </row>
    <row r="7" spans="2:2" ht="36">
      <c r="B7" s="31" t="s">
        <v>512</v>
      </c>
    </row>
    <row r="8" spans="2:2" ht="60">
      <c r="B8" s="31" t="s">
        <v>513</v>
      </c>
    </row>
    <row r="9" spans="2:2" ht="36">
      <c r="B9" s="31" t="s">
        <v>514</v>
      </c>
    </row>
    <row r="10" spans="2:2" ht="60">
      <c r="B10" s="31" t="s">
        <v>515</v>
      </c>
    </row>
    <row r="11" spans="2:2" ht="60">
      <c r="B11" s="31" t="s">
        <v>516</v>
      </c>
    </row>
    <row r="12" spans="2:2" ht="108">
      <c r="B12" s="31" t="s">
        <v>460</v>
      </c>
    </row>
    <row r="13" spans="2:2" ht="72">
      <c r="B13" s="31" t="s">
        <v>461</v>
      </c>
    </row>
    <row r="14" spans="2:2" ht="36">
      <c r="B14" s="31" t="s">
        <v>462</v>
      </c>
    </row>
    <row r="15" spans="2:2" ht="72">
      <c r="B15" s="31" t="s">
        <v>463</v>
      </c>
    </row>
    <row r="16" spans="2:2" ht="48">
      <c r="B16" s="31" t="s">
        <v>464</v>
      </c>
    </row>
    <row r="17" spans="2:2" ht="12">
      <c r="B17" s="31"/>
    </row>
    <row r="18" spans="2:2" ht="87.75" customHeight="1">
      <c r="B18" s="31" t="s">
        <v>465</v>
      </c>
    </row>
    <row r="19" spans="2:2" ht="163.5" customHeight="1">
      <c r="B19" s="31" t="s">
        <v>466</v>
      </c>
    </row>
    <row r="20" spans="2:2" ht="24">
      <c r="B20" s="31" t="s">
        <v>467</v>
      </c>
    </row>
    <row r="21" spans="2:2" ht="72">
      <c r="B21" s="31" t="s">
        <v>468</v>
      </c>
    </row>
    <row r="22" spans="2:2" ht="60">
      <c r="B22" s="31" t="s">
        <v>469</v>
      </c>
    </row>
    <row r="23" spans="2:2" ht="60">
      <c r="B23" s="31" t="s">
        <v>175</v>
      </c>
    </row>
    <row r="24" spans="2:2" ht="36">
      <c r="B24" s="31" t="s">
        <v>470</v>
      </c>
    </row>
    <row r="25" spans="2:2" ht="36">
      <c r="B25" s="31" t="s">
        <v>471</v>
      </c>
    </row>
    <row r="26" spans="2:2" ht="72">
      <c r="B26" s="31" t="s">
        <v>472</v>
      </c>
    </row>
    <row r="27" spans="2:2" ht="12">
      <c r="B27" s="31"/>
    </row>
    <row r="28" spans="2:2" ht="96">
      <c r="B28" s="31" t="s">
        <v>473</v>
      </c>
    </row>
    <row r="29" spans="2:2" ht="24">
      <c r="B29" s="37" t="s">
        <v>176</v>
      </c>
    </row>
    <row r="30" spans="2:2" ht="48">
      <c r="B30" s="31" t="s">
        <v>474</v>
      </c>
    </row>
    <row r="31" spans="2:2" ht="60">
      <c r="B31" s="31" t="s">
        <v>475</v>
      </c>
    </row>
    <row r="32" spans="2:2" ht="36">
      <c r="B32" s="31" t="s">
        <v>249</v>
      </c>
    </row>
    <row r="33" spans="2:2" ht="12">
      <c r="B33" s="31" t="s">
        <v>286</v>
      </c>
    </row>
    <row r="34" spans="2:2" ht="12">
      <c r="B34" s="31" t="s">
        <v>476</v>
      </c>
    </row>
    <row r="35" spans="2:2" ht="12">
      <c r="B35" s="31" t="s">
        <v>287</v>
      </c>
    </row>
    <row r="36" spans="2:2" ht="12">
      <c r="B36" s="31" t="s">
        <v>288</v>
      </c>
    </row>
    <row r="37" spans="2:2" ht="12">
      <c r="B37" s="31" t="s">
        <v>477</v>
      </c>
    </row>
    <row r="38" spans="2:2" ht="12">
      <c r="B38" s="31" t="s">
        <v>289</v>
      </c>
    </row>
    <row r="39" spans="2:2" ht="12">
      <c r="B39" s="31" t="s">
        <v>290</v>
      </c>
    </row>
    <row r="40" spans="2:2" ht="12">
      <c r="B40" s="31" t="s">
        <v>291</v>
      </c>
    </row>
    <row r="41" spans="2:2" ht="12">
      <c r="B41" s="31" t="s">
        <v>478</v>
      </c>
    </row>
    <row r="42" spans="2:2" ht="36">
      <c r="B42" s="31" t="s">
        <v>479</v>
      </c>
    </row>
    <row r="43" spans="2:2" ht="12">
      <c r="B43" s="31"/>
    </row>
    <row r="44" spans="2:2" ht="12">
      <c r="B44" s="31"/>
    </row>
    <row r="45" spans="2:2" ht="12">
      <c r="B45" s="31"/>
    </row>
    <row r="46" spans="2:2" ht="12">
      <c r="B46" s="31"/>
    </row>
    <row r="47" spans="2:2" ht="12">
      <c r="B47" s="31"/>
    </row>
    <row r="48" spans="2:2" ht="12">
      <c r="B48" s="31"/>
    </row>
    <row r="49" spans="2:2" ht="12">
      <c r="B49" s="31"/>
    </row>
    <row r="52" spans="2:2">
      <c r="B52" s="33"/>
    </row>
    <row r="81" spans="2:2">
      <c r="B81" s="33"/>
    </row>
    <row r="84" spans="2:2">
      <c r="B84" s="33"/>
    </row>
    <row r="85" spans="2:2">
      <c r="B85" s="38"/>
    </row>
    <row r="88" spans="2:2">
      <c r="B88" s="34"/>
    </row>
    <row r="89" spans="2:2">
      <c r="B89" s="34"/>
    </row>
    <row r="90" spans="2:2">
      <c r="B90" s="34"/>
    </row>
    <row r="96" spans="2:2">
      <c r="B96" s="33"/>
    </row>
    <row r="97" spans="2:2">
      <c r="B97" s="38"/>
    </row>
    <row r="110" spans="2:2">
      <c r="B110" s="33"/>
    </row>
    <row r="111" spans="2:2">
      <c r="B111" s="33"/>
    </row>
    <row r="130" spans="2:2">
      <c r="B130" s="33"/>
    </row>
    <row r="132" spans="2:2">
      <c r="B132" s="33"/>
    </row>
    <row r="151" spans="2:2">
      <c r="B151" s="39"/>
    </row>
    <row r="152" spans="2:2">
      <c r="B152" s="39"/>
    </row>
    <row r="217" spans="2:2">
      <c r="B217" s="33"/>
    </row>
    <row r="224" spans="2:2">
      <c r="B224" s="33"/>
    </row>
    <row r="225" spans="2:2">
      <c r="B225" s="33"/>
    </row>
    <row r="234" spans="2:2">
      <c r="B234" s="38"/>
    </row>
    <row r="235" spans="2:2">
      <c r="B235" s="39"/>
    </row>
    <row r="236" spans="2:2">
      <c r="B236" s="40"/>
    </row>
    <row r="237" spans="2:2">
      <c r="B237" s="34"/>
    </row>
    <row r="242" spans="2:2">
      <c r="B242" s="38"/>
    </row>
    <row r="243" spans="2:2">
      <c r="B243" s="38"/>
    </row>
    <row r="252" spans="2:2">
      <c r="B252" s="35"/>
    </row>
    <row r="253" spans="2:2">
      <c r="B253" s="36"/>
    </row>
    <row r="254" spans="2:2">
      <c r="B254" s="35"/>
    </row>
    <row r="255" spans="2:2">
      <c r="B255" s="33"/>
    </row>
    <row r="256" spans="2:2">
      <c r="B256" s="35"/>
    </row>
    <row r="257" spans="2:2">
      <c r="B257" s="35"/>
    </row>
    <row r="258" spans="2:2">
      <c r="B258" s="35"/>
    </row>
    <row r="259" spans="2:2">
      <c r="B259" s="35"/>
    </row>
    <row r="260" spans="2:2">
      <c r="B260" s="35"/>
    </row>
    <row r="261" spans="2:2">
      <c r="B261" s="35"/>
    </row>
    <row r="264" spans="2:2">
      <c r="B264" s="34"/>
    </row>
    <row r="265" spans="2:2">
      <c r="B265" s="34"/>
    </row>
    <row r="266" spans="2:2">
      <c r="B266" s="34"/>
    </row>
    <row r="267" spans="2:2">
      <c r="B267" s="34"/>
    </row>
    <row r="268" spans="2:2">
      <c r="B268" s="34"/>
    </row>
    <row r="269" spans="2:2">
      <c r="B269" s="33"/>
    </row>
    <row r="270" spans="2:2">
      <c r="B270" s="34"/>
    </row>
    <row r="271" spans="2:2">
      <c r="B271" s="34"/>
    </row>
    <row r="272" spans="2:2">
      <c r="B272" s="34"/>
    </row>
    <row r="273" spans="2:2">
      <c r="B273" s="34"/>
    </row>
    <row r="274" spans="2:2">
      <c r="B274" s="34"/>
    </row>
    <row r="275" spans="2:2">
      <c r="B275" s="34"/>
    </row>
    <row r="276" spans="2:2">
      <c r="B276" s="34"/>
    </row>
    <row r="277" spans="2:2">
      <c r="B277" s="34"/>
    </row>
    <row r="278" spans="2:2">
      <c r="B278" s="34"/>
    </row>
    <row r="279" spans="2:2">
      <c r="B279" s="34"/>
    </row>
    <row r="280" spans="2:2">
      <c r="B280" s="34"/>
    </row>
    <row r="299" spans="2:2">
      <c r="B299" s="33"/>
    </row>
    <row r="300" spans="2:2">
      <c r="B300" s="34"/>
    </row>
    <row r="301" spans="2:2">
      <c r="B301" s="34"/>
    </row>
    <row r="302" spans="2:2">
      <c r="B302" s="34"/>
    </row>
    <row r="303" spans="2:2">
      <c r="B303" s="34"/>
    </row>
    <row r="304" spans="2:2">
      <c r="B304" s="34"/>
    </row>
    <row r="305" spans="2:2">
      <c r="B305" s="34"/>
    </row>
    <row r="306" spans="2:2">
      <c r="B306" s="34"/>
    </row>
    <row r="307" spans="2:2">
      <c r="B307" s="34"/>
    </row>
    <row r="308" spans="2:2">
      <c r="B308" s="34"/>
    </row>
    <row r="309" spans="2:2">
      <c r="B309" s="34"/>
    </row>
  </sheetData>
  <phoneticPr fontId="29" type="noConversion"/>
  <pageMargins left="0.7" right="0.7" top="0.75" bottom="0.75" header="0.3" footer="0.3"/>
  <pageSetup paperSize="9" scale="92" orientation="portrait" r:id="rId1"/>
  <rowBreaks count="2" manualBreakCount="2">
    <brk id="12" max="1" man="1"/>
    <brk id="26" max="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B58"/>
  <sheetViews>
    <sheetView view="pageBreakPreview" topLeftCell="A38" workbookViewId="0">
      <selection activeCell="B60" sqref="B60"/>
    </sheetView>
  </sheetViews>
  <sheetFormatPr defaultColWidth="9.140625" defaultRowHeight="12.75"/>
  <cols>
    <col min="1" max="1" width="6.7109375" style="45" customWidth="1"/>
    <col min="2" max="2" width="84.7109375" style="45" customWidth="1"/>
    <col min="3" max="16384" width="9.140625" style="45"/>
  </cols>
  <sheetData>
    <row r="2" spans="1:2">
      <c r="A2" s="44" t="s">
        <v>126</v>
      </c>
      <c r="B2" s="44" t="s">
        <v>127</v>
      </c>
    </row>
    <row r="4" spans="1:2">
      <c r="A4" s="46" t="s">
        <v>256</v>
      </c>
      <c r="B4" s="46" t="s">
        <v>284</v>
      </c>
    </row>
    <row r="6" spans="1:2">
      <c r="B6" s="43" t="s">
        <v>128</v>
      </c>
    </row>
    <row r="7" spans="1:2" ht="25.5">
      <c r="B7" s="43" t="s">
        <v>129</v>
      </c>
    </row>
    <row r="8" spans="1:2">
      <c r="B8" s="43" t="s">
        <v>130</v>
      </c>
    </row>
    <row r="9" spans="1:2">
      <c r="B9" s="43" t="s">
        <v>131</v>
      </c>
    </row>
    <row r="10" spans="1:2">
      <c r="B10" s="45" t="s">
        <v>22</v>
      </c>
    </row>
    <row r="11" spans="1:2">
      <c r="B11" s="45" t="s">
        <v>23</v>
      </c>
    </row>
    <row r="13" spans="1:2">
      <c r="B13" s="43" t="s">
        <v>132</v>
      </c>
    </row>
    <row r="14" spans="1:2" ht="38.25">
      <c r="B14" s="43" t="s">
        <v>133</v>
      </c>
    </row>
    <row r="15" spans="1:2">
      <c r="B15" s="43" t="s">
        <v>134</v>
      </c>
    </row>
    <row r="16" spans="1:2">
      <c r="B16" s="43" t="s">
        <v>135</v>
      </c>
    </row>
    <row r="17" spans="2:2">
      <c r="B17" s="43" t="s">
        <v>136</v>
      </c>
    </row>
    <row r="18" spans="2:2">
      <c r="B18" s="43" t="s">
        <v>137</v>
      </c>
    </row>
    <row r="19" spans="2:2">
      <c r="B19" s="43" t="s">
        <v>138</v>
      </c>
    </row>
    <row r="20" spans="2:2">
      <c r="B20" s="43" t="s">
        <v>139</v>
      </c>
    </row>
    <row r="21" spans="2:2">
      <c r="B21" s="43" t="s">
        <v>140</v>
      </c>
    </row>
    <row r="22" spans="2:2">
      <c r="B22" s="43" t="s">
        <v>141</v>
      </c>
    </row>
    <row r="23" spans="2:2" ht="25.5">
      <c r="B23" s="43" t="s">
        <v>142</v>
      </c>
    </row>
    <row r="24" spans="2:2" ht="25.5">
      <c r="B24" s="43" t="s">
        <v>143</v>
      </c>
    </row>
    <row r="26" spans="2:2">
      <c r="B26" s="43" t="s">
        <v>144</v>
      </c>
    </row>
    <row r="27" spans="2:2">
      <c r="B27" s="43" t="s">
        <v>128</v>
      </c>
    </row>
    <row r="28" spans="2:2" ht="25.5">
      <c r="B28" s="43" t="s">
        <v>145</v>
      </c>
    </row>
    <row r="29" spans="2:2">
      <c r="B29" s="43" t="s">
        <v>130</v>
      </c>
    </row>
    <row r="30" spans="2:2">
      <c r="B30" s="43" t="s">
        <v>131</v>
      </c>
    </row>
    <row r="31" spans="2:2" ht="38.25">
      <c r="B31" s="43" t="s">
        <v>146</v>
      </c>
    </row>
    <row r="33" spans="2:2">
      <c r="B33" s="43" t="s">
        <v>147</v>
      </c>
    </row>
    <row r="34" spans="2:2">
      <c r="B34" s="43" t="s">
        <v>0</v>
      </c>
    </row>
    <row r="35" spans="2:2">
      <c r="B35" s="43" t="s">
        <v>1</v>
      </c>
    </row>
    <row r="36" spans="2:2">
      <c r="B36" s="43" t="s">
        <v>2</v>
      </c>
    </row>
    <row r="37" spans="2:2">
      <c r="B37" s="43" t="s">
        <v>3</v>
      </c>
    </row>
    <row r="38" spans="2:2" ht="38.25">
      <c r="B38" s="43" t="s">
        <v>4</v>
      </c>
    </row>
    <row r="39" spans="2:2">
      <c r="B39" s="43" t="s">
        <v>5</v>
      </c>
    </row>
    <row r="40" spans="2:2">
      <c r="B40" s="43" t="s">
        <v>6</v>
      </c>
    </row>
    <row r="41" spans="2:2">
      <c r="B41" s="43" t="s">
        <v>7</v>
      </c>
    </row>
    <row r="42" spans="2:2" ht="38.25">
      <c r="B42" s="43" t="s">
        <v>8</v>
      </c>
    </row>
    <row r="43" spans="2:2" ht="25.5">
      <c r="B43" s="43" t="s">
        <v>9</v>
      </c>
    </row>
    <row r="44" spans="2:2" ht="25.5">
      <c r="B44" s="43" t="s">
        <v>10</v>
      </c>
    </row>
    <row r="45" spans="2:2" ht="25.5">
      <c r="B45" s="43" t="s">
        <v>11</v>
      </c>
    </row>
    <row r="46" spans="2:2" ht="276" customHeight="1">
      <c r="B46" s="43" t="s">
        <v>358</v>
      </c>
    </row>
    <row r="47" spans="2:2" ht="165.75">
      <c r="B47" s="43" t="s">
        <v>255</v>
      </c>
    </row>
    <row r="48" spans="2:2" ht="38.25">
      <c r="B48" s="45" t="s">
        <v>155</v>
      </c>
    </row>
    <row r="49" spans="2:2">
      <c r="B49" s="43" t="s">
        <v>12</v>
      </c>
    </row>
    <row r="50" spans="2:2">
      <c r="B50" s="43" t="s">
        <v>13</v>
      </c>
    </row>
    <row r="51" spans="2:2">
      <c r="B51" s="43" t="s">
        <v>14</v>
      </c>
    </row>
    <row r="52" spans="2:2">
      <c r="B52" s="43" t="s">
        <v>15</v>
      </c>
    </row>
    <row r="53" spans="2:2">
      <c r="B53" s="43" t="s">
        <v>16</v>
      </c>
    </row>
    <row r="54" spans="2:2">
      <c r="B54" s="43" t="s">
        <v>17</v>
      </c>
    </row>
    <row r="55" spans="2:2">
      <c r="B55" s="43" t="s">
        <v>18</v>
      </c>
    </row>
    <row r="56" spans="2:2">
      <c r="B56" s="43" t="s">
        <v>19</v>
      </c>
    </row>
    <row r="57" spans="2:2">
      <c r="B57" s="43" t="s">
        <v>20</v>
      </c>
    </row>
    <row r="58" spans="2:2">
      <c r="B58" s="43" t="s">
        <v>21</v>
      </c>
    </row>
  </sheetData>
  <phoneticPr fontId="29"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2:B64"/>
  <sheetViews>
    <sheetView view="pageBreakPreview" topLeftCell="A28" workbookViewId="0">
      <selection activeCell="B60" sqref="B60"/>
    </sheetView>
  </sheetViews>
  <sheetFormatPr defaultColWidth="9.140625" defaultRowHeight="12.75"/>
  <cols>
    <col min="1" max="1" width="6.7109375" style="45" customWidth="1"/>
    <col min="2" max="2" width="84.7109375" style="45" customWidth="1"/>
    <col min="3" max="16384" width="9.140625" style="45"/>
  </cols>
  <sheetData>
    <row r="2" spans="1:2">
      <c r="A2" s="44" t="s">
        <v>126</v>
      </c>
      <c r="B2" s="44" t="s">
        <v>127</v>
      </c>
    </row>
    <row r="3" spans="1:2" ht="15">
      <c r="A3" s="47"/>
      <c r="B3" s="47"/>
    </row>
    <row r="4" spans="1:2">
      <c r="A4" s="46" t="s">
        <v>285</v>
      </c>
      <c r="B4" s="46" t="s">
        <v>334</v>
      </c>
    </row>
    <row r="6" spans="1:2">
      <c r="B6" s="43" t="s">
        <v>128</v>
      </c>
    </row>
    <row r="7" spans="1:2" ht="25.5">
      <c r="B7" s="45" t="s">
        <v>24</v>
      </c>
    </row>
    <row r="8" spans="1:2" ht="25.5">
      <c r="B8" s="45" t="s">
        <v>25</v>
      </c>
    </row>
    <row r="9" spans="1:2" ht="30.75" customHeight="1">
      <c r="B9" s="43" t="s">
        <v>64</v>
      </c>
    </row>
    <row r="10" spans="1:2" ht="25.5">
      <c r="B10" s="45" t="s">
        <v>26</v>
      </c>
    </row>
    <row r="11" spans="1:2">
      <c r="B11" s="45" t="s">
        <v>27</v>
      </c>
    </row>
    <row r="12" spans="1:2">
      <c r="B12" s="45" t="s">
        <v>28</v>
      </c>
    </row>
    <row r="13" spans="1:2">
      <c r="B13" s="45" t="s">
        <v>29</v>
      </c>
    </row>
    <row r="14" spans="1:2">
      <c r="B14" s="43" t="s">
        <v>130</v>
      </c>
    </row>
    <row r="15" spans="1:2">
      <c r="B15" s="45" t="s">
        <v>22</v>
      </c>
    </row>
    <row r="16" spans="1:2">
      <c r="B16" s="45" t="s">
        <v>23</v>
      </c>
    </row>
    <row r="18" spans="2:2">
      <c r="B18" s="43" t="s">
        <v>30</v>
      </c>
    </row>
    <row r="19" spans="2:2">
      <c r="B19" s="43" t="s">
        <v>147</v>
      </c>
    </row>
    <row r="20" spans="2:2" ht="25.5">
      <c r="B20" s="45" t="s">
        <v>31</v>
      </c>
    </row>
    <row r="21" spans="2:2" ht="25.5">
      <c r="B21" s="45" t="s">
        <v>32</v>
      </c>
    </row>
    <row r="22" spans="2:2">
      <c r="B22" s="45" t="s">
        <v>33</v>
      </c>
    </row>
    <row r="23" spans="2:2" ht="26.25" customHeight="1">
      <c r="B23" s="45" t="s">
        <v>34</v>
      </c>
    </row>
    <row r="24" spans="2:2" ht="38.25">
      <c r="B24" s="45" t="s">
        <v>35</v>
      </c>
    </row>
    <row r="25" spans="2:2" ht="25.5">
      <c r="B25" s="45" t="s">
        <v>36</v>
      </c>
    </row>
    <row r="26" spans="2:2" ht="25.5">
      <c r="B26" s="45" t="s">
        <v>37</v>
      </c>
    </row>
    <row r="27" spans="2:2" ht="25.5">
      <c r="B27" s="45" t="s">
        <v>38</v>
      </c>
    </row>
    <row r="28" spans="2:2">
      <c r="B28" s="45" t="s">
        <v>39</v>
      </c>
    </row>
    <row r="29" spans="2:2">
      <c r="B29" s="43"/>
    </row>
    <row r="30" spans="2:2">
      <c r="B30" s="45" t="s">
        <v>40</v>
      </c>
    </row>
    <row r="31" spans="2:2">
      <c r="B31" s="43" t="s">
        <v>128</v>
      </c>
    </row>
    <row r="32" spans="2:2" ht="25.5">
      <c r="B32" s="45" t="s">
        <v>41</v>
      </c>
    </row>
    <row r="33" spans="2:2" ht="25.5">
      <c r="B33" s="45" t="s">
        <v>42</v>
      </c>
    </row>
    <row r="34" spans="2:2">
      <c r="B34" s="45" t="s">
        <v>43</v>
      </c>
    </row>
    <row r="35" spans="2:2">
      <c r="B35" s="45" t="s">
        <v>44</v>
      </c>
    </row>
    <row r="36" spans="2:2" ht="25.5">
      <c r="B36" s="45" t="s">
        <v>45</v>
      </c>
    </row>
    <row r="37" spans="2:2">
      <c r="B37" s="45" t="s">
        <v>46</v>
      </c>
    </row>
    <row r="38" spans="2:2">
      <c r="B38" s="45" t="s">
        <v>47</v>
      </c>
    </row>
    <row r="39" spans="2:2">
      <c r="B39" s="45" t="s">
        <v>48</v>
      </c>
    </row>
    <row r="40" spans="2:2">
      <c r="B40" s="45" t="s">
        <v>49</v>
      </c>
    </row>
    <row r="41" spans="2:2" ht="25.5">
      <c r="B41" s="45" t="s">
        <v>50</v>
      </c>
    </row>
    <row r="42" spans="2:2">
      <c r="B42" s="45" t="s">
        <v>147</v>
      </c>
    </row>
    <row r="43" spans="2:2">
      <c r="B43" s="45" t="s">
        <v>51</v>
      </c>
    </row>
    <row r="44" spans="2:2">
      <c r="B44" s="45" t="s">
        <v>52</v>
      </c>
    </row>
    <row r="45" spans="2:2">
      <c r="B45" s="45" t="s">
        <v>53</v>
      </c>
    </row>
    <row r="46" spans="2:2">
      <c r="B46" s="45" t="s">
        <v>65</v>
      </c>
    </row>
    <row r="47" spans="2:2" ht="25.5">
      <c r="B47" s="45" t="s">
        <v>54</v>
      </c>
    </row>
    <row r="48" spans="2:2" ht="25.5">
      <c r="B48" s="45" t="s">
        <v>66</v>
      </c>
    </row>
    <row r="50" spans="2:2" ht="38.25">
      <c r="B50" s="45" t="s">
        <v>155</v>
      </c>
    </row>
    <row r="52" spans="2:2">
      <c r="B52" s="45" t="s">
        <v>12</v>
      </c>
    </row>
    <row r="53" spans="2:2">
      <c r="B53" s="43"/>
    </row>
    <row r="54" spans="2:2">
      <c r="B54" s="45" t="s">
        <v>55</v>
      </c>
    </row>
    <row r="55" spans="2:2">
      <c r="B55" s="45" t="s">
        <v>56</v>
      </c>
    </row>
    <row r="56" spans="2:2">
      <c r="B56" s="45" t="s">
        <v>57</v>
      </c>
    </row>
    <row r="57" spans="2:2">
      <c r="B57" s="45" t="s">
        <v>58</v>
      </c>
    </row>
    <row r="58" spans="2:2">
      <c r="B58" s="45" t="s">
        <v>59</v>
      </c>
    </row>
    <row r="59" spans="2:2">
      <c r="B59" s="45" t="s">
        <v>60</v>
      </c>
    </row>
    <row r="60" spans="2:2">
      <c r="B60" s="43"/>
    </row>
    <row r="61" spans="2:2" ht="25.5">
      <c r="B61" s="44" t="s">
        <v>61</v>
      </c>
    </row>
    <row r="62" spans="2:2" ht="25.5">
      <c r="B62" s="44" t="s">
        <v>62</v>
      </c>
    </row>
    <row r="63" spans="2:2">
      <c r="B63" s="44"/>
    </row>
    <row r="64" spans="2:2">
      <c r="B64" s="44" t="s">
        <v>63</v>
      </c>
    </row>
  </sheetData>
  <phoneticPr fontId="29" type="noConversion"/>
  <pageMargins left="0.74803149606299213" right="0.74803149606299213" top="0.98425196850393704" bottom="0.98425196850393704" header="0.51181102362204722" footer="0.51181102362204722"/>
  <pageSetup paperSize="9" scale="95" firstPageNumber="2" orientation="portrait" useFirstPageNumber="1" horizontalDpi="300" verticalDpi="300" r:id="rId1"/>
  <headerFooter alignWithMargins="0">
    <oddHeader>&amp;L&amp;8 LUČKA UPRAVA ZADAR
&amp;CTRAJEKTNI TERMINAL ZADAR - GAŽENICA
CENTRALNA ZGRADA TERMINALA&amp;RZOP. GP-TTZ-2715/06 -E</oddHeader>
    <oddFooter>&amp;L&amp;8DOKUMENTACIJA ZA NADMETANJE&amp;RMAPA2 - TROŠKOVNICI
&amp;F&amp;A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N1569"/>
  <sheetViews>
    <sheetView showZeros="0" view="pageBreakPreview" zoomScale="88" zoomScaleNormal="100" zoomScaleSheetLayoutView="88" workbookViewId="0">
      <selection activeCell="D21" sqref="D21"/>
    </sheetView>
  </sheetViews>
  <sheetFormatPr defaultColWidth="9.140625" defaultRowHeight="12.75"/>
  <cols>
    <col min="1" max="1" width="9.140625" style="16" customWidth="1"/>
    <col min="2" max="2" width="55.42578125" style="12" customWidth="1"/>
    <col min="3" max="3" width="9" style="26" customWidth="1"/>
    <col min="4" max="4" width="10.85546875" style="26" customWidth="1"/>
    <col min="5" max="5" width="12.42578125" style="26" customWidth="1"/>
    <col min="6" max="6" width="15.7109375" style="26" customWidth="1"/>
    <col min="7" max="7" width="45.42578125" style="66" customWidth="1"/>
    <col min="8" max="16384" width="9.140625" style="66"/>
  </cols>
  <sheetData>
    <row r="3" spans="2:2" ht="25.5">
      <c r="B3" s="229" t="s">
        <v>1039</v>
      </c>
    </row>
    <row r="5" spans="2:2">
      <c r="B5" s="12" t="s">
        <v>1032</v>
      </c>
    </row>
    <row r="6" spans="2:2" ht="25.5">
      <c r="B6" s="229" t="s">
        <v>2023</v>
      </c>
    </row>
    <row r="8" spans="2:2">
      <c r="B8" s="12" t="s">
        <v>1040</v>
      </c>
    </row>
    <row r="9" spans="2:2" ht="25.5">
      <c r="B9" s="229" t="s">
        <v>2195</v>
      </c>
    </row>
    <row r="11" spans="2:2">
      <c r="B11" s="12" t="s">
        <v>1033</v>
      </c>
    </row>
    <row r="12" spans="2:2" ht="25.5">
      <c r="B12" s="14" t="s">
        <v>2024</v>
      </c>
    </row>
    <row r="14" spans="2:2">
      <c r="B14" s="12" t="s">
        <v>1041</v>
      </c>
    </row>
    <row r="15" spans="2:2">
      <c r="B15" s="65" t="s">
        <v>2025</v>
      </c>
    </row>
    <row r="27" spans="1:6" ht="13.5" thickBot="1"/>
    <row r="28" spans="1:6" ht="18.75" thickBot="1">
      <c r="A28" s="1453" t="s">
        <v>950</v>
      </c>
      <c r="B28" s="1454"/>
      <c r="C28" s="1454"/>
      <c r="D28" s="1454"/>
      <c r="E28" s="1454"/>
      <c r="F28" s="1455"/>
    </row>
    <row r="45" spans="3:6">
      <c r="C45" s="209" t="s">
        <v>1317</v>
      </c>
      <c r="D45" s="210"/>
      <c r="E45" s="211"/>
      <c r="F45" s="212"/>
    </row>
    <row r="46" spans="3:6">
      <c r="C46" s="1456" t="s">
        <v>1044</v>
      </c>
      <c r="D46" s="1456"/>
      <c r="E46" s="1456"/>
      <c r="F46" s="1456"/>
    </row>
    <row r="49" spans="1:6">
      <c r="D49" s="210"/>
      <c r="E49" s="211"/>
      <c r="F49" s="212"/>
    </row>
    <row r="50" spans="1:6">
      <c r="C50" s="210"/>
      <c r="D50" s="210"/>
      <c r="E50" s="211"/>
      <c r="F50" s="212"/>
    </row>
    <row r="51" spans="1:6" ht="12.75" customHeight="1"/>
    <row r="52" spans="1:6">
      <c r="C52" s="237"/>
      <c r="D52" s="237"/>
      <c r="E52" s="237"/>
      <c r="F52" s="237"/>
    </row>
    <row r="53" spans="1:6">
      <c r="C53" s="237"/>
      <c r="D53" s="237"/>
      <c r="E53" s="237"/>
      <c r="F53" s="237"/>
    </row>
    <row r="54" spans="1:6">
      <c r="C54" s="213"/>
      <c r="D54" s="213"/>
      <c r="E54" s="213"/>
      <c r="F54" s="212"/>
    </row>
    <row r="55" spans="1:6">
      <c r="C55" s="209" t="s">
        <v>1043</v>
      </c>
      <c r="D55" s="210"/>
      <c r="E55" s="211"/>
      <c r="F55" s="212"/>
    </row>
    <row r="56" spans="1:6">
      <c r="B56" s="372"/>
      <c r="C56" s="372"/>
      <c r="D56" s="372"/>
      <c r="E56" s="372"/>
      <c r="F56" s="212"/>
    </row>
    <row r="57" spans="1:6" ht="12.75" customHeight="1">
      <c r="C57" s="1456" t="s">
        <v>1352</v>
      </c>
      <c r="D57" s="1456"/>
      <c r="E57" s="1456"/>
      <c r="F57" s="1456"/>
    </row>
    <row r="58" spans="1:6" ht="12.75" customHeight="1">
      <c r="C58" s="1456" t="s">
        <v>1045</v>
      </c>
      <c r="D58" s="1456"/>
      <c r="E58" s="1456"/>
      <c r="F58" s="1456"/>
    </row>
    <row r="59" spans="1:6" ht="12.75" customHeight="1">
      <c r="C59" s="237"/>
      <c r="D59" s="237"/>
      <c r="E59" s="237"/>
      <c r="F59" s="237"/>
    </row>
    <row r="61" spans="1:6" s="84" customFormat="1" ht="11.25">
      <c r="A61" s="129"/>
      <c r="B61" s="130"/>
      <c r="C61" s="130"/>
      <c r="D61" s="131"/>
      <c r="E61" s="131"/>
      <c r="F61" s="131"/>
    </row>
    <row r="62" spans="1:6">
      <c r="A62" s="64" t="s">
        <v>126</v>
      </c>
      <c r="B62" s="65" t="s">
        <v>532</v>
      </c>
      <c r="C62" s="91"/>
      <c r="D62" s="91"/>
      <c r="E62" s="13"/>
      <c r="F62" s="13"/>
    </row>
    <row r="63" spans="1:6">
      <c r="A63" s="64"/>
      <c r="B63" s="65"/>
      <c r="C63" s="91"/>
      <c r="D63" s="91"/>
      <c r="E63" s="13"/>
      <c r="F63" s="13"/>
    </row>
    <row r="64" spans="1:6">
      <c r="A64" s="143"/>
      <c r="B64" s="144" t="s">
        <v>190</v>
      </c>
      <c r="C64" s="91"/>
      <c r="D64" s="91"/>
      <c r="E64" s="13"/>
      <c r="F64" s="13"/>
    </row>
    <row r="65" spans="1:7">
      <c r="A65" s="64"/>
      <c r="B65" s="65"/>
      <c r="C65" s="91"/>
      <c r="D65" s="91"/>
      <c r="E65" s="13"/>
      <c r="F65" s="13"/>
    </row>
    <row r="66" spans="1:7">
      <c r="A66" s="64"/>
      <c r="B66" s="1444" t="s">
        <v>572</v>
      </c>
      <c r="C66" s="1447"/>
      <c r="D66" s="1447"/>
      <c r="E66" s="1447"/>
      <c r="F66" s="1447"/>
    </row>
    <row r="67" spans="1:7" ht="25.5" customHeight="1">
      <c r="A67" s="64"/>
      <c r="B67" s="1443" t="s">
        <v>2194</v>
      </c>
      <c r="C67" s="1443"/>
      <c r="D67" s="1443"/>
      <c r="E67" s="1443"/>
      <c r="F67" s="1443"/>
    </row>
    <row r="68" spans="1:7" ht="15" customHeight="1">
      <c r="A68" s="64"/>
      <c r="B68" s="1443" t="s">
        <v>2191</v>
      </c>
      <c r="C68" s="1434"/>
      <c r="D68" s="1434"/>
      <c r="E68" s="1434"/>
      <c r="F68" s="1434"/>
    </row>
    <row r="69" spans="1:7" ht="24" customHeight="1">
      <c r="A69" s="64"/>
      <c r="B69" s="1443" t="s">
        <v>2192</v>
      </c>
      <c r="C69" s="1434"/>
      <c r="D69" s="1434"/>
      <c r="E69" s="1434"/>
      <c r="F69" s="1434"/>
    </row>
    <row r="70" spans="1:7" ht="26.25" customHeight="1">
      <c r="A70" s="64"/>
      <c r="B70" s="1443" t="s">
        <v>2193</v>
      </c>
      <c r="C70" s="1434"/>
      <c r="D70" s="1434"/>
      <c r="E70" s="1434"/>
      <c r="F70" s="1434"/>
    </row>
    <row r="71" spans="1:7" ht="39" customHeight="1">
      <c r="A71" s="64"/>
      <c r="B71" s="1437" t="s">
        <v>573</v>
      </c>
      <c r="C71" s="1437"/>
      <c r="D71" s="1437"/>
      <c r="E71" s="1437"/>
      <c r="F71" s="1437"/>
    </row>
    <row r="72" spans="1:7" ht="63.75" customHeight="1">
      <c r="A72" s="64"/>
      <c r="B72" s="1437" t="s">
        <v>1182</v>
      </c>
      <c r="C72" s="1437"/>
      <c r="D72" s="1437"/>
      <c r="E72" s="1437"/>
      <c r="F72" s="1437"/>
      <c r="G72" s="327"/>
    </row>
    <row r="73" spans="1:7" ht="39.75" customHeight="1">
      <c r="A73" s="64"/>
      <c r="B73" s="1437" t="s">
        <v>574</v>
      </c>
      <c r="C73" s="1437"/>
      <c r="D73" s="1437"/>
      <c r="E73" s="1437"/>
      <c r="F73" s="1437"/>
      <c r="G73" s="248"/>
    </row>
    <row r="74" spans="1:7" ht="39" customHeight="1">
      <c r="A74" s="64"/>
      <c r="B74" s="1437" t="s">
        <v>1183</v>
      </c>
      <c r="C74" s="1437"/>
      <c r="D74" s="1437"/>
      <c r="E74" s="1437"/>
      <c r="F74" s="1437"/>
      <c r="G74" s="327"/>
    </row>
    <row r="75" spans="1:7" ht="14.25">
      <c r="A75" s="64"/>
      <c r="B75" s="156" t="s">
        <v>575</v>
      </c>
      <c r="C75" s="156"/>
      <c r="D75" s="157"/>
      <c r="E75" s="157"/>
      <c r="F75" s="158"/>
      <c r="G75" s="248"/>
    </row>
    <row r="76" spans="1:7" ht="51" customHeight="1">
      <c r="A76" s="64"/>
      <c r="B76" s="1443" t="s">
        <v>1184</v>
      </c>
      <c r="C76" s="1443"/>
      <c r="D76" s="1443"/>
      <c r="E76" s="1443"/>
      <c r="F76" s="1443"/>
      <c r="G76" s="328"/>
    </row>
    <row r="77" spans="1:7">
      <c r="A77" s="64"/>
      <c r="B77" s="1437" t="s">
        <v>1185</v>
      </c>
      <c r="C77" s="1437"/>
      <c r="D77" s="1437"/>
      <c r="E77" s="1437"/>
      <c r="F77" s="1437"/>
      <c r="G77" s="327"/>
    </row>
    <row r="78" spans="1:7" ht="88.5" customHeight="1">
      <c r="A78" s="64"/>
      <c r="B78" s="1437" t="s">
        <v>1186</v>
      </c>
      <c r="C78" s="1437"/>
      <c r="D78" s="1437"/>
      <c r="E78" s="1437"/>
      <c r="F78" s="1437"/>
      <c r="G78" s="329"/>
    </row>
    <row r="79" spans="1:7" ht="63.75" customHeight="1">
      <c r="A79" s="64"/>
      <c r="B79" s="1437" t="s">
        <v>576</v>
      </c>
      <c r="C79" s="1437"/>
      <c r="D79" s="1437"/>
      <c r="E79" s="1437"/>
      <c r="F79" s="1437"/>
    </row>
    <row r="80" spans="1:7" ht="99" customHeight="1">
      <c r="A80" s="64"/>
      <c r="B80" s="1443" t="s">
        <v>1187</v>
      </c>
      <c r="C80" s="1437"/>
      <c r="D80" s="1437"/>
      <c r="E80" s="1437"/>
      <c r="F80" s="1437"/>
      <c r="G80" s="330"/>
    </row>
    <row r="81" spans="1:7" ht="26.25" customHeight="1">
      <c r="A81" s="64"/>
      <c r="B81" s="1437" t="s">
        <v>577</v>
      </c>
      <c r="C81" s="1437"/>
      <c r="D81" s="1437"/>
      <c r="E81" s="1437"/>
      <c r="F81" s="1437"/>
    </row>
    <row r="82" spans="1:7" ht="25.5" customHeight="1">
      <c r="A82" s="64"/>
      <c r="B82" s="1443" t="s">
        <v>578</v>
      </c>
      <c r="C82" s="1446"/>
      <c r="D82" s="1446"/>
      <c r="E82" s="1446"/>
      <c r="F82" s="1446"/>
    </row>
    <row r="83" spans="1:7" ht="171.75" customHeight="1">
      <c r="A83" s="64"/>
      <c r="B83" s="1443" t="s">
        <v>1188</v>
      </c>
      <c r="C83" s="1434"/>
      <c r="D83" s="1434"/>
      <c r="E83" s="1434"/>
      <c r="F83" s="1434"/>
      <c r="G83" s="332"/>
    </row>
    <row r="84" spans="1:7" ht="63" customHeight="1">
      <c r="A84" s="64"/>
      <c r="B84" s="1443" t="s">
        <v>1189</v>
      </c>
      <c r="C84" s="1434"/>
      <c r="D84" s="1434"/>
      <c r="E84" s="1434"/>
      <c r="F84" s="1434"/>
    </row>
    <row r="85" spans="1:7" ht="72" customHeight="1">
      <c r="A85" s="64"/>
      <c r="B85" s="1443" t="s">
        <v>1190</v>
      </c>
      <c r="C85" s="1434"/>
      <c r="D85" s="1434"/>
      <c r="E85" s="1434"/>
      <c r="F85" s="1434"/>
    </row>
    <row r="86" spans="1:7" ht="49.5" customHeight="1">
      <c r="A86" s="64"/>
      <c r="B86" s="1443"/>
      <c r="C86" s="1434"/>
      <c r="D86" s="1434"/>
      <c r="E86" s="1434"/>
      <c r="F86" s="1434"/>
    </row>
    <row r="87" spans="1:7" ht="107.25" customHeight="1">
      <c r="A87" s="64"/>
      <c r="B87" s="1443" t="s">
        <v>3412</v>
      </c>
      <c r="C87" s="1434"/>
      <c r="D87" s="1434"/>
      <c r="E87" s="1434"/>
      <c r="F87" s="1434"/>
      <c r="G87" s="327"/>
    </row>
    <row r="88" spans="1:7" ht="29.25" customHeight="1">
      <c r="A88" s="64"/>
      <c r="B88" s="1443"/>
      <c r="C88" s="1434"/>
      <c r="D88" s="1434"/>
      <c r="E88" s="1434"/>
      <c r="F88" s="1434"/>
      <c r="G88" s="327"/>
    </row>
    <row r="89" spans="1:7" ht="25.5" customHeight="1">
      <c r="A89" s="64"/>
      <c r="B89" s="1443" t="s">
        <v>1282</v>
      </c>
      <c r="C89" s="1446"/>
      <c r="D89" s="1446"/>
      <c r="E89" s="1446"/>
      <c r="F89" s="1446"/>
      <c r="G89" s="327"/>
    </row>
    <row r="90" spans="1:7" ht="25.5" customHeight="1">
      <c r="A90" s="64"/>
      <c r="B90" s="1437" t="s">
        <v>1283</v>
      </c>
      <c r="C90" s="1437"/>
      <c r="D90" s="1437"/>
      <c r="E90" s="1437"/>
      <c r="F90" s="1437"/>
      <c r="G90" s="329"/>
    </row>
    <row r="91" spans="1:7" ht="14.25">
      <c r="A91" s="64"/>
      <c r="B91" s="1462"/>
      <c r="C91" s="1463"/>
      <c r="D91" s="1463"/>
      <c r="E91" s="1463"/>
      <c r="F91" s="1463"/>
      <c r="G91" s="329"/>
    </row>
    <row r="92" spans="1:7">
      <c r="A92" s="64"/>
      <c r="B92" s="1444" t="s">
        <v>579</v>
      </c>
      <c r="C92" s="1447"/>
      <c r="D92" s="1447"/>
      <c r="E92" s="1447"/>
      <c r="F92" s="1447"/>
    </row>
    <row r="93" spans="1:7">
      <c r="A93" s="64"/>
      <c r="B93" s="1443" t="s">
        <v>580</v>
      </c>
      <c r="C93" s="1437"/>
      <c r="D93" s="1437"/>
      <c r="E93" s="1437"/>
      <c r="F93" s="1437"/>
    </row>
    <row r="94" spans="1:7" ht="62.25" customHeight="1">
      <c r="A94" s="64"/>
      <c r="B94" s="1437" t="s">
        <v>581</v>
      </c>
      <c r="C94" s="1437"/>
      <c r="D94" s="1437"/>
      <c r="E94" s="1437"/>
      <c r="F94" s="1437"/>
    </row>
    <row r="95" spans="1:7" ht="27" customHeight="1">
      <c r="A95" s="64"/>
      <c r="B95" s="1437" t="s">
        <v>582</v>
      </c>
      <c r="C95" s="1437"/>
      <c r="D95" s="1437"/>
      <c r="E95" s="1437"/>
      <c r="F95" s="1437"/>
    </row>
    <row r="96" spans="1:7" ht="26.25" customHeight="1">
      <c r="A96" s="64"/>
      <c r="B96" s="1437" t="s">
        <v>1284</v>
      </c>
      <c r="C96" s="1437"/>
      <c r="D96" s="1437"/>
      <c r="E96" s="1437"/>
      <c r="F96" s="1437"/>
      <c r="G96" s="353"/>
    </row>
    <row r="97" spans="1:7" ht="39.75" customHeight="1">
      <c r="A97" s="64"/>
      <c r="B97" s="1437" t="s">
        <v>1191</v>
      </c>
      <c r="C97" s="1437"/>
      <c r="D97" s="1437"/>
      <c r="E97" s="1437"/>
      <c r="F97" s="1437"/>
      <c r="G97" s="332"/>
    </row>
    <row r="98" spans="1:7" ht="27.75" customHeight="1">
      <c r="A98" s="64"/>
      <c r="B98" s="1443" t="s">
        <v>1192</v>
      </c>
      <c r="C98" s="1469"/>
      <c r="D98" s="1469"/>
      <c r="E98" s="1469"/>
      <c r="F98" s="1469"/>
      <c r="G98" s="327"/>
    </row>
    <row r="99" spans="1:7">
      <c r="A99" s="64"/>
      <c r="B99" s="1443" t="s">
        <v>217</v>
      </c>
      <c r="C99" s="1443"/>
      <c r="D99" s="1443"/>
      <c r="E99" s="1443"/>
      <c r="F99" s="1443"/>
      <c r="G99" s="333"/>
    </row>
    <row r="100" spans="1:7" ht="24.75" customHeight="1">
      <c r="A100" s="64"/>
      <c r="B100" s="1437" t="s">
        <v>1285</v>
      </c>
      <c r="C100" s="1437"/>
      <c r="D100" s="1437"/>
      <c r="E100" s="1437"/>
      <c r="F100" s="1437"/>
      <c r="G100" s="329"/>
    </row>
    <row r="101" spans="1:7" ht="26.25" customHeight="1">
      <c r="A101" s="64"/>
      <c r="B101" s="1437" t="s">
        <v>1180</v>
      </c>
      <c r="C101" s="1437"/>
      <c r="D101" s="1437"/>
      <c r="E101" s="1437"/>
      <c r="F101" s="1437"/>
      <c r="G101" s="329"/>
    </row>
    <row r="102" spans="1:7" ht="25.5" customHeight="1">
      <c r="A102" s="64"/>
      <c r="B102" s="1464" t="s">
        <v>226</v>
      </c>
      <c r="C102" s="1464"/>
      <c r="D102" s="1464"/>
      <c r="E102" s="1464"/>
      <c r="F102" s="1464"/>
      <c r="G102" s="329"/>
    </row>
    <row r="103" spans="1:7" ht="24.75" customHeight="1">
      <c r="A103" s="64"/>
      <c r="B103" s="1467" t="s">
        <v>1286</v>
      </c>
      <c r="C103" s="1464"/>
      <c r="D103" s="1464"/>
      <c r="E103" s="1464"/>
      <c r="F103" s="1464"/>
      <c r="G103" s="327"/>
    </row>
    <row r="104" spans="1:7">
      <c r="A104" s="64"/>
      <c r="B104" s="1464"/>
      <c r="C104" s="1464"/>
      <c r="D104" s="1464"/>
      <c r="E104" s="1464"/>
      <c r="F104" s="1464"/>
      <c r="G104" s="329"/>
    </row>
    <row r="105" spans="1:7" ht="15">
      <c r="A105" s="64"/>
      <c r="B105" s="1465" t="s">
        <v>583</v>
      </c>
      <c r="C105" s="1466"/>
      <c r="D105" s="1466"/>
      <c r="E105" s="1466"/>
      <c r="F105" s="1466"/>
      <c r="G105" s="329"/>
    </row>
    <row r="106" spans="1:7" ht="37.5" customHeight="1">
      <c r="A106" s="64"/>
      <c r="B106" s="1467" t="s">
        <v>1287</v>
      </c>
      <c r="C106" s="1468"/>
      <c r="D106" s="1468"/>
      <c r="E106" s="1468"/>
      <c r="F106" s="1468"/>
      <c r="G106" s="327"/>
    </row>
    <row r="107" spans="1:7" ht="25.5" customHeight="1">
      <c r="A107" s="64"/>
      <c r="B107" s="1437" t="s">
        <v>584</v>
      </c>
      <c r="C107" s="1437"/>
      <c r="D107" s="1437"/>
      <c r="E107" s="1437"/>
      <c r="F107" s="1437"/>
    </row>
    <row r="108" spans="1:7" ht="74.25" customHeight="1">
      <c r="A108" s="64"/>
      <c r="B108" s="1443" t="s">
        <v>1223</v>
      </c>
      <c r="C108" s="1437"/>
      <c r="D108" s="1437"/>
      <c r="E108" s="1437"/>
      <c r="F108" s="1437"/>
    </row>
    <row r="109" spans="1:7" ht="50.25" customHeight="1">
      <c r="A109" s="64"/>
      <c r="B109" s="1437" t="s">
        <v>585</v>
      </c>
      <c r="C109" s="1437"/>
      <c r="D109" s="1437"/>
      <c r="E109" s="1437"/>
      <c r="F109" s="1437"/>
    </row>
    <row r="110" spans="1:7" ht="38.25" customHeight="1">
      <c r="A110" s="64"/>
      <c r="B110" s="1464" t="s">
        <v>1288</v>
      </c>
      <c r="C110" s="1464"/>
      <c r="D110" s="1464"/>
      <c r="E110" s="1464"/>
      <c r="F110" s="1464"/>
      <c r="G110" s="329"/>
    </row>
    <row r="111" spans="1:7" ht="52.5" customHeight="1">
      <c r="A111" s="64"/>
      <c r="B111" s="1464" t="s">
        <v>1193</v>
      </c>
      <c r="C111" s="1464"/>
      <c r="D111" s="1464"/>
      <c r="E111" s="1464"/>
      <c r="F111" s="1464"/>
      <c r="G111" s="327"/>
    </row>
    <row r="112" spans="1:7" ht="24.75" customHeight="1">
      <c r="A112" s="64"/>
      <c r="B112" s="1437" t="s">
        <v>1194</v>
      </c>
      <c r="C112" s="1437"/>
      <c r="D112" s="1437"/>
      <c r="E112" s="1437"/>
      <c r="F112" s="1437"/>
      <c r="G112" s="334"/>
    </row>
    <row r="113" spans="1:7" ht="63" customHeight="1">
      <c r="A113" s="64"/>
      <c r="B113" s="1464" t="s">
        <v>586</v>
      </c>
      <c r="C113" s="1470"/>
      <c r="D113" s="1470"/>
      <c r="E113" s="1470"/>
      <c r="F113" s="1470"/>
      <c r="G113" s="336"/>
    </row>
    <row r="114" spans="1:7">
      <c r="A114" s="64"/>
      <c r="B114" s="1443"/>
      <c r="C114" s="1443"/>
      <c r="D114" s="1443"/>
      <c r="E114" s="1443"/>
      <c r="F114" s="1443"/>
    </row>
    <row r="115" spans="1:7">
      <c r="A115" s="64"/>
      <c r="B115" s="1447" t="s">
        <v>587</v>
      </c>
      <c r="C115" s="1447"/>
      <c r="D115" s="1447"/>
      <c r="E115" s="1447"/>
      <c r="F115" s="1447"/>
    </row>
    <row r="116" spans="1:7" ht="26.25" customHeight="1">
      <c r="A116" s="64"/>
      <c r="B116" s="1437" t="s">
        <v>75</v>
      </c>
      <c r="C116" s="1437"/>
      <c r="D116" s="1437"/>
      <c r="E116" s="1437"/>
      <c r="F116" s="1437"/>
    </row>
    <row r="117" spans="1:7" ht="49.5" customHeight="1">
      <c r="A117" s="64"/>
      <c r="B117" s="1443" t="s">
        <v>76</v>
      </c>
      <c r="C117" s="1446"/>
      <c r="D117" s="1446"/>
      <c r="E117" s="1446"/>
      <c r="F117" s="1446"/>
    </row>
    <row r="118" spans="1:7" ht="25.5" customHeight="1">
      <c r="A118" s="64"/>
      <c r="B118" s="1437" t="s">
        <v>78</v>
      </c>
      <c r="C118" s="1437"/>
      <c r="D118" s="1437"/>
      <c r="E118" s="1437"/>
      <c r="F118" s="1437"/>
    </row>
    <row r="119" spans="1:7" ht="42.75" customHeight="1">
      <c r="A119" s="64"/>
      <c r="B119" s="1443" t="s">
        <v>1196</v>
      </c>
      <c r="C119" s="1437"/>
      <c r="D119" s="1437"/>
      <c r="E119" s="1437"/>
      <c r="F119" s="1437"/>
      <c r="G119" s="332"/>
    </row>
    <row r="120" spans="1:7" ht="27.75" customHeight="1">
      <c r="A120" s="64"/>
      <c r="B120" s="1437" t="s">
        <v>1195</v>
      </c>
      <c r="C120" s="1437"/>
      <c r="D120" s="1437"/>
      <c r="E120" s="1437"/>
      <c r="F120" s="1437"/>
      <c r="G120" s="329"/>
    </row>
    <row r="121" spans="1:7">
      <c r="A121" s="64"/>
      <c r="B121" s="1447"/>
      <c r="C121" s="1447"/>
      <c r="D121" s="1447"/>
      <c r="E121" s="1447"/>
      <c r="F121" s="1447"/>
    </row>
    <row r="122" spans="1:7">
      <c r="A122" s="64"/>
      <c r="B122" s="1447" t="s">
        <v>588</v>
      </c>
      <c r="C122" s="1447"/>
      <c r="D122" s="1447"/>
      <c r="E122" s="1447"/>
      <c r="F122" s="1447"/>
    </row>
    <row r="123" spans="1:7" ht="26.25" customHeight="1">
      <c r="A123" s="64"/>
      <c r="B123" s="1437" t="s">
        <v>85</v>
      </c>
      <c r="C123" s="1437"/>
      <c r="D123" s="1437"/>
      <c r="E123" s="1437"/>
      <c r="F123" s="1437"/>
    </row>
    <row r="124" spans="1:7" ht="27" customHeight="1">
      <c r="A124" s="64"/>
      <c r="B124" s="1437" t="s">
        <v>992</v>
      </c>
      <c r="C124" s="1469"/>
      <c r="D124" s="1469"/>
      <c r="E124" s="1469"/>
      <c r="F124" s="1469"/>
    </row>
    <row r="125" spans="1:7" ht="51" customHeight="1">
      <c r="A125" s="64"/>
      <c r="B125" s="1437" t="s">
        <v>89</v>
      </c>
      <c r="C125" s="1437"/>
      <c r="D125" s="1437"/>
      <c r="E125" s="1437"/>
      <c r="F125" s="1437"/>
    </row>
    <row r="126" spans="1:7">
      <c r="A126" s="64"/>
      <c r="B126" s="1437"/>
      <c r="C126" s="1437"/>
      <c r="D126" s="1437"/>
      <c r="E126" s="1437"/>
      <c r="F126" s="1437"/>
    </row>
    <row r="127" spans="1:7" ht="15">
      <c r="A127" s="64"/>
      <c r="B127" s="1444" t="s">
        <v>589</v>
      </c>
      <c r="C127" s="1471"/>
      <c r="D127" s="1471"/>
      <c r="E127" s="1471"/>
      <c r="F127" s="1471"/>
    </row>
    <row r="128" spans="1:7" ht="27" customHeight="1">
      <c r="A128" s="64"/>
      <c r="B128" s="1443" t="s">
        <v>91</v>
      </c>
      <c r="C128" s="1446"/>
      <c r="D128" s="1446"/>
      <c r="E128" s="1446"/>
      <c r="F128" s="1446"/>
    </row>
    <row r="129" spans="1:7" ht="39" customHeight="1">
      <c r="A129" s="64"/>
      <c r="B129" s="1437" t="s">
        <v>92</v>
      </c>
      <c r="C129" s="1437"/>
      <c r="D129" s="1437"/>
      <c r="E129" s="1437"/>
      <c r="F129" s="1437"/>
    </row>
    <row r="130" spans="1:7" ht="13.5" customHeight="1">
      <c r="A130" s="64"/>
      <c r="B130" s="1443" t="s">
        <v>93</v>
      </c>
      <c r="C130" s="1437"/>
      <c r="D130" s="1437"/>
      <c r="E130" s="1437"/>
      <c r="F130" s="1437"/>
    </row>
    <row r="131" spans="1:7" ht="28.5" customHeight="1">
      <c r="A131" s="64"/>
      <c r="B131" s="1437" t="s">
        <v>95</v>
      </c>
      <c r="C131" s="1437"/>
      <c r="D131" s="1437"/>
      <c r="E131" s="1437"/>
      <c r="F131" s="1437"/>
    </row>
    <row r="132" spans="1:7" ht="37.5" customHeight="1">
      <c r="A132" s="64"/>
      <c r="B132" s="1437" t="s">
        <v>96</v>
      </c>
      <c r="C132" s="1437"/>
      <c r="D132" s="1437"/>
      <c r="E132" s="1437"/>
      <c r="F132" s="1437"/>
    </row>
    <row r="133" spans="1:7">
      <c r="A133" s="64"/>
      <c r="B133" s="1443" t="s">
        <v>1197</v>
      </c>
      <c r="C133" s="1437"/>
      <c r="D133" s="1437"/>
      <c r="E133" s="1437"/>
      <c r="F133" s="1437"/>
      <c r="G133" s="332"/>
    </row>
    <row r="134" spans="1:7">
      <c r="A134" s="64"/>
      <c r="B134" s="1437"/>
      <c r="C134" s="1437"/>
      <c r="D134" s="1437"/>
      <c r="E134" s="1437"/>
      <c r="F134" s="1437"/>
    </row>
    <row r="135" spans="1:7">
      <c r="A135" s="64"/>
      <c r="B135" s="1447" t="s">
        <v>590</v>
      </c>
      <c r="C135" s="1447"/>
      <c r="D135" s="1447"/>
      <c r="E135" s="1447"/>
      <c r="F135" s="1447"/>
    </row>
    <row r="136" spans="1:7" ht="26.25" customHeight="1">
      <c r="A136" s="64"/>
      <c r="B136" s="1437" t="s">
        <v>98</v>
      </c>
      <c r="C136" s="1469"/>
      <c r="D136" s="1469"/>
      <c r="E136" s="1469"/>
      <c r="F136" s="1469"/>
    </row>
    <row r="137" spans="1:7" ht="26.25" customHeight="1">
      <c r="A137" s="64"/>
      <c r="B137" s="1443" t="s">
        <v>100</v>
      </c>
      <c r="C137" s="1443"/>
      <c r="D137" s="1443"/>
      <c r="E137" s="1443"/>
      <c r="F137" s="1443"/>
    </row>
    <row r="138" spans="1:7" ht="48.75" customHeight="1">
      <c r="A138" s="64"/>
      <c r="B138" s="1437" t="s">
        <v>102</v>
      </c>
      <c r="C138" s="1437"/>
      <c r="D138" s="1437"/>
      <c r="E138" s="1437"/>
      <c r="F138" s="1437"/>
    </row>
    <row r="139" spans="1:7" ht="9" customHeight="1">
      <c r="A139" s="64"/>
      <c r="B139" s="1437"/>
      <c r="C139" s="1437"/>
      <c r="D139" s="1437"/>
      <c r="E139" s="1437"/>
      <c r="F139" s="1437"/>
    </row>
    <row r="140" spans="1:7" ht="15">
      <c r="A140" s="64"/>
      <c r="B140" s="1444" t="s">
        <v>591</v>
      </c>
      <c r="C140" s="1471"/>
      <c r="D140" s="1471"/>
      <c r="E140" s="1471"/>
      <c r="F140" s="1471"/>
    </row>
    <row r="141" spans="1:7" ht="25.5" customHeight="1">
      <c r="A141" s="64"/>
      <c r="B141" s="1437" t="s">
        <v>592</v>
      </c>
      <c r="C141" s="1437"/>
      <c r="D141" s="1437"/>
      <c r="E141" s="1437"/>
      <c r="F141" s="1437"/>
    </row>
    <row r="142" spans="1:7" ht="29.25" customHeight="1">
      <c r="A142" s="64"/>
      <c r="B142" s="1443" t="s">
        <v>105</v>
      </c>
      <c r="C142" s="1437"/>
      <c r="D142" s="1437"/>
      <c r="E142" s="1437"/>
      <c r="F142" s="1437"/>
    </row>
    <row r="143" spans="1:7" ht="53.25" customHeight="1">
      <c r="A143" s="64"/>
      <c r="B143" s="1437" t="s">
        <v>993</v>
      </c>
      <c r="C143" s="1437"/>
      <c r="D143" s="1437"/>
      <c r="E143" s="1437"/>
      <c r="F143" s="1437"/>
    </row>
    <row r="144" spans="1:7">
      <c r="A144" s="64"/>
      <c r="B144" s="1443"/>
      <c r="C144" s="1437"/>
      <c r="D144" s="1437"/>
      <c r="E144" s="1437"/>
      <c r="F144" s="1437"/>
    </row>
    <row r="145" spans="1:7">
      <c r="A145" s="64"/>
      <c r="B145" s="1447" t="s">
        <v>593</v>
      </c>
      <c r="C145" s="1447"/>
      <c r="D145" s="1447"/>
      <c r="E145" s="1447"/>
      <c r="F145" s="1447"/>
    </row>
    <row r="146" spans="1:7" ht="36.75" customHeight="1">
      <c r="A146" s="64"/>
      <c r="B146" s="1443" t="s">
        <v>1198</v>
      </c>
      <c r="C146" s="1437"/>
      <c r="D146" s="1437"/>
      <c r="E146" s="1437"/>
      <c r="F146" s="1437"/>
      <c r="G146" s="335"/>
    </row>
    <row r="147" spans="1:7" ht="42" customHeight="1">
      <c r="A147" s="64"/>
      <c r="B147" s="1437" t="s">
        <v>1200</v>
      </c>
      <c r="C147" s="1437"/>
      <c r="D147" s="1437"/>
      <c r="E147" s="1437"/>
      <c r="F147" s="1437"/>
      <c r="G147" s="327"/>
    </row>
    <row r="148" spans="1:7" ht="39" customHeight="1">
      <c r="A148" s="64"/>
      <c r="B148" s="1443" t="s">
        <v>594</v>
      </c>
      <c r="C148" s="1437"/>
      <c r="D148" s="1437"/>
      <c r="E148" s="1437"/>
      <c r="F148" s="1437"/>
    </row>
    <row r="149" spans="1:7" ht="63" customHeight="1">
      <c r="A149" s="64"/>
      <c r="B149" s="1437" t="s">
        <v>1181</v>
      </c>
      <c r="C149" s="1437"/>
      <c r="D149" s="1437"/>
      <c r="E149" s="1437"/>
      <c r="F149" s="1437"/>
    </row>
    <row r="150" spans="1:7" ht="52.5" customHeight="1">
      <c r="A150" s="64"/>
      <c r="B150" s="1443" t="s">
        <v>1199</v>
      </c>
      <c r="C150" s="1437"/>
      <c r="D150" s="1437"/>
      <c r="E150" s="1437"/>
      <c r="F150" s="1437"/>
      <c r="G150" s="332"/>
    </row>
    <row r="151" spans="1:7" ht="14.25">
      <c r="A151" s="64"/>
      <c r="B151" s="1457"/>
      <c r="C151" s="1458"/>
      <c r="D151" s="1458"/>
      <c r="E151" s="1458"/>
      <c r="F151" s="1458"/>
    </row>
    <row r="152" spans="1:7" ht="27" customHeight="1">
      <c r="A152" s="64"/>
      <c r="B152" s="1459" t="s">
        <v>595</v>
      </c>
      <c r="C152" s="1460"/>
      <c r="D152" s="1460"/>
      <c r="E152" s="1460"/>
      <c r="F152" s="1461"/>
    </row>
    <row r="153" spans="1:7" ht="14.25">
      <c r="A153" s="64"/>
      <c r="B153" s="156"/>
      <c r="C153" s="156"/>
      <c r="D153" s="157"/>
      <c r="E153" s="157"/>
      <c r="F153" s="158"/>
    </row>
    <row r="154" spans="1:7" ht="14.25">
      <c r="A154" s="64"/>
      <c r="B154" s="155" t="s">
        <v>336</v>
      </c>
      <c r="C154" s="155"/>
      <c r="D154" s="157"/>
      <c r="E154" s="157"/>
      <c r="F154" s="158"/>
    </row>
    <row r="155" spans="1:7" ht="39.75" customHeight="1">
      <c r="A155" s="64"/>
      <c r="B155" s="1437" t="s">
        <v>596</v>
      </c>
      <c r="C155" s="1437"/>
      <c r="D155" s="1437"/>
      <c r="E155" s="1437"/>
      <c r="F155" s="1437"/>
    </row>
    <row r="156" spans="1:7" ht="65.25" customHeight="1">
      <c r="A156" s="64"/>
      <c r="B156" s="1437" t="s">
        <v>1201</v>
      </c>
      <c r="C156" s="1437"/>
      <c r="D156" s="1437"/>
      <c r="E156" s="1437"/>
      <c r="F156" s="1437"/>
      <c r="G156" s="327"/>
    </row>
    <row r="157" spans="1:7" ht="14.25">
      <c r="A157" s="64"/>
      <c r="B157" s="155" t="s">
        <v>597</v>
      </c>
      <c r="C157" s="155"/>
      <c r="D157" s="157"/>
      <c r="E157" s="157"/>
      <c r="F157" s="158"/>
    </row>
    <row r="158" spans="1:7" ht="27" customHeight="1">
      <c r="A158" s="64"/>
      <c r="B158" s="1437" t="s">
        <v>598</v>
      </c>
      <c r="C158" s="1437"/>
      <c r="D158" s="1437"/>
      <c r="E158" s="1437"/>
      <c r="F158" s="1437"/>
    </row>
    <row r="159" spans="1:7">
      <c r="A159" s="64"/>
      <c r="B159" s="1437" t="s">
        <v>599</v>
      </c>
      <c r="C159" s="1437"/>
      <c r="D159" s="1437"/>
      <c r="E159" s="1437"/>
      <c r="F159" s="1437"/>
    </row>
    <row r="160" spans="1:7">
      <c r="A160" s="64"/>
      <c r="B160" s="1437" t="s">
        <v>600</v>
      </c>
      <c r="C160" s="1437"/>
      <c r="D160" s="1437"/>
      <c r="E160" s="1437"/>
      <c r="F160" s="1437"/>
    </row>
    <row r="161" spans="1:7">
      <c r="A161" s="64"/>
      <c r="B161" s="1437" t="s">
        <v>601</v>
      </c>
      <c r="C161" s="1437"/>
      <c r="D161" s="1437"/>
      <c r="E161" s="1437"/>
      <c r="F161" s="1437"/>
    </row>
    <row r="162" spans="1:7" ht="29.25" customHeight="1">
      <c r="A162" s="64"/>
      <c r="B162" s="1437" t="s">
        <v>602</v>
      </c>
      <c r="C162" s="1437"/>
      <c r="D162" s="1437"/>
      <c r="E162" s="1437"/>
      <c r="F162" s="1437"/>
    </row>
    <row r="163" spans="1:7">
      <c r="A163" s="64"/>
      <c r="B163" s="1437" t="s">
        <v>603</v>
      </c>
      <c r="C163" s="1437"/>
      <c r="D163" s="1437"/>
      <c r="E163" s="1437"/>
      <c r="F163" s="1437"/>
    </row>
    <row r="164" spans="1:7">
      <c r="A164" s="64"/>
      <c r="B164" s="1437" t="s">
        <v>604</v>
      </c>
      <c r="C164" s="1437"/>
      <c r="D164" s="1437"/>
      <c r="E164" s="1437"/>
      <c r="F164" s="1437"/>
    </row>
    <row r="165" spans="1:7" ht="29.25" customHeight="1">
      <c r="A165" s="64"/>
      <c r="B165" s="1437" t="s">
        <v>605</v>
      </c>
      <c r="C165" s="1437"/>
      <c r="D165" s="1437"/>
      <c r="E165" s="1437"/>
      <c r="F165" s="1437"/>
    </row>
    <row r="166" spans="1:7">
      <c r="A166" s="64"/>
      <c r="B166" s="1437" t="s">
        <v>606</v>
      </c>
      <c r="C166" s="1437"/>
      <c r="D166" s="1437"/>
      <c r="E166" s="1437"/>
      <c r="F166" s="1437"/>
    </row>
    <row r="167" spans="1:7">
      <c r="A167" s="64"/>
      <c r="B167" s="1437" t="s">
        <v>607</v>
      </c>
      <c r="C167" s="1437"/>
      <c r="D167" s="1437"/>
      <c r="E167" s="1437"/>
      <c r="F167" s="1437"/>
      <c r="G167" s="329"/>
    </row>
    <row r="168" spans="1:7">
      <c r="A168" s="64"/>
      <c r="B168" s="1437" t="s">
        <v>608</v>
      </c>
      <c r="C168" s="1437"/>
      <c r="D168" s="1437"/>
      <c r="E168" s="1437"/>
      <c r="F168" s="1437"/>
    </row>
    <row r="169" spans="1:7" ht="24.75" customHeight="1">
      <c r="A169" s="64"/>
      <c r="B169" s="1437" t="s">
        <v>1202</v>
      </c>
      <c r="C169" s="1437"/>
      <c r="D169" s="1437"/>
      <c r="E169" s="1437"/>
      <c r="F169" s="1437"/>
      <c r="G169" s="329"/>
    </row>
    <row r="170" spans="1:7" ht="26.25" customHeight="1">
      <c r="A170" s="64"/>
      <c r="B170" s="1437" t="s">
        <v>609</v>
      </c>
      <c r="C170" s="1437"/>
      <c r="D170" s="1437"/>
      <c r="E170" s="1437"/>
      <c r="F170" s="1437"/>
    </row>
    <row r="171" spans="1:7" ht="24.75" customHeight="1">
      <c r="A171" s="64"/>
      <c r="B171" s="1437" t="s">
        <v>1203</v>
      </c>
      <c r="C171" s="1437"/>
      <c r="D171" s="1437"/>
      <c r="E171" s="1437"/>
      <c r="F171" s="1437"/>
      <c r="G171" s="335"/>
    </row>
    <row r="172" spans="1:7">
      <c r="A172" s="64"/>
      <c r="B172" s="1437" t="s">
        <v>1204</v>
      </c>
      <c r="C172" s="1437"/>
      <c r="D172" s="1437"/>
      <c r="E172" s="1437"/>
      <c r="F172" s="1437"/>
      <c r="G172" s="329"/>
    </row>
    <row r="173" spans="1:7" ht="25.5" customHeight="1">
      <c r="A173" s="64"/>
      <c r="B173" s="1437" t="s">
        <v>1205</v>
      </c>
      <c r="C173" s="1437"/>
      <c r="D173" s="1437"/>
      <c r="E173" s="1437"/>
      <c r="F173" s="1437"/>
      <c r="G173" s="327"/>
    </row>
    <row r="174" spans="1:7" ht="14.25">
      <c r="A174" s="64"/>
      <c r="B174" s="155" t="s">
        <v>166</v>
      </c>
      <c r="C174" s="155"/>
      <c r="D174" s="157"/>
      <c r="E174" s="157"/>
      <c r="F174" s="158"/>
    </row>
    <row r="175" spans="1:7" ht="51.75" customHeight="1">
      <c r="A175" s="64"/>
      <c r="B175" s="1437" t="s">
        <v>610</v>
      </c>
      <c r="C175" s="1437"/>
      <c r="D175" s="1437"/>
      <c r="E175" s="1437"/>
      <c r="F175" s="1437"/>
    </row>
    <row r="176" spans="1:7" ht="12.75" customHeight="1">
      <c r="A176" s="64"/>
      <c r="B176" s="155" t="s">
        <v>611</v>
      </c>
      <c r="C176" s="155"/>
      <c r="D176" s="157"/>
      <c r="E176" s="157"/>
      <c r="F176" s="158"/>
    </row>
    <row r="177" spans="1:7" ht="27.75" customHeight="1">
      <c r="A177" s="64"/>
      <c r="B177" s="1437" t="s">
        <v>612</v>
      </c>
      <c r="C177" s="1437"/>
      <c r="D177" s="1437"/>
      <c r="E177" s="1437"/>
      <c r="F177" s="1437"/>
    </row>
    <row r="178" spans="1:7" ht="12.75" customHeight="1">
      <c r="A178" s="64"/>
      <c r="B178" s="155" t="s">
        <v>613</v>
      </c>
      <c r="C178" s="155"/>
      <c r="D178" s="157"/>
      <c r="E178" s="157"/>
      <c r="F178" s="158"/>
    </row>
    <row r="179" spans="1:7" ht="53.25" customHeight="1">
      <c r="A179" s="64"/>
      <c r="B179" s="1437" t="s">
        <v>614</v>
      </c>
      <c r="C179" s="1437"/>
      <c r="D179" s="1437"/>
      <c r="E179" s="1437"/>
      <c r="F179" s="1437"/>
    </row>
    <row r="180" spans="1:7" ht="14.25">
      <c r="A180" s="64"/>
      <c r="B180" s="155" t="s">
        <v>615</v>
      </c>
      <c r="C180" s="155"/>
      <c r="D180" s="157"/>
      <c r="E180" s="157"/>
      <c r="F180" s="158"/>
    </row>
    <row r="181" spans="1:7" ht="30.75" customHeight="1">
      <c r="A181" s="64"/>
      <c r="B181" s="1437" t="s">
        <v>616</v>
      </c>
      <c r="C181" s="1437"/>
      <c r="D181" s="1437"/>
      <c r="E181" s="1437"/>
      <c r="F181" s="1437"/>
    </row>
    <row r="182" spans="1:7" ht="12.75" customHeight="1">
      <c r="A182" s="64"/>
      <c r="B182" s="155" t="s">
        <v>617</v>
      </c>
      <c r="C182" s="155"/>
      <c r="D182" s="157"/>
      <c r="E182" s="157"/>
      <c r="F182" s="158"/>
      <c r="G182" s="329"/>
    </row>
    <row r="183" spans="1:7" ht="16.5" customHeight="1">
      <c r="A183" s="64"/>
      <c r="B183" s="1437" t="s">
        <v>1206</v>
      </c>
      <c r="C183" s="1437"/>
      <c r="D183" s="1437"/>
      <c r="E183" s="1437"/>
      <c r="F183" s="1437"/>
      <c r="G183" s="329"/>
    </row>
    <row r="184" spans="1:7" ht="14.25">
      <c r="A184" s="64"/>
      <c r="B184" s="155" t="s">
        <v>618</v>
      </c>
      <c r="C184" s="155"/>
      <c r="D184" s="157"/>
      <c r="E184" s="157"/>
      <c r="F184" s="158"/>
      <c r="G184" s="329"/>
    </row>
    <row r="185" spans="1:7" ht="76.5" customHeight="1">
      <c r="A185" s="64"/>
      <c r="B185" s="1437" t="s">
        <v>1207</v>
      </c>
      <c r="C185" s="1437"/>
      <c r="D185" s="1437"/>
      <c r="E185" s="1437"/>
      <c r="F185" s="1437"/>
      <c r="G185" s="332"/>
    </row>
    <row r="186" spans="1:7">
      <c r="A186" s="64"/>
      <c r="B186" s="156"/>
      <c r="C186" s="156"/>
      <c r="D186" s="156"/>
      <c r="E186" s="156"/>
      <c r="F186" s="156"/>
    </row>
    <row r="187" spans="1:7">
      <c r="A187" s="64"/>
      <c r="B187" s="1472" t="s">
        <v>619</v>
      </c>
      <c r="C187" s="1473"/>
      <c r="D187" s="1473"/>
      <c r="E187" s="1473"/>
      <c r="F187" s="1474"/>
    </row>
    <row r="188" spans="1:7" ht="15.75">
      <c r="A188" s="64"/>
      <c r="B188" s="160"/>
      <c r="C188" s="160"/>
      <c r="D188" s="161"/>
      <c r="E188" s="161"/>
      <c r="F188" s="162"/>
    </row>
    <row r="189" spans="1:7">
      <c r="A189" s="64"/>
      <c r="B189" s="1475" t="s">
        <v>259</v>
      </c>
      <c r="C189" s="1476"/>
      <c r="D189" s="1476"/>
      <c r="E189" s="1476"/>
      <c r="F189" s="1477"/>
    </row>
    <row r="190" spans="1:7" ht="25.5" customHeight="1">
      <c r="A190" s="64"/>
      <c r="B190" s="1437" t="s">
        <v>620</v>
      </c>
      <c r="C190" s="1437"/>
      <c r="D190" s="1437"/>
      <c r="E190" s="1437"/>
      <c r="F190" s="1437"/>
    </row>
    <row r="191" spans="1:7" ht="14.25" customHeight="1">
      <c r="A191" s="64"/>
      <c r="B191" s="1437" t="s">
        <v>994</v>
      </c>
      <c r="C191" s="1437"/>
      <c r="D191" s="1437"/>
      <c r="E191" s="1437"/>
      <c r="F191" s="1437"/>
    </row>
    <row r="192" spans="1:7">
      <c r="A192" s="64"/>
      <c r="B192" s="1437" t="s">
        <v>621</v>
      </c>
      <c r="C192" s="1437"/>
      <c r="D192" s="1437"/>
      <c r="E192" s="1437"/>
      <c r="F192" s="1437"/>
    </row>
    <row r="193" spans="1:7" ht="40.5" customHeight="1">
      <c r="A193" s="64"/>
      <c r="B193" s="1437" t="s">
        <v>622</v>
      </c>
      <c r="C193" s="1437"/>
      <c r="D193" s="1437"/>
      <c r="E193" s="1437"/>
      <c r="F193" s="1437"/>
      <c r="G193" s="329"/>
    </row>
    <row r="194" spans="1:7" ht="26.25" customHeight="1">
      <c r="A194" s="64"/>
      <c r="B194" s="1437" t="s">
        <v>1208</v>
      </c>
      <c r="C194" s="1437"/>
      <c r="D194" s="1437"/>
      <c r="E194" s="1437"/>
      <c r="F194" s="1437"/>
      <c r="G194" s="329"/>
    </row>
    <row r="195" spans="1:7" ht="28.5" customHeight="1">
      <c r="A195" s="64"/>
      <c r="B195" s="1437" t="s">
        <v>1209</v>
      </c>
      <c r="C195" s="1437"/>
      <c r="D195" s="1437"/>
      <c r="E195" s="1437"/>
      <c r="F195" s="1437"/>
      <c r="G195" s="329"/>
    </row>
    <row r="196" spans="1:7">
      <c r="A196" s="64"/>
      <c r="B196" s="1443" t="s">
        <v>1211</v>
      </c>
      <c r="C196" s="1437"/>
      <c r="D196" s="1437"/>
      <c r="E196" s="1437"/>
      <c r="F196" s="1437"/>
      <c r="G196" s="332"/>
    </row>
    <row r="197" spans="1:7" ht="38.25" customHeight="1">
      <c r="A197" s="64"/>
      <c r="B197" s="1437" t="s">
        <v>623</v>
      </c>
      <c r="C197" s="1437"/>
      <c r="D197" s="1437"/>
      <c r="E197" s="1437"/>
      <c r="F197" s="1437"/>
    </row>
    <row r="198" spans="1:7" ht="37.5" customHeight="1">
      <c r="A198" s="64"/>
      <c r="B198" s="1437" t="s">
        <v>1212</v>
      </c>
      <c r="C198" s="1437"/>
      <c r="D198" s="1437"/>
      <c r="E198" s="1437"/>
      <c r="F198" s="1437"/>
      <c r="G198" s="336"/>
    </row>
    <row r="199" spans="1:7">
      <c r="A199" s="64"/>
      <c r="B199" s="163"/>
      <c r="C199" s="163"/>
      <c r="D199" s="163"/>
      <c r="E199" s="163"/>
      <c r="F199" s="164"/>
    </row>
    <row r="200" spans="1:7">
      <c r="A200" s="64"/>
      <c r="B200" s="1478" t="s">
        <v>624</v>
      </c>
      <c r="C200" s="1479"/>
      <c r="D200" s="1479"/>
      <c r="E200" s="1479"/>
      <c r="F200" s="1480"/>
    </row>
    <row r="201" spans="1:7" ht="26.25" customHeight="1">
      <c r="A201" s="64"/>
      <c r="B201" s="1437" t="s">
        <v>1210</v>
      </c>
      <c r="C201" s="1437"/>
      <c r="D201" s="1437"/>
      <c r="E201" s="1437"/>
      <c r="F201" s="1437"/>
      <c r="G201" s="329"/>
    </row>
    <row r="202" spans="1:7" ht="14.25">
      <c r="A202" s="64"/>
      <c r="B202" s="163"/>
      <c r="C202" s="163"/>
      <c r="D202" s="161"/>
      <c r="E202" s="161"/>
      <c r="F202" s="162"/>
    </row>
    <row r="203" spans="1:7">
      <c r="A203" s="64"/>
      <c r="B203" s="1478" t="s">
        <v>625</v>
      </c>
      <c r="C203" s="1479"/>
      <c r="D203" s="1479"/>
      <c r="E203" s="1479"/>
      <c r="F203" s="1480"/>
    </row>
    <row r="204" spans="1:7" ht="14.25">
      <c r="A204" s="64"/>
      <c r="B204" s="163"/>
      <c r="C204" s="163"/>
      <c r="D204" s="161"/>
      <c r="E204" s="161"/>
      <c r="F204" s="162"/>
    </row>
    <row r="205" spans="1:7" ht="14.25">
      <c r="A205" s="64"/>
      <c r="B205" s="159" t="s">
        <v>190</v>
      </c>
      <c r="C205" s="159"/>
      <c r="D205" s="161"/>
      <c r="E205" s="161"/>
      <c r="F205" s="162"/>
    </row>
    <row r="206" spans="1:7">
      <c r="A206" s="64"/>
      <c r="B206" s="1437" t="s">
        <v>626</v>
      </c>
      <c r="C206" s="1437"/>
      <c r="D206" s="1437"/>
      <c r="E206" s="1437"/>
      <c r="F206" s="1437"/>
      <c r="G206" s="329"/>
    </row>
    <row r="207" spans="1:7">
      <c r="A207" s="64"/>
      <c r="B207" s="1437" t="s">
        <v>954</v>
      </c>
      <c r="C207" s="1437"/>
      <c r="D207" s="1437"/>
      <c r="E207" s="1437"/>
      <c r="F207" s="1437"/>
      <c r="G207" s="329"/>
    </row>
    <row r="208" spans="1:7" ht="27.75" customHeight="1">
      <c r="A208" s="64"/>
      <c r="B208" s="1437" t="s">
        <v>1289</v>
      </c>
      <c r="C208" s="1437"/>
      <c r="D208" s="1437"/>
      <c r="E208" s="1437"/>
      <c r="F208" s="1437"/>
      <c r="G208" s="329"/>
    </row>
    <row r="209" spans="1:7" ht="51" customHeight="1">
      <c r="A209" s="64"/>
      <c r="B209" s="1437" t="s">
        <v>1290</v>
      </c>
      <c r="C209" s="1437"/>
      <c r="D209" s="1437"/>
      <c r="E209" s="1437"/>
      <c r="F209" s="1437"/>
      <c r="G209" s="329"/>
    </row>
    <row r="210" spans="1:7" ht="50.25" customHeight="1">
      <c r="A210" s="64"/>
      <c r="B210" s="1437" t="s">
        <v>1213</v>
      </c>
      <c r="C210" s="1437"/>
      <c r="D210" s="1437"/>
      <c r="E210" s="1437"/>
      <c r="F210" s="1437"/>
      <c r="G210" s="329"/>
    </row>
    <row r="211" spans="1:7" ht="37.5" customHeight="1">
      <c r="A211" s="64"/>
      <c r="B211" s="1437" t="s">
        <v>1214</v>
      </c>
      <c r="C211" s="1437"/>
      <c r="D211" s="1437"/>
      <c r="E211" s="1437"/>
      <c r="F211" s="1437"/>
      <c r="G211" s="329"/>
    </row>
    <row r="212" spans="1:7" ht="27" customHeight="1">
      <c r="A212" s="64"/>
      <c r="B212" s="1437" t="s">
        <v>1215</v>
      </c>
      <c r="C212" s="1437"/>
      <c r="D212" s="1437"/>
      <c r="E212" s="1437"/>
      <c r="F212" s="1437"/>
      <c r="G212" s="329"/>
    </row>
    <row r="213" spans="1:7" ht="28.5" customHeight="1">
      <c r="A213" s="64"/>
      <c r="B213" s="1437" t="s">
        <v>1228</v>
      </c>
      <c r="C213" s="1437"/>
      <c r="D213" s="1437"/>
      <c r="E213" s="1437"/>
      <c r="F213" s="1437"/>
      <c r="G213" s="327"/>
    </row>
    <row r="214" spans="1:7" ht="27" customHeight="1">
      <c r="A214" s="64"/>
      <c r="B214" s="1437" t="s">
        <v>1216</v>
      </c>
      <c r="C214" s="1437"/>
      <c r="D214" s="1437"/>
      <c r="E214" s="1437"/>
      <c r="F214" s="1437"/>
      <c r="G214" s="329"/>
    </row>
    <row r="215" spans="1:7" ht="61.5" customHeight="1">
      <c r="A215" s="64"/>
      <c r="B215" s="1443" t="s">
        <v>1248</v>
      </c>
      <c r="C215" s="1437"/>
      <c r="D215" s="1437"/>
      <c r="E215" s="1437"/>
      <c r="F215" s="1437"/>
      <c r="G215" s="329"/>
    </row>
    <row r="216" spans="1:7" ht="40.5" customHeight="1">
      <c r="A216" s="64"/>
      <c r="B216" s="1437" t="s">
        <v>1218</v>
      </c>
      <c r="C216" s="1437"/>
      <c r="D216" s="1437"/>
      <c r="E216" s="1437"/>
      <c r="F216" s="1437"/>
      <c r="G216" s="332"/>
    </row>
    <row r="217" spans="1:7">
      <c r="A217" s="64"/>
      <c r="B217" s="1437" t="s">
        <v>627</v>
      </c>
      <c r="C217" s="1437"/>
      <c r="D217" s="1437"/>
      <c r="E217" s="1437"/>
      <c r="F217" s="1437"/>
    </row>
    <row r="218" spans="1:7">
      <c r="A218" s="64"/>
      <c r="B218" s="1437" t="s">
        <v>628</v>
      </c>
      <c r="C218" s="1437"/>
      <c r="D218" s="1437"/>
      <c r="E218" s="1437"/>
      <c r="F218" s="1437"/>
    </row>
    <row r="219" spans="1:7" ht="39" customHeight="1">
      <c r="A219" s="64"/>
      <c r="B219" s="1437" t="s">
        <v>1217</v>
      </c>
      <c r="C219" s="1437"/>
      <c r="D219" s="1437"/>
      <c r="E219" s="1437"/>
      <c r="F219" s="1437"/>
      <c r="G219" s="329"/>
    </row>
    <row r="220" spans="1:7" ht="37.5" customHeight="1">
      <c r="A220" s="64"/>
      <c r="B220" s="1437" t="s">
        <v>629</v>
      </c>
      <c r="C220" s="1437"/>
      <c r="D220" s="1437"/>
      <c r="E220" s="1437"/>
      <c r="F220" s="1437"/>
    </row>
    <row r="221" spans="1:7" ht="25.5" customHeight="1">
      <c r="A221" s="64"/>
      <c r="B221" s="1437" t="s">
        <v>630</v>
      </c>
      <c r="C221" s="1437"/>
      <c r="D221" s="1437"/>
      <c r="E221" s="1437"/>
      <c r="F221" s="1437"/>
    </row>
    <row r="222" spans="1:7" ht="26.25" customHeight="1">
      <c r="A222" s="64"/>
      <c r="B222" s="1437" t="s">
        <v>1219</v>
      </c>
      <c r="C222" s="1437"/>
      <c r="D222" s="1437"/>
      <c r="E222" s="1437"/>
      <c r="F222" s="1437"/>
      <c r="G222" s="327"/>
    </row>
    <row r="223" spans="1:7" ht="75" customHeight="1">
      <c r="A223" s="64"/>
      <c r="B223" s="1437" t="s">
        <v>1244</v>
      </c>
      <c r="C223" s="1437"/>
      <c r="D223" s="1437"/>
      <c r="E223" s="1437"/>
      <c r="F223" s="1437"/>
      <c r="G223" s="329"/>
    </row>
    <row r="224" spans="1:7" ht="39.75" customHeight="1">
      <c r="A224" s="64"/>
      <c r="B224" s="1437" t="s">
        <v>631</v>
      </c>
      <c r="C224" s="1437"/>
      <c r="D224" s="1437"/>
      <c r="E224" s="1437"/>
      <c r="F224" s="1437"/>
      <c r="G224" s="329"/>
    </row>
    <row r="225" spans="1:7" ht="28.5" customHeight="1">
      <c r="A225" s="64"/>
      <c r="B225" s="1437" t="s">
        <v>942</v>
      </c>
      <c r="C225" s="1437"/>
      <c r="D225" s="1437"/>
      <c r="E225" s="1437"/>
      <c r="F225" s="1437"/>
      <c r="G225" s="329"/>
    </row>
    <row r="226" spans="1:7" ht="14.25" customHeight="1">
      <c r="A226" s="64"/>
      <c r="B226" s="1437" t="s">
        <v>632</v>
      </c>
      <c r="C226" s="1437"/>
      <c r="D226" s="1437"/>
      <c r="E226" s="1437"/>
      <c r="F226" s="1437"/>
      <c r="G226" s="329"/>
    </row>
    <row r="227" spans="1:7" ht="39" customHeight="1">
      <c r="A227" s="64"/>
      <c r="B227" s="1437" t="s">
        <v>1245</v>
      </c>
      <c r="C227" s="1437"/>
      <c r="D227" s="1437"/>
      <c r="E227" s="1437"/>
      <c r="F227" s="1437"/>
      <c r="G227" s="335"/>
    </row>
    <row r="228" spans="1:7" ht="26.25" customHeight="1">
      <c r="A228" s="64"/>
      <c r="B228" s="1437" t="s">
        <v>955</v>
      </c>
      <c r="C228" s="1437"/>
      <c r="D228" s="1437"/>
      <c r="E228" s="1437"/>
      <c r="F228" s="1437"/>
    </row>
    <row r="229" spans="1:7" ht="39" customHeight="1">
      <c r="A229" s="64"/>
      <c r="B229" s="1437" t="s">
        <v>633</v>
      </c>
      <c r="C229" s="1437"/>
      <c r="D229" s="1437"/>
      <c r="E229" s="1437"/>
      <c r="F229" s="1437"/>
    </row>
    <row r="230" spans="1:7">
      <c r="A230" s="64"/>
      <c r="B230" s="1437" t="s">
        <v>634</v>
      </c>
      <c r="C230" s="1437"/>
      <c r="D230" s="1437"/>
      <c r="E230" s="1437"/>
      <c r="F230" s="1437"/>
    </row>
    <row r="231" spans="1:7">
      <c r="A231" s="64"/>
      <c r="B231" s="1437" t="s">
        <v>635</v>
      </c>
      <c r="C231" s="1437"/>
      <c r="D231" s="1437"/>
      <c r="E231" s="1437"/>
      <c r="F231" s="1437"/>
    </row>
    <row r="232" spans="1:7">
      <c r="A232" s="64"/>
      <c r="B232" s="1443" t="s">
        <v>1246</v>
      </c>
      <c r="C232" s="1437"/>
      <c r="D232" s="1437"/>
      <c r="E232" s="1437"/>
      <c r="F232" s="1437"/>
      <c r="G232" s="332"/>
    </row>
    <row r="233" spans="1:7" ht="26.25" customHeight="1">
      <c r="A233" s="64"/>
      <c r="B233" s="1437" t="s">
        <v>636</v>
      </c>
      <c r="C233" s="1437"/>
      <c r="D233" s="1437"/>
      <c r="E233" s="1437"/>
      <c r="F233" s="1437"/>
    </row>
    <row r="234" spans="1:7" ht="51" customHeight="1">
      <c r="A234" s="64"/>
      <c r="B234" s="1437" t="s">
        <v>637</v>
      </c>
      <c r="C234" s="1437"/>
      <c r="D234" s="1437"/>
      <c r="E234" s="1437"/>
      <c r="F234" s="1437"/>
      <c r="G234" s="254"/>
    </row>
    <row r="235" spans="1:7" ht="51" customHeight="1">
      <c r="A235" s="64"/>
      <c r="B235" s="1437" t="s">
        <v>638</v>
      </c>
      <c r="C235" s="1437"/>
      <c r="D235" s="1437"/>
      <c r="E235" s="1437"/>
      <c r="F235" s="1437"/>
      <c r="G235" s="254"/>
    </row>
    <row r="236" spans="1:7" ht="52.5" customHeight="1">
      <c r="A236" s="64"/>
      <c r="B236" s="1437" t="s">
        <v>1247</v>
      </c>
      <c r="C236" s="1437"/>
      <c r="D236" s="1437"/>
      <c r="E236" s="1437"/>
      <c r="F236" s="1437"/>
    </row>
    <row r="237" spans="1:7" ht="36.75" customHeight="1">
      <c r="A237" s="64"/>
      <c r="B237" s="1437" t="s">
        <v>639</v>
      </c>
      <c r="C237" s="1437"/>
      <c r="D237" s="1437"/>
      <c r="E237" s="1437"/>
      <c r="F237" s="1437"/>
    </row>
    <row r="238" spans="1:7">
      <c r="A238" s="64"/>
      <c r="B238" s="165"/>
      <c r="C238" s="165"/>
      <c r="D238" s="165"/>
      <c r="E238" s="165"/>
      <c r="F238" s="166"/>
    </row>
    <row r="239" spans="1:7" ht="14.25">
      <c r="A239" s="64"/>
      <c r="B239" s="159" t="s">
        <v>640</v>
      </c>
      <c r="C239" s="159"/>
      <c r="D239" s="161"/>
      <c r="E239" s="161"/>
      <c r="F239" s="162"/>
    </row>
    <row r="240" spans="1:7" ht="38.25" customHeight="1">
      <c r="A240" s="64"/>
      <c r="B240" s="1437" t="s">
        <v>1291</v>
      </c>
      <c r="C240" s="1437"/>
      <c r="D240" s="1437"/>
      <c r="E240" s="1437"/>
      <c r="F240" s="1437"/>
      <c r="G240" s="335"/>
    </row>
    <row r="241" spans="1:7" ht="74.25" customHeight="1">
      <c r="A241" s="64"/>
      <c r="B241" s="1443" t="s">
        <v>1248</v>
      </c>
      <c r="C241" s="1437"/>
      <c r="D241" s="1437"/>
      <c r="E241" s="1437"/>
      <c r="F241" s="1437"/>
      <c r="G241" s="329"/>
    </row>
    <row r="242" spans="1:7" ht="38.25" customHeight="1">
      <c r="A242" s="64"/>
      <c r="B242" s="1437" t="s">
        <v>641</v>
      </c>
      <c r="C242" s="1437"/>
      <c r="D242" s="1437"/>
      <c r="E242" s="1437"/>
      <c r="F242" s="1437"/>
      <c r="G242" s="329"/>
    </row>
    <row r="243" spans="1:7" ht="25.5" customHeight="1">
      <c r="A243" s="64"/>
      <c r="B243" s="1437" t="s">
        <v>1249</v>
      </c>
      <c r="C243" s="1437"/>
      <c r="D243" s="1437"/>
      <c r="E243" s="1437"/>
      <c r="F243" s="1437"/>
      <c r="G243" s="329"/>
    </row>
    <row r="244" spans="1:7">
      <c r="A244" s="64"/>
      <c r="B244" s="1437" t="s">
        <v>642</v>
      </c>
      <c r="C244" s="1437"/>
      <c r="D244" s="1437"/>
      <c r="E244" s="1437"/>
      <c r="F244" s="1437"/>
      <c r="G244" s="329"/>
    </row>
    <row r="245" spans="1:7">
      <c r="A245" s="64"/>
      <c r="B245" s="1437" t="s">
        <v>643</v>
      </c>
      <c r="C245" s="1437"/>
      <c r="D245" s="1437"/>
      <c r="E245" s="1437"/>
      <c r="F245" s="1437"/>
      <c r="G245" s="329"/>
    </row>
    <row r="246" spans="1:7">
      <c r="A246" s="64"/>
      <c r="B246" s="1437" t="s">
        <v>644</v>
      </c>
      <c r="C246" s="1437"/>
      <c r="D246" s="1437"/>
      <c r="E246" s="1437"/>
      <c r="F246" s="1437"/>
      <c r="G246" s="329"/>
    </row>
    <row r="247" spans="1:7">
      <c r="A247" s="64"/>
      <c r="B247" s="1437" t="s">
        <v>645</v>
      </c>
      <c r="C247" s="1437"/>
      <c r="D247" s="1437"/>
      <c r="E247" s="1437"/>
      <c r="F247" s="1437"/>
      <c r="G247" s="329"/>
    </row>
    <row r="248" spans="1:7">
      <c r="A248" s="64"/>
      <c r="B248" s="1437" t="s">
        <v>646</v>
      </c>
      <c r="C248" s="1437"/>
      <c r="D248" s="1437"/>
      <c r="E248" s="1437"/>
      <c r="F248" s="1437"/>
      <c r="G248" s="329"/>
    </row>
    <row r="249" spans="1:7">
      <c r="A249" s="64"/>
      <c r="B249" s="1437" t="s">
        <v>647</v>
      </c>
      <c r="C249" s="1437"/>
      <c r="D249" s="1437"/>
      <c r="E249" s="1437"/>
      <c r="F249" s="1437"/>
      <c r="G249" s="329"/>
    </row>
    <row r="250" spans="1:7">
      <c r="A250" s="64"/>
      <c r="B250" s="1437" t="s">
        <v>648</v>
      </c>
      <c r="C250" s="1437"/>
      <c r="D250" s="1437"/>
      <c r="E250" s="1437"/>
      <c r="F250" s="1437"/>
      <c r="G250" s="329"/>
    </row>
    <row r="251" spans="1:7">
      <c r="A251" s="64"/>
      <c r="B251" s="1437" t="s">
        <v>649</v>
      </c>
      <c r="C251" s="1437"/>
      <c r="D251" s="1437"/>
      <c r="E251" s="1437"/>
      <c r="F251" s="1437"/>
      <c r="G251" s="329"/>
    </row>
    <row r="252" spans="1:7">
      <c r="A252" s="64"/>
      <c r="B252" s="1437" t="s">
        <v>650</v>
      </c>
      <c r="C252" s="1437"/>
      <c r="D252" s="1437"/>
      <c r="E252" s="1437"/>
      <c r="F252" s="1437"/>
      <c r="G252" s="329"/>
    </row>
    <row r="253" spans="1:7" ht="26.25" customHeight="1">
      <c r="A253" s="64"/>
      <c r="B253" s="1437" t="s">
        <v>1250</v>
      </c>
      <c r="C253" s="1437"/>
      <c r="D253" s="1437"/>
      <c r="E253" s="1437"/>
      <c r="F253" s="1437"/>
      <c r="G253" s="327"/>
    </row>
    <row r="254" spans="1:7" ht="42.75" customHeight="1">
      <c r="A254" s="64"/>
      <c r="B254" s="1437"/>
      <c r="C254" s="1437"/>
      <c r="D254" s="1437"/>
      <c r="E254" s="1437"/>
      <c r="F254" s="1437"/>
      <c r="G254" s="327"/>
    </row>
    <row r="255" spans="1:7" ht="14.25">
      <c r="A255" s="64"/>
      <c r="B255" s="1443" t="s">
        <v>956</v>
      </c>
      <c r="C255" s="1446"/>
      <c r="D255" s="1446"/>
      <c r="E255" s="1446"/>
      <c r="F255" s="1446"/>
      <c r="G255" s="329"/>
    </row>
    <row r="256" spans="1:7" ht="14.25">
      <c r="A256" s="64"/>
      <c r="B256" s="156"/>
      <c r="C256" s="156"/>
      <c r="D256" s="157"/>
      <c r="E256" s="157"/>
      <c r="F256" s="158"/>
    </row>
    <row r="257" spans="1:7" ht="31.5" customHeight="1">
      <c r="A257" s="64"/>
      <c r="B257" s="1437" t="s">
        <v>1292</v>
      </c>
      <c r="C257" s="1437"/>
      <c r="D257" s="1437"/>
      <c r="E257" s="1437"/>
      <c r="F257" s="1437"/>
      <c r="G257" s="327"/>
    </row>
    <row r="258" spans="1:7" ht="24.75" customHeight="1">
      <c r="A258" s="64"/>
      <c r="B258" s="1437" t="s">
        <v>651</v>
      </c>
      <c r="C258" s="1437"/>
      <c r="D258" s="1437"/>
      <c r="E258" s="1437"/>
      <c r="F258" s="1437"/>
    </row>
    <row r="259" spans="1:7" ht="38.25" customHeight="1">
      <c r="A259" s="64"/>
      <c r="B259" s="1437" t="s">
        <v>652</v>
      </c>
      <c r="C259" s="1437"/>
      <c r="D259" s="1437"/>
      <c r="E259" s="1437"/>
      <c r="F259" s="1437"/>
    </row>
    <row r="260" spans="1:7" ht="14.25">
      <c r="A260" s="64"/>
      <c r="B260" s="156"/>
      <c r="C260" s="156"/>
      <c r="D260" s="157"/>
      <c r="E260" s="157"/>
      <c r="F260" s="158"/>
    </row>
    <row r="261" spans="1:7" ht="14.25">
      <c r="A261" s="64"/>
      <c r="B261" s="156" t="s">
        <v>653</v>
      </c>
      <c r="C261" s="156"/>
      <c r="D261" s="157"/>
      <c r="E261" s="157"/>
      <c r="F261" s="158"/>
    </row>
    <row r="262" spans="1:7" ht="15.75" customHeight="1">
      <c r="A262" s="64"/>
      <c r="B262" s="1437" t="s">
        <v>654</v>
      </c>
      <c r="C262" s="1437"/>
      <c r="D262" s="1437"/>
      <c r="E262" s="1437"/>
      <c r="F262" s="1437"/>
    </row>
    <row r="263" spans="1:7">
      <c r="A263" s="64"/>
      <c r="B263" s="156"/>
      <c r="C263" s="156"/>
      <c r="D263" s="156"/>
      <c r="E263" s="156"/>
      <c r="F263" s="168"/>
    </row>
    <row r="264" spans="1:7">
      <c r="A264" s="64"/>
      <c r="B264" s="155" t="s">
        <v>148</v>
      </c>
      <c r="C264" s="155"/>
      <c r="D264" s="156"/>
      <c r="E264" s="156"/>
      <c r="F264" s="168"/>
      <c r="G264" s="329"/>
    </row>
    <row r="265" spans="1:7">
      <c r="A265" s="64"/>
      <c r="B265" s="1437" t="s">
        <v>1251</v>
      </c>
      <c r="C265" s="1437"/>
      <c r="D265" s="1437"/>
      <c r="E265" s="1437"/>
      <c r="F265" s="1437"/>
      <c r="G265" s="329"/>
    </row>
    <row r="266" spans="1:7">
      <c r="A266" s="64"/>
      <c r="B266" s="1437" t="s">
        <v>655</v>
      </c>
      <c r="C266" s="1437"/>
      <c r="D266" s="1437"/>
      <c r="E266" s="1437"/>
      <c r="F266" s="1437"/>
      <c r="G266" s="329"/>
    </row>
    <row r="267" spans="1:7" ht="26.25" customHeight="1">
      <c r="A267" s="64"/>
      <c r="B267" s="1437" t="s">
        <v>656</v>
      </c>
      <c r="C267" s="1437"/>
      <c r="D267" s="1437"/>
      <c r="E267" s="1437"/>
      <c r="F267" s="1437"/>
      <c r="G267" s="329"/>
    </row>
    <row r="268" spans="1:7" ht="27" customHeight="1">
      <c r="A268" s="64"/>
      <c r="B268" s="1437" t="s">
        <v>1252</v>
      </c>
      <c r="C268" s="1437"/>
      <c r="D268" s="1437"/>
      <c r="E268" s="1437"/>
      <c r="F268" s="1437"/>
      <c r="G268" s="329"/>
    </row>
    <row r="269" spans="1:7" ht="25.5" customHeight="1">
      <c r="A269" s="64"/>
      <c r="B269" s="1437" t="s">
        <v>1253</v>
      </c>
      <c r="C269" s="1437"/>
      <c r="D269" s="1437"/>
      <c r="E269" s="1437"/>
      <c r="F269" s="1437"/>
      <c r="G269" s="329"/>
    </row>
    <row r="270" spans="1:7" ht="51" customHeight="1">
      <c r="A270" s="64"/>
      <c r="B270" s="1437" t="s">
        <v>1254</v>
      </c>
      <c r="C270" s="1437"/>
      <c r="D270" s="1437"/>
      <c r="E270" s="1437"/>
      <c r="F270" s="1437"/>
      <c r="G270" s="332"/>
    </row>
    <row r="271" spans="1:7" ht="26.25" customHeight="1">
      <c r="A271" s="64"/>
      <c r="B271" s="1437" t="s">
        <v>1255</v>
      </c>
      <c r="C271" s="1437"/>
      <c r="D271" s="1437"/>
      <c r="E271" s="1437"/>
      <c r="F271" s="1437"/>
      <c r="G271" s="329"/>
    </row>
    <row r="272" spans="1:7">
      <c r="A272" s="64"/>
      <c r="B272" s="1437" t="s">
        <v>657</v>
      </c>
      <c r="C272" s="1437"/>
      <c r="D272" s="1437"/>
      <c r="E272" s="1437"/>
      <c r="F272" s="1437"/>
    </row>
    <row r="273" spans="1:6">
      <c r="A273" s="64"/>
      <c r="B273" s="156" t="s">
        <v>658</v>
      </c>
      <c r="C273" s="156"/>
      <c r="D273" s="169"/>
      <c r="E273" s="169"/>
      <c r="F273" s="167"/>
    </row>
    <row r="274" spans="1:6">
      <c r="A274" s="64"/>
      <c r="B274" s="156" t="s">
        <v>659</v>
      </c>
      <c r="C274" s="156"/>
      <c r="D274" s="169"/>
      <c r="E274" s="169"/>
      <c r="F274" s="167"/>
    </row>
    <row r="275" spans="1:6">
      <c r="A275" s="64"/>
      <c r="B275" s="156" t="s">
        <v>660</v>
      </c>
      <c r="C275" s="156"/>
      <c r="D275" s="169"/>
      <c r="E275" s="169"/>
      <c r="F275" s="167"/>
    </row>
    <row r="276" spans="1:6">
      <c r="A276" s="64"/>
      <c r="B276" s="156" t="s">
        <v>661</v>
      </c>
      <c r="C276" s="156"/>
      <c r="D276" s="169"/>
      <c r="E276" s="169"/>
      <c r="F276" s="167"/>
    </row>
    <row r="277" spans="1:6">
      <c r="A277" s="64"/>
      <c r="B277" s="156" t="s">
        <v>662</v>
      </c>
      <c r="C277" s="156"/>
      <c r="D277" s="169"/>
      <c r="E277" s="169"/>
      <c r="F277" s="167"/>
    </row>
    <row r="278" spans="1:6">
      <c r="A278" s="64"/>
      <c r="B278" s="156" t="s">
        <v>663</v>
      </c>
      <c r="C278" s="156"/>
      <c r="D278" s="169"/>
      <c r="E278" s="169"/>
      <c r="F278" s="167"/>
    </row>
    <row r="279" spans="1:6">
      <c r="A279" s="64"/>
      <c r="B279" s="156" t="s">
        <v>664</v>
      </c>
      <c r="C279" s="156"/>
      <c r="D279" s="169"/>
      <c r="E279" s="169"/>
      <c r="F279" s="167"/>
    </row>
    <row r="280" spans="1:6">
      <c r="A280" s="64"/>
      <c r="B280" s="156" t="s">
        <v>665</v>
      </c>
      <c r="C280" s="156"/>
      <c r="D280" s="169"/>
      <c r="E280" s="169"/>
      <c r="F280" s="167"/>
    </row>
    <row r="281" spans="1:6" ht="38.25" customHeight="1">
      <c r="A281" s="64"/>
      <c r="B281" s="1437" t="s">
        <v>1220</v>
      </c>
      <c r="C281" s="1437"/>
      <c r="D281" s="1437"/>
      <c r="E281" s="1437"/>
      <c r="F281" s="1437"/>
    </row>
    <row r="282" spans="1:6">
      <c r="A282" s="64"/>
      <c r="B282" s="1437" t="s">
        <v>666</v>
      </c>
      <c r="C282" s="1437"/>
      <c r="D282" s="1437"/>
      <c r="E282" s="1437"/>
      <c r="F282" s="1437"/>
    </row>
    <row r="283" spans="1:6">
      <c r="A283" s="64"/>
      <c r="B283" s="1437" t="s">
        <v>667</v>
      </c>
      <c r="C283" s="1437"/>
      <c r="D283" s="1437"/>
      <c r="E283" s="1437"/>
      <c r="F283" s="1437"/>
    </row>
    <row r="284" spans="1:6">
      <c r="A284" s="64"/>
      <c r="B284" s="1437" t="s">
        <v>668</v>
      </c>
      <c r="C284" s="1437"/>
      <c r="D284" s="1437"/>
      <c r="E284" s="1437"/>
      <c r="F284" s="1437"/>
    </row>
    <row r="285" spans="1:6">
      <c r="A285" s="64"/>
      <c r="B285" s="156"/>
      <c r="C285" s="156"/>
      <c r="D285" s="156"/>
      <c r="E285" s="156"/>
      <c r="F285" s="168"/>
    </row>
    <row r="286" spans="1:6">
      <c r="A286" s="64"/>
      <c r="B286" s="159" t="s">
        <v>615</v>
      </c>
      <c r="C286" s="159"/>
      <c r="D286" s="165"/>
      <c r="E286" s="165"/>
      <c r="F286" s="166"/>
    </row>
    <row r="287" spans="1:6" ht="38.25" customHeight="1">
      <c r="A287" s="64"/>
      <c r="B287" s="1437" t="s">
        <v>669</v>
      </c>
      <c r="C287" s="1437"/>
      <c r="D287" s="1437"/>
      <c r="E287" s="1437"/>
      <c r="F287" s="1437"/>
    </row>
    <row r="288" spans="1:6" ht="49.5" customHeight="1">
      <c r="A288" s="64"/>
      <c r="B288" s="1437" t="s">
        <v>670</v>
      </c>
      <c r="C288" s="1437"/>
      <c r="D288" s="1437"/>
      <c r="E288" s="1437"/>
      <c r="F288" s="1437"/>
    </row>
    <row r="289" spans="1:14" ht="26.25" customHeight="1">
      <c r="A289" s="64"/>
      <c r="B289" s="1437" t="s">
        <v>671</v>
      </c>
      <c r="C289" s="1437"/>
      <c r="D289" s="1437"/>
      <c r="E289" s="1437"/>
      <c r="F289" s="1437"/>
    </row>
    <row r="290" spans="1:14" ht="26.25" customHeight="1">
      <c r="A290" s="64"/>
      <c r="B290" s="1437" t="s">
        <v>672</v>
      </c>
      <c r="C290" s="1437"/>
      <c r="D290" s="1437"/>
      <c r="E290" s="1437"/>
      <c r="F290" s="1437"/>
    </row>
    <row r="291" spans="1:14" ht="61.5" customHeight="1">
      <c r="A291" s="64"/>
      <c r="B291" s="1437" t="s">
        <v>673</v>
      </c>
      <c r="C291" s="1437"/>
      <c r="D291" s="1437"/>
      <c r="E291" s="1437"/>
      <c r="F291" s="1437"/>
    </row>
    <row r="292" spans="1:14" ht="38.25" customHeight="1">
      <c r="A292" s="64"/>
      <c r="B292" s="1437" t="s">
        <v>674</v>
      </c>
      <c r="C292" s="1437"/>
      <c r="D292" s="1437"/>
      <c r="E292" s="1437"/>
      <c r="F292" s="1437"/>
    </row>
    <row r="293" spans="1:14" ht="49.5" customHeight="1">
      <c r="A293" s="64"/>
      <c r="B293" s="1437" t="s">
        <v>675</v>
      </c>
      <c r="C293" s="1437"/>
      <c r="D293" s="1437"/>
      <c r="E293" s="1437"/>
      <c r="F293" s="1437"/>
    </row>
    <row r="294" spans="1:14" ht="39" customHeight="1">
      <c r="A294" s="64"/>
      <c r="B294" s="1437" t="s">
        <v>1229</v>
      </c>
      <c r="C294" s="1437"/>
      <c r="D294" s="1437"/>
      <c r="E294" s="1437"/>
      <c r="F294" s="1437"/>
    </row>
    <row r="295" spans="1:14" ht="24.75" customHeight="1">
      <c r="A295" s="64"/>
      <c r="B295" s="1437" t="s">
        <v>676</v>
      </c>
      <c r="C295" s="1437"/>
      <c r="D295" s="1437"/>
      <c r="E295" s="1437"/>
      <c r="F295" s="1437"/>
    </row>
    <row r="296" spans="1:14" ht="25.5" customHeight="1">
      <c r="A296" s="64"/>
      <c r="B296" s="1437" t="s">
        <v>677</v>
      </c>
      <c r="C296" s="1437"/>
      <c r="D296" s="1437"/>
      <c r="E296" s="1437"/>
      <c r="F296" s="1437"/>
    </row>
    <row r="297" spans="1:14" ht="50.25" customHeight="1">
      <c r="A297" s="64"/>
      <c r="B297" s="1437" t="s">
        <v>678</v>
      </c>
      <c r="C297" s="1437"/>
      <c r="D297" s="1437"/>
      <c r="E297" s="1437"/>
      <c r="F297" s="1437"/>
    </row>
    <row r="298" spans="1:14">
      <c r="A298" s="64"/>
      <c r="B298" s="156"/>
      <c r="C298" s="156"/>
      <c r="D298" s="156"/>
      <c r="E298" s="156"/>
      <c r="F298" s="156"/>
    </row>
    <row r="299" spans="1:14">
      <c r="A299" s="64"/>
      <c r="B299" s="170" t="s">
        <v>679</v>
      </c>
      <c r="C299" s="171"/>
      <c r="D299" s="172"/>
      <c r="E299" s="172"/>
      <c r="F299" s="173"/>
      <c r="G299" s="174"/>
      <c r="H299" s="175"/>
      <c r="I299" s="175"/>
      <c r="J299" s="175"/>
      <c r="K299" s="175"/>
      <c r="L299" s="175"/>
      <c r="M299" s="175"/>
      <c r="N299" s="175"/>
    </row>
    <row r="300" spans="1:14">
      <c r="A300" s="64"/>
      <c r="B300" s="216"/>
      <c r="C300" s="216"/>
      <c r="D300" s="165"/>
      <c r="E300" s="165"/>
      <c r="F300" s="166"/>
      <c r="G300" s="338"/>
      <c r="H300" s="175"/>
      <c r="I300" s="175"/>
      <c r="J300" s="175"/>
      <c r="K300" s="175"/>
      <c r="L300" s="175"/>
      <c r="M300" s="175"/>
      <c r="N300" s="175"/>
    </row>
    <row r="301" spans="1:14" ht="22.5" customHeight="1">
      <c r="A301" s="64"/>
      <c r="B301" s="1437" t="s">
        <v>1256</v>
      </c>
      <c r="C301" s="1437"/>
      <c r="D301" s="1437"/>
      <c r="E301" s="1437"/>
      <c r="F301" s="1437"/>
      <c r="G301" s="339"/>
      <c r="H301" s="175"/>
      <c r="I301" s="175"/>
      <c r="J301" s="175"/>
      <c r="K301" s="175"/>
      <c r="L301" s="175"/>
      <c r="M301" s="175"/>
      <c r="N301" s="175"/>
    </row>
    <row r="302" spans="1:14" ht="21" customHeight="1">
      <c r="A302" s="64"/>
      <c r="B302" s="1437" t="s">
        <v>1258</v>
      </c>
      <c r="C302" s="1437"/>
      <c r="D302" s="1437"/>
      <c r="E302" s="1437"/>
      <c r="F302" s="1437"/>
      <c r="G302" s="339"/>
      <c r="H302" s="175"/>
      <c r="I302" s="175"/>
      <c r="J302" s="175"/>
      <c r="K302" s="175"/>
      <c r="L302" s="175"/>
      <c r="M302" s="175"/>
      <c r="N302" s="175"/>
    </row>
    <row r="303" spans="1:14" ht="25.5" customHeight="1">
      <c r="A303" s="64"/>
      <c r="B303" s="1437" t="s">
        <v>1257</v>
      </c>
      <c r="C303" s="1437"/>
      <c r="D303" s="1437"/>
      <c r="E303" s="1437"/>
      <c r="F303" s="1437"/>
      <c r="G303" s="339"/>
      <c r="H303" s="175"/>
      <c r="I303" s="175"/>
      <c r="J303" s="175"/>
      <c r="K303" s="175"/>
      <c r="L303" s="175"/>
      <c r="M303" s="175"/>
      <c r="N303" s="175"/>
    </row>
    <row r="304" spans="1:14">
      <c r="A304" s="64"/>
      <c r="B304" s="1437" t="s">
        <v>680</v>
      </c>
      <c r="C304" s="1437"/>
      <c r="D304" s="1437"/>
      <c r="E304" s="1437"/>
      <c r="F304" s="1437"/>
      <c r="G304" s="339"/>
      <c r="H304" s="175"/>
      <c r="I304" s="175"/>
      <c r="J304" s="175"/>
      <c r="K304" s="175"/>
      <c r="L304" s="175"/>
      <c r="M304" s="175"/>
      <c r="N304" s="175"/>
    </row>
    <row r="305" spans="1:14" ht="39" customHeight="1">
      <c r="A305" s="64"/>
      <c r="B305" s="1437" t="s">
        <v>681</v>
      </c>
      <c r="C305" s="1437"/>
      <c r="D305" s="1437"/>
      <c r="E305" s="1437"/>
      <c r="F305" s="1437"/>
      <c r="G305" s="337"/>
      <c r="H305" s="175"/>
      <c r="I305" s="175"/>
      <c r="J305" s="175"/>
      <c r="K305" s="175"/>
      <c r="L305" s="175"/>
      <c r="M305" s="175"/>
      <c r="N305" s="175"/>
    </row>
    <row r="306" spans="1:14" ht="24" customHeight="1">
      <c r="A306" s="64"/>
      <c r="B306" s="1437" t="s">
        <v>682</v>
      </c>
      <c r="C306" s="1437"/>
      <c r="D306" s="1437"/>
      <c r="E306" s="1437"/>
      <c r="F306" s="1437"/>
      <c r="G306" s="339"/>
      <c r="H306" s="175"/>
      <c r="I306" s="175"/>
      <c r="J306" s="175"/>
      <c r="K306" s="175"/>
      <c r="L306" s="175"/>
      <c r="M306" s="175"/>
      <c r="N306" s="175"/>
    </row>
    <row r="307" spans="1:14" ht="63" customHeight="1">
      <c r="A307" s="64"/>
      <c r="B307" s="1443" t="s">
        <v>1293</v>
      </c>
      <c r="C307" s="1437"/>
      <c r="D307" s="1437"/>
      <c r="E307" s="1437"/>
      <c r="F307" s="1437"/>
      <c r="G307" s="339"/>
      <c r="H307" s="175"/>
      <c r="I307" s="175"/>
      <c r="J307" s="175"/>
      <c r="K307" s="175"/>
      <c r="L307" s="175"/>
      <c r="M307" s="175"/>
      <c r="N307" s="175"/>
    </row>
    <row r="308" spans="1:14" ht="14.25">
      <c r="A308" s="64"/>
      <c r="B308" s="176"/>
      <c r="C308" s="176"/>
      <c r="D308" s="161"/>
      <c r="E308" s="161"/>
      <c r="F308" s="166"/>
      <c r="G308" s="339"/>
      <c r="H308" s="175"/>
      <c r="I308" s="175"/>
      <c r="J308" s="175"/>
      <c r="K308" s="175"/>
      <c r="L308" s="175"/>
      <c r="M308" s="175"/>
      <c r="N308" s="175"/>
    </row>
    <row r="309" spans="1:14" ht="14.25">
      <c r="A309" s="64"/>
      <c r="B309" s="176" t="s">
        <v>683</v>
      </c>
      <c r="C309" s="176"/>
      <c r="D309" s="161"/>
      <c r="E309" s="161"/>
      <c r="F309" s="166"/>
      <c r="G309" s="339"/>
      <c r="H309" s="175"/>
      <c r="I309" s="175"/>
      <c r="J309" s="175"/>
      <c r="K309" s="175"/>
      <c r="L309" s="175"/>
      <c r="M309" s="175"/>
      <c r="N309" s="175"/>
    </row>
    <row r="310" spans="1:14" ht="48" customHeight="1">
      <c r="A310" s="64"/>
      <c r="B310" s="1437" t="s">
        <v>684</v>
      </c>
      <c r="C310" s="1437"/>
      <c r="D310" s="1437"/>
      <c r="E310" s="1437"/>
      <c r="F310" s="1437"/>
      <c r="G310" s="339"/>
      <c r="H310" s="175"/>
      <c r="I310" s="175"/>
      <c r="J310" s="175"/>
      <c r="K310" s="175"/>
      <c r="L310" s="175"/>
      <c r="M310" s="175"/>
      <c r="N310" s="175"/>
    </row>
    <row r="311" spans="1:14" ht="48.75" customHeight="1">
      <c r="A311" s="64"/>
      <c r="B311" s="1437" t="s">
        <v>1294</v>
      </c>
      <c r="C311" s="1437"/>
      <c r="D311" s="1437"/>
      <c r="E311" s="1437"/>
      <c r="F311" s="1437"/>
      <c r="G311" s="339"/>
      <c r="H311" s="175"/>
      <c r="I311" s="175"/>
      <c r="J311" s="175"/>
      <c r="K311" s="175"/>
      <c r="L311" s="175"/>
      <c r="M311" s="175"/>
      <c r="N311" s="175"/>
    </row>
    <row r="312" spans="1:14" ht="25.5" customHeight="1">
      <c r="A312" s="64"/>
      <c r="B312" s="1437" t="s">
        <v>995</v>
      </c>
      <c r="C312" s="1437"/>
      <c r="D312" s="1437"/>
      <c r="E312" s="1437"/>
      <c r="F312" s="1437"/>
      <c r="G312" s="337"/>
      <c r="H312" s="175"/>
      <c r="I312" s="175"/>
      <c r="J312" s="175"/>
      <c r="K312" s="175"/>
      <c r="L312" s="175"/>
      <c r="M312" s="175"/>
      <c r="N312" s="175"/>
    </row>
    <row r="313" spans="1:14" ht="14.25">
      <c r="A313" s="64"/>
      <c r="B313" s="176"/>
      <c r="C313" s="176"/>
      <c r="D313" s="161"/>
      <c r="E313" s="161"/>
      <c r="F313" s="166"/>
      <c r="G313" s="337"/>
      <c r="H313" s="175"/>
      <c r="I313" s="175"/>
      <c r="J313" s="175"/>
      <c r="K313" s="175"/>
      <c r="L313" s="175"/>
      <c r="M313" s="175"/>
      <c r="N313" s="175"/>
    </row>
    <row r="314" spans="1:14" ht="14.25">
      <c r="A314" s="64"/>
      <c r="B314" s="176" t="s">
        <v>685</v>
      </c>
      <c r="C314" s="176"/>
      <c r="D314" s="161"/>
      <c r="E314" s="161"/>
      <c r="F314" s="166"/>
      <c r="G314" s="337"/>
      <c r="H314" s="175"/>
      <c r="I314" s="175"/>
      <c r="J314" s="175"/>
      <c r="K314" s="175"/>
      <c r="L314" s="175"/>
      <c r="M314" s="175"/>
      <c r="N314" s="175"/>
    </row>
    <row r="315" spans="1:14" ht="14.25">
      <c r="A315" s="64"/>
      <c r="B315" s="156" t="s">
        <v>686</v>
      </c>
      <c r="C315" s="156"/>
      <c r="D315" s="157"/>
      <c r="E315" s="157"/>
      <c r="F315" s="167"/>
      <c r="G315" s="337"/>
      <c r="H315" s="175"/>
      <c r="I315" s="175"/>
      <c r="J315" s="175"/>
      <c r="K315" s="175"/>
      <c r="L315" s="175"/>
      <c r="M315" s="175"/>
      <c r="N315" s="175"/>
    </row>
    <row r="316" spans="1:14">
      <c r="A316" s="64"/>
      <c r="B316" s="1437" t="s">
        <v>687</v>
      </c>
      <c r="C316" s="1437"/>
      <c r="D316" s="1437"/>
      <c r="E316" s="1437"/>
      <c r="F316" s="1437"/>
      <c r="G316" s="337"/>
      <c r="H316" s="175"/>
      <c r="I316" s="175"/>
      <c r="J316" s="175"/>
      <c r="K316" s="175"/>
      <c r="L316" s="175"/>
      <c r="M316" s="175"/>
      <c r="N316" s="175"/>
    </row>
    <row r="317" spans="1:14">
      <c r="A317" s="64"/>
      <c r="B317" s="1437" t="s">
        <v>688</v>
      </c>
      <c r="C317" s="1437"/>
      <c r="D317" s="1437"/>
      <c r="E317" s="1437"/>
      <c r="F317" s="1437"/>
      <c r="G317" s="337"/>
      <c r="H317" s="175"/>
      <c r="I317" s="175"/>
      <c r="J317" s="175"/>
      <c r="K317" s="175"/>
      <c r="L317" s="175"/>
      <c r="M317" s="175"/>
      <c r="N317" s="175"/>
    </row>
    <row r="318" spans="1:14">
      <c r="A318" s="64"/>
      <c r="B318" s="1437" t="s">
        <v>1224</v>
      </c>
      <c r="C318" s="1437"/>
      <c r="D318" s="1437"/>
      <c r="E318" s="1437"/>
      <c r="F318" s="1437"/>
      <c r="G318" s="337"/>
      <c r="H318" s="175"/>
      <c r="I318" s="175"/>
      <c r="J318" s="175"/>
      <c r="K318" s="175"/>
      <c r="L318" s="175"/>
      <c r="M318" s="175"/>
      <c r="N318" s="175"/>
    </row>
    <row r="319" spans="1:14" ht="64.5" customHeight="1">
      <c r="A319" s="64"/>
      <c r="B319" s="1437" t="s">
        <v>957</v>
      </c>
      <c r="C319" s="1437"/>
      <c r="D319" s="1437"/>
      <c r="E319" s="1437"/>
      <c r="F319" s="1437"/>
      <c r="G319" s="337"/>
      <c r="H319" s="175"/>
      <c r="I319" s="175"/>
      <c r="J319" s="175"/>
      <c r="K319" s="175"/>
      <c r="L319" s="175"/>
      <c r="M319" s="175"/>
      <c r="N319" s="175"/>
    </row>
    <row r="320" spans="1:14">
      <c r="A320" s="64"/>
      <c r="B320" s="1447" t="s">
        <v>1259</v>
      </c>
      <c r="C320" s="1447"/>
      <c r="D320" s="1447"/>
      <c r="E320" s="1447"/>
      <c r="F320" s="1447"/>
      <c r="G320" s="339"/>
      <c r="H320" s="175"/>
      <c r="I320" s="175"/>
      <c r="J320" s="175"/>
      <c r="K320" s="175"/>
      <c r="L320" s="175"/>
      <c r="M320" s="175"/>
      <c r="N320" s="175"/>
    </row>
    <row r="321" spans="1:14" ht="38.25" customHeight="1">
      <c r="A321" s="64"/>
      <c r="B321" s="1437" t="s">
        <v>996</v>
      </c>
      <c r="C321" s="1437"/>
      <c r="D321" s="1437"/>
      <c r="E321" s="1437"/>
      <c r="F321" s="1437"/>
      <c r="G321" s="174"/>
      <c r="H321" s="175"/>
      <c r="I321" s="175"/>
      <c r="J321" s="175"/>
      <c r="K321" s="175"/>
      <c r="L321" s="175"/>
      <c r="M321" s="175"/>
      <c r="N321" s="175"/>
    </row>
    <row r="322" spans="1:14">
      <c r="A322" s="64"/>
      <c r="B322" s="1437" t="s">
        <v>689</v>
      </c>
      <c r="C322" s="1437"/>
      <c r="D322" s="1437"/>
      <c r="E322" s="1437"/>
      <c r="F322" s="1437"/>
      <c r="G322" s="174"/>
      <c r="H322" s="175"/>
      <c r="I322" s="175"/>
      <c r="J322" s="175"/>
      <c r="K322" s="175"/>
      <c r="L322" s="175"/>
      <c r="M322" s="175"/>
      <c r="N322" s="175"/>
    </row>
    <row r="323" spans="1:14" ht="37.5" customHeight="1">
      <c r="A323" s="64"/>
      <c r="B323" s="1437" t="s">
        <v>690</v>
      </c>
      <c r="C323" s="1437"/>
      <c r="D323" s="1437"/>
      <c r="E323" s="1437"/>
      <c r="F323" s="1437"/>
      <c r="G323" s="174"/>
      <c r="H323" s="175"/>
      <c r="I323" s="175"/>
      <c r="J323" s="175"/>
      <c r="K323" s="175"/>
      <c r="L323" s="175"/>
      <c r="M323" s="175"/>
      <c r="N323" s="175"/>
    </row>
    <row r="324" spans="1:14" ht="14.25">
      <c r="A324" s="64"/>
      <c r="B324" s="176"/>
      <c r="C324" s="176"/>
      <c r="D324" s="161"/>
      <c r="E324" s="161"/>
      <c r="F324" s="166"/>
      <c r="G324" s="174"/>
      <c r="H324" s="175"/>
      <c r="I324" s="175"/>
      <c r="J324" s="175"/>
      <c r="K324" s="175"/>
      <c r="L324" s="175"/>
      <c r="M324" s="175"/>
      <c r="N324" s="175"/>
    </row>
    <row r="325" spans="1:14" ht="14.25">
      <c r="A325" s="64"/>
      <c r="B325" s="176" t="s">
        <v>1243</v>
      </c>
      <c r="C325" s="176"/>
      <c r="D325" s="161"/>
      <c r="E325" s="161"/>
      <c r="F325" s="166"/>
      <c r="G325" s="174"/>
      <c r="H325" s="175"/>
      <c r="I325" s="175"/>
      <c r="J325" s="175"/>
      <c r="K325" s="175"/>
      <c r="L325" s="175"/>
      <c r="M325" s="175"/>
      <c r="N325" s="175"/>
    </row>
    <row r="326" spans="1:14" ht="39" customHeight="1">
      <c r="A326" s="64"/>
      <c r="B326" s="1437" t="s">
        <v>1230</v>
      </c>
      <c r="C326" s="1437"/>
      <c r="D326" s="1437"/>
      <c r="E326" s="1437"/>
      <c r="F326" s="1437"/>
      <c r="G326" s="174"/>
      <c r="H326" s="175"/>
      <c r="I326" s="175"/>
      <c r="J326" s="175"/>
      <c r="K326" s="175"/>
      <c r="L326" s="175"/>
      <c r="M326" s="175"/>
      <c r="N326" s="175"/>
    </row>
    <row r="327" spans="1:14" ht="38.25" customHeight="1">
      <c r="A327" s="64"/>
      <c r="B327" s="1437" t="s">
        <v>691</v>
      </c>
      <c r="C327" s="1437"/>
      <c r="D327" s="1437"/>
      <c r="E327" s="1437"/>
      <c r="F327" s="1437"/>
      <c r="G327" s="174"/>
      <c r="H327" s="175"/>
      <c r="I327" s="175"/>
      <c r="J327" s="175"/>
      <c r="K327" s="175"/>
      <c r="L327" s="175"/>
      <c r="M327" s="175"/>
      <c r="N327" s="175"/>
    </row>
    <row r="328" spans="1:14" ht="27" customHeight="1">
      <c r="A328" s="64"/>
      <c r="B328" s="1437" t="s">
        <v>958</v>
      </c>
      <c r="C328" s="1437"/>
      <c r="D328" s="1437"/>
      <c r="E328" s="1437"/>
      <c r="F328" s="1437"/>
      <c r="G328" s="174"/>
      <c r="H328" s="175"/>
      <c r="I328" s="175"/>
      <c r="J328" s="175"/>
      <c r="K328" s="175"/>
      <c r="L328" s="175"/>
      <c r="M328" s="175"/>
      <c r="N328" s="175"/>
    </row>
    <row r="329" spans="1:14">
      <c r="A329" s="64"/>
      <c r="B329" s="156"/>
      <c r="C329" s="156"/>
      <c r="D329" s="156"/>
      <c r="E329" s="156"/>
      <c r="F329" s="168"/>
      <c r="G329" s="174"/>
      <c r="H329" s="175"/>
      <c r="I329" s="175"/>
      <c r="J329" s="175"/>
      <c r="K329" s="175"/>
      <c r="L329" s="175"/>
      <c r="M329" s="175"/>
      <c r="N329" s="175"/>
    </row>
    <row r="330" spans="1:14">
      <c r="A330" s="64"/>
      <c r="B330" s="177" t="s">
        <v>692</v>
      </c>
      <c r="C330" s="172"/>
      <c r="D330" s="172"/>
      <c r="E330" s="172"/>
      <c r="F330" s="173"/>
      <c r="G330" s="174"/>
      <c r="H330" s="175"/>
      <c r="I330" s="175"/>
      <c r="J330" s="175"/>
      <c r="K330" s="175"/>
      <c r="L330" s="175"/>
      <c r="M330" s="175"/>
      <c r="N330" s="175"/>
    </row>
    <row r="331" spans="1:14" ht="26.25" customHeight="1">
      <c r="A331" s="64"/>
      <c r="B331" s="1437" t="s">
        <v>997</v>
      </c>
      <c r="C331" s="1437"/>
      <c r="D331" s="1437"/>
      <c r="E331" s="1437"/>
      <c r="F331" s="1437"/>
      <c r="G331" s="174"/>
      <c r="H331" s="175"/>
      <c r="I331" s="175"/>
      <c r="J331" s="175"/>
      <c r="K331" s="175"/>
      <c r="L331" s="175"/>
      <c r="M331" s="175"/>
      <c r="N331" s="175"/>
    </row>
    <row r="332" spans="1:14" ht="37.5" customHeight="1">
      <c r="A332" s="64"/>
      <c r="B332" s="1437" t="s">
        <v>998</v>
      </c>
      <c r="C332" s="1437"/>
      <c r="D332" s="1437"/>
      <c r="E332" s="1437"/>
      <c r="F332" s="1437"/>
      <c r="G332" s="174"/>
      <c r="H332" s="175"/>
      <c r="I332" s="175"/>
      <c r="J332" s="175"/>
      <c r="K332" s="175"/>
      <c r="L332" s="175"/>
      <c r="M332" s="175"/>
      <c r="N332" s="175"/>
    </row>
    <row r="333" spans="1:14" ht="38.25" customHeight="1">
      <c r="A333" s="64"/>
      <c r="B333" s="1437" t="s">
        <v>693</v>
      </c>
      <c r="C333" s="1437"/>
      <c r="D333" s="1437"/>
      <c r="E333" s="1437"/>
      <c r="F333" s="1437"/>
      <c r="G333" s="174"/>
      <c r="H333" s="175"/>
      <c r="I333" s="175"/>
      <c r="J333" s="175"/>
      <c r="K333" s="175"/>
      <c r="L333" s="175"/>
      <c r="M333" s="175"/>
      <c r="N333" s="175"/>
    </row>
    <row r="334" spans="1:14" ht="40.5" customHeight="1">
      <c r="A334" s="64"/>
      <c r="B334" s="1437" t="s">
        <v>959</v>
      </c>
      <c r="C334" s="1437"/>
      <c r="D334" s="1437"/>
      <c r="E334" s="1437"/>
      <c r="F334" s="1437"/>
      <c r="G334" s="174"/>
      <c r="H334" s="175"/>
      <c r="I334" s="175"/>
      <c r="J334" s="175"/>
      <c r="K334" s="175"/>
      <c r="L334" s="175"/>
      <c r="M334" s="175"/>
      <c r="N334" s="175"/>
    </row>
    <row r="335" spans="1:14" ht="25.5" customHeight="1">
      <c r="A335" s="64"/>
      <c r="B335" s="1437" t="s">
        <v>694</v>
      </c>
      <c r="C335" s="1437"/>
      <c r="D335" s="1437"/>
      <c r="E335" s="1437"/>
      <c r="F335" s="1437"/>
      <c r="G335" s="174"/>
      <c r="H335" s="175"/>
      <c r="I335" s="175"/>
      <c r="J335" s="175"/>
      <c r="K335" s="175"/>
      <c r="L335" s="175"/>
      <c r="M335" s="175"/>
      <c r="N335" s="175"/>
    </row>
    <row r="336" spans="1:14" ht="26.25" customHeight="1">
      <c r="A336" s="64"/>
      <c r="B336" s="1437" t="s">
        <v>695</v>
      </c>
      <c r="C336" s="1437"/>
      <c r="D336" s="1437"/>
      <c r="E336" s="1437"/>
      <c r="F336" s="1437"/>
      <c r="G336" s="174"/>
      <c r="H336" s="175"/>
      <c r="I336" s="175"/>
      <c r="J336" s="175"/>
      <c r="K336" s="175"/>
      <c r="L336" s="175"/>
      <c r="M336" s="175"/>
      <c r="N336" s="175"/>
    </row>
    <row r="337" spans="1:14" ht="49.5" customHeight="1">
      <c r="A337" s="64"/>
      <c r="B337" s="1437" t="s">
        <v>960</v>
      </c>
      <c r="C337" s="1437"/>
      <c r="D337" s="1437"/>
      <c r="E337" s="1437"/>
      <c r="F337" s="1437"/>
      <c r="G337" s="174"/>
      <c r="H337" s="175"/>
      <c r="I337" s="175"/>
      <c r="J337" s="175"/>
      <c r="K337" s="175"/>
      <c r="L337" s="175"/>
      <c r="M337" s="175"/>
      <c r="N337" s="175"/>
    </row>
    <row r="338" spans="1:14" ht="25.5" customHeight="1">
      <c r="A338" s="64"/>
      <c r="B338" s="1437" t="s">
        <v>696</v>
      </c>
      <c r="C338" s="1437"/>
      <c r="D338" s="1437"/>
      <c r="E338" s="1437"/>
      <c r="F338" s="1437"/>
      <c r="G338" s="174"/>
      <c r="H338" s="175"/>
      <c r="I338" s="175"/>
      <c r="J338" s="175"/>
      <c r="K338" s="175"/>
      <c r="L338" s="175"/>
      <c r="M338" s="175"/>
      <c r="N338" s="175"/>
    </row>
    <row r="339" spans="1:14" ht="49.5" customHeight="1">
      <c r="A339" s="64"/>
      <c r="B339" s="1437" t="s">
        <v>697</v>
      </c>
      <c r="C339" s="1437"/>
      <c r="D339" s="1437"/>
      <c r="E339" s="1437"/>
      <c r="F339" s="1437"/>
      <c r="G339" s="174"/>
      <c r="H339" s="175"/>
      <c r="I339" s="175"/>
      <c r="J339" s="175"/>
      <c r="K339" s="175"/>
      <c r="L339" s="175"/>
      <c r="M339" s="175"/>
      <c r="N339" s="175"/>
    </row>
    <row r="340" spans="1:14" ht="36.75" customHeight="1">
      <c r="A340" s="64"/>
      <c r="B340" s="1437" t="s">
        <v>698</v>
      </c>
      <c r="C340" s="1437"/>
      <c r="D340" s="1437"/>
      <c r="E340" s="1437"/>
      <c r="F340" s="1437"/>
      <c r="G340" s="174"/>
      <c r="H340" s="175"/>
      <c r="I340" s="175"/>
      <c r="J340" s="175"/>
      <c r="K340" s="175"/>
      <c r="L340" s="175"/>
      <c r="M340" s="175"/>
      <c r="N340" s="175"/>
    </row>
    <row r="341" spans="1:14" ht="39.75" customHeight="1">
      <c r="A341" s="64"/>
      <c r="B341" s="1437" t="s">
        <v>961</v>
      </c>
      <c r="C341" s="1437"/>
      <c r="D341" s="1437"/>
      <c r="E341" s="1437"/>
      <c r="F341" s="1437"/>
      <c r="G341" s="174"/>
      <c r="H341" s="175"/>
      <c r="I341" s="175"/>
      <c r="J341" s="175"/>
      <c r="K341" s="175"/>
      <c r="L341" s="175"/>
      <c r="M341" s="175"/>
      <c r="N341" s="175"/>
    </row>
    <row r="342" spans="1:14" ht="65.25" customHeight="1">
      <c r="A342" s="64"/>
      <c r="B342" s="1437" t="s">
        <v>999</v>
      </c>
      <c r="C342" s="1437"/>
      <c r="D342" s="1437"/>
      <c r="E342" s="1437"/>
      <c r="F342" s="1437"/>
      <c r="G342" s="174"/>
      <c r="H342" s="175"/>
      <c r="I342" s="175"/>
      <c r="J342" s="175"/>
      <c r="K342" s="175"/>
      <c r="L342" s="175"/>
      <c r="M342" s="175"/>
      <c r="N342" s="175"/>
    </row>
    <row r="343" spans="1:14" ht="11.25" customHeight="1">
      <c r="A343" s="64"/>
      <c r="B343" s="182"/>
      <c r="C343" s="182"/>
      <c r="D343" s="182"/>
      <c r="E343" s="182"/>
      <c r="F343" s="182"/>
      <c r="G343" s="174"/>
      <c r="H343" s="175"/>
      <c r="I343" s="175"/>
      <c r="J343" s="175"/>
      <c r="K343" s="175"/>
      <c r="L343" s="175"/>
      <c r="M343" s="175"/>
      <c r="N343" s="175"/>
    </row>
    <row r="344" spans="1:14" ht="14.25">
      <c r="A344" s="64"/>
      <c r="B344" s="178" t="s">
        <v>570</v>
      </c>
      <c r="C344" s="179"/>
      <c r="D344" s="180"/>
      <c r="E344" s="180"/>
      <c r="F344" s="173"/>
    </row>
    <row r="345" spans="1:14" ht="9.75" customHeight="1">
      <c r="A345" s="64"/>
      <c r="B345" s="183"/>
      <c r="C345" s="183"/>
      <c r="D345" s="161"/>
      <c r="E345" s="161"/>
      <c r="F345" s="166"/>
    </row>
    <row r="346" spans="1:14" ht="14.25">
      <c r="A346" s="64"/>
      <c r="B346" s="159" t="s">
        <v>183</v>
      </c>
      <c r="C346" s="183"/>
      <c r="D346" s="161"/>
      <c r="E346" s="161"/>
      <c r="F346" s="166"/>
    </row>
    <row r="347" spans="1:14" ht="26.25" customHeight="1">
      <c r="A347" s="64"/>
      <c r="B347" s="1450" t="s">
        <v>727</v>
      </c>
      <c r="C347" s="1450" t="s">
        <v>727</v>
      </c>
      <c r="D347" s="1450" t="s">
        <v>727</v>
      </c>
      <c r="E347" s="1450" t="s">
        <v>727</v>
      </c>
      <c r="F347" s="1450" t="s">
        <v>727</v>
      </c>
    </row>
    <row r="348" spans="1:14">
      <c r="A348" s="64"/>
      <c r="B348" s="1452" t="s">
        <v>728</v>
      </c>
      <c r="C348" s="1452" t="s">
        <v>729</v>
      </c>
      <c r="D348" s="1452" t="s">
        <v>729</v>
      </c>
      <c r="E348" s="1452" t="s">
        <v>729</v>
      </c>
      <c r="F348" s="1452" t="s">
        <v>729</v>
      </c>
    </row>
    <row r="349" spans="1:14" ht="27" customHeight="1">
      <c r="A349" s="64"/>
      <c r="B349" s="1448" t="s">
        <v>1295</v>
      </c>
      <c r="C349" s="1449"/>
      <c r="D349" s="1449"/>
      <c r="E349" s="1449"/>
      <c r="F349" s="1449"/>
      <c r="G349" s="332"/>
    </row>
    <row r="350" spans="1:14" ht="27" customHeight="1">
      <c r="A350" s="64"/>
      <c r="B350" s="1448" t="s">
        <v>730</v>
      </c>
      <c r="C350" s="1449"/>
      <c r="D350" s="1449"/>
      <c r="E350" s="1449"/>
      <c r="F350" s="1449"/>
      <c r="G350" s="329"/>
    </row>
    <row r="351" spans="1:14" ht="14.25">
      <c r="A351" s="64"/>
      <c r="B351" s="1448" t="s">
        <v>731</v>
      </c>
      <c r="C351" s="1449"/>
      <c r="D351" s="1449"/>
      <c r="E351" s="1449"/>
      <c r="F351" s="1449"/>
      <c r="G351" s="329"/>
    </row>
    <row r="352" spans="1:14">
      <c r="A352" s="64"/>
      <c r="B352" s="354" t="s">
        <v>732</v>
      </c>
      <c r="C352" s="354"/>
      <c r="D352" s="354"/>
      <c r="E352" s="354"/>
      <c r="F352" s="354"/>
      <c r="G352" s="329"/>
    </row>
    <row r="353" spans="1:14">
      <c r="A353" s="64"/>
      <c r="B353" s="354" t="s">
        <v>733</v>
      </c>
      <c r="C353" s="354"/>
      <c r="D353" s="354"/>
      <c r="E353" s="354"/>
      <c r="F353" s="354"/>
      <c r="G353" s="329"/>
    </row>
    <row r="354" spans="1:14">
      <c r="A354" s="64"/>
      <c r="B354" s="354" t="s">
        <v>734</v>
      </c>
      <c r="C354" s="354"/>
      <c r="D354" s="354"/>
      <c r="E354" s="354"/>
      <c r="F354" s="354"/>
      <c r="G354" s="329"/>
    </row>
    <row r="355" spans="1:14" ht="14.25">
      <c r="A355" s="64"/>
      <c r="B355" s="1448" t="s">
        <v>735</v>
      </c>
      <c r="C355" s="1449"/>
      <c r="D355" s="1449"/>
      <c r="E355" s="1449"/>
      <c r="F355" s="1449"/>
      <c r="G355" s="332"/>
    </row>
    <row r="356" spans="1:14">
      <c r="A356" s="64"/>
      <c r="B356" s="184" t="s">
        <v>736</v>
      </c>
      <c r="C356" s="184"/>
      <c r="D356" s="184"/>
      <c r="E356" s="184"/>
      <c r="F356" s="184"/>
    </row>
    <row r="357" spans="1:14">
      <c r="A357" s="64"/>
      <c r="B357" s="184" t="s">
        <v>737</v>
      </c>
      <c r="C357" s="184"/>
      <c r="D357" s="184"/>
      <c r="E357" s="184"/>
      <c r="F357" s="184"/>
    </row>
    <row r="358" spans="1:14">
      <c r="A358" s="64"/>
      <c r="B358" s="184" t="s">
        <v>738</v>
      </c>
      <c r="C358" s="184"/>
      <c r="D358" s="184"/>
      <c r="E358" s="184"/>
      <c r="F358" s="184"/>
    </row>
    <row r="359" spans="1:14">
      <c r="A359" s="64"/>
      <c r="B359" s="184" t="s">
        <v>739</v>
      </c>
      <c r="C359" s="184"/>
      <c r="D359" s="184"/>
      <c r="E359" s="184"/>
      <c r="F359" s="184"/>
    </row>
    <row r="360" spans="1:14">
      <c r="A360" s="64"/>
      <c r="B360" s="184" t="s">
        <v>740</v>
      </c>
      <c r="C360" s="184"/>
      <c r="D360" s="184"/>
      <c r="E360" s="184"/>
      <c r="F360" s="184"/>
    </row>
    <row r="361" spans="1:14">
      <c r="A361" s="64"/>
      <c r="B361" s="184" t="s">
        <v>741</v>
      </c>
      <c r="C361" s="184"/>
      <c r="D361" s="184"/>
      <c r="E361" s="184"/>
      <c r="F361" s="184"/>
    </row>
    <row r="362" spans="1:14">
      <c r="A362" s="64"/>
      <c r="B362" s="184" t="s">
        <v>742</v>
      </c>
      <c r="C362" s="184"/>
      <c r="D362" s="184"/>
      <c r="E362" s="184"/>
      <c r="F362" s="184"/>
    </row>
    <row r="363" spans="1:14">
      <c r="A363" s="64"/>
      <c r="B363" s="184" t="s">
        <v>743</v>
      </c>
      <c r="C363" s="184"/>
      <c r="D363" s="184"/>
      <c r="E363" s="184"/>
      <c r="F363" s="184"/>
    </row>
    <row r="364" spans="1:14" ht="14.25">
      <c r="A364" s="64"/>
      <c r="B364" s="1450" t="s">
        <v>744</v>
      </c>
      <c r="C364" s="1451"/>
      <c r="D364" s="1451"/>
      <c r="E364" s="1451"/>
      <c r="F364" s="1451"/>
    </row>
    <row r="365" spans="1:14" ht="14.25">
      <c r="A365" s="64"/>
      <c r="B365" s="1450" t="s">
        <v>745</v>
      </c>
      <c r="C365" s="1451"/>
      <c r="D365" s="1451"/>
      <c r="E365" s="1451"/>
      <c r="F365" s="1451"/>
    </row>
    <row r="366" spans="1:14" ht="27.75" customHeight="1">
      <c r="A366" s="64"/>
      <c r="B366" s="1450" t="s">
        <v>746</v>
      </c>
      <c r="C366" s="1451"/>
      <c r="D366" s="1451"/>
      <c r="E366" s="1451"/>
      <c r="F366" s="1451"/>
    </row>
    <row r="367" spans="1:14" ht="14.25">
      <c r="A367" s="64"/>
      <c r="B367" s="1450" t="s">
        <v>747</v>
      </c>
      <c r="C367" s="1451"/>
      <c r="D367" s="1451"/>
      <c r="E367" s="1451"/>
      <c r="F367" s="1451"/>
    </row>
    <row r="368" spans="1:14" ht="11.25" customHeight="1">
      <c r="A368" s="64"/>
      <c r="B368" s="165"/>
      <c r="C368" s="165"/>
      <c r="D368" s="165"/>
      <c r="E368" s="165"/>
      <c r="F368" s="166"/>
      <c r="G368" s="340"/>
      <c r="H368" s="175"/>
      <c r="I368" s="175"/>
      <c r="J368" s="175"/>
      <c r="K368" s="175"/>
      <c r="L368" s="175"/>
      <c r="M368" s="175"/>
      <c r="N368" s="175"/>
    </row>
    <row r="369" spans="1:14" ht="14.25">
      <c r="A369" s="64"/>
      <c r="B369" s="178" t="s">
        <v>699</v>
      </c>
      <c r="C369" s="179"/>
      <c r="D369" s="180"/>
      <c r="E369" s="180"/>
      <c r="F369" s="173"/>
      <c r="G369" s="340"/>
      <c r="H369" s="175"/>
      <c r="I369" s="175"/>
      <c r="J369" s="175"/>
      <c r="K369" s="175"/>
      <c r="L369" s="175"/>
      <c r="M369" s="175"/>
      <c r="N369" s="175"/>
    </row>
    <row r="370" spans="1:14" ht="8.25" customHeight="1">
      <c r="A370" s="64"/>
      <c r="B370" s="181"/>
      <c r="C370" s="181"/>
      <c r="D370" s="161"/>
      <c r="E370" s="161"/>
      <c r="F370" s="166"/>
      <c r="G370" s="340"/>
      <c r="H370" s="175"/>
      <c r="I370" s="175"/>
      <c r="J370" s="175"/>
      <c r="K370" s="175"/>
      <c r="L370" s="175"/>
      <c r="M370" s="175"/>
      <c r="N370" s="175"/>
    </row>
    <row r="371" spans="1:14" ht="14.25">
      <c r="A371" s="64"/>
      <c r="B371" s="176" t="s">
        <v>700</v>
      </c>
      <c r="C371" s="176"/>
      <c r="D371" s="161"/>
      <c r="E371" s="161"/>
      <c r="F371" s="166"/>
      <c r="G371" s="340"/>
      <c r="H371" s="175"/>
      <c r="I371" s="175"/>
      <c r="J371" s="175"/>
      <c r="K371" s="175"/>
      <c r="L371" s="175"/>
      <c r="M371" s="175"/>
      <c r="N371" s="175"/>
    </row>
    <row r="372" spans="1:14" ht="26.25" customHeight="1">
      <c r="A372" s="64"/>
      <c r="B372" s="1437" t="s">
        <v>1260</v>
      </c>
      <c r="C372" s="1437"/>
      <c r="D372" s="1437"/>
      <c r="E372" s="1437"/>
      <c r="F372" s="1437"/>
      <c r="G372" s="339"/>
      <c r="H372" s="175"/>
      <c r="I372" s="175"/>
      <c r="J372" s="175"/>
      <c r="K372" s="175"/>
      <c r="L372" s="175"/>
      <c r="M372" s="175"/>
      <c r="N372" s="175"/>
    </row>
    <row r="373" spans="1:14" ht="51.75" customHeight="1">
      <c r="A373" s="64"/>
      <c r="B373" s="1437" t="s">
        <v>701</v>
      </c>
      <c r="C373" s="1437"/>
      <c r="D373" s="1437"/>
      <c r="E373" s="1437"/>
      <c r="F373" s="1437"/>
      <c r="G373" s="174"/>
      <c r="H373" s="175"/>
      <c r="I373" s="175"/>
      <c r="J373" s="175"/>
      <c r="K373" s="175"/>
      <c r="L373" s="175"/>
      <c r="M373" s="175"/>
      <c r="N373" s="175"/>
    </row>
    <row r="374" spans="1:14" ht="26.25" customHeight="1">
      <c r="A374" s="64"/>
      <c r="B374" s="1437" t="s">
        <v>702</v>
      </c>
      <c r="C374" s="1437"/>
      <c r="D374" s="1437"/>
      <c r="E374" s="1437"/>
      <c r="F374" s="1437"/>
      <c r="G374" s="174"/>
      <c r="H374" s="175"/>
      <c r="I374" s="175"/>
      <c r="J374" s="175"/>
      <c r="K374" s="175"/>
      <c r="L374" s="175"/>
      <c r="M374" s="175"/>
      <c r="N374" s="175"/>
    </row>
    <row r="375" spans="1:14" ht="14.25">
      <c r="A375" s="64"/>
      <c r="B375" s="156" t="s">
        <v>12</v>
      </c>
      <c r="C375" s="156"/>
      <c r="D375" s="157"/>
      <c r="E375" s="157"/>
      <c r="F375" s="167"/>
      <c r="G375" s="174"/>
      <c r="H375" s="175"/>
      <c r="I375" s="175"/>
      <c r="J375" s="175"/>
      <c r="K375" s="175"/>
      <c r="L375" s="175"/>
      <c r="M375" s="175"/>
      <c r="N375" s="175"/>
    </row>
    <row r="376" spans="1:14">
      <c r="A376" s="64"/>
      <c r="B376" s="1437" t="s">
        <v>703</v>
      </c>
      <c r="C376" s="1437"/>
      <c r="D376" s="1437"/>
      <c r="E376" s="1437"/>
      <c r="F376" s="1437"/>
      <c r="G376" s="174"/>
      <c r="H376" s="175"/>
      <c r="I376" s="175"/>
      <c r="J376" s="175"/>
      <c r="K376" s="175"/>
      <c r="L376" s="175"/>
      <c r="M376" s="175"/>
      <c r="N376" s="175"/>
    </row>
    <row r="377" spans="1:14">
      <c r="A377" s="64"/>
      <c r="B377" s="1437" t="s">
        <v>704</v>
      </c>
      <c r="C377" s="1437"/>
      <c r="D377" s="1437"/>
      <c r="E377" s="1437"/>
      <c r="F377" s="1437"/>
      <c r="G377" s="174"/>
      <c r="H377" s="175"/>
      <c r="I377" s="175"/>
      <c r="J377" s="175"/>
      <c r="K377" s="175"/>
      <c r="L377" s="175"/>
      <c r="M377" s="175"/>
      <c r="N377" s="175"/>
    </row>
    <row r="378" spans="1:14">
      <c r="A378" s="64"/>
      <c r="B378" s="1437" t="s">
        <v>1231</v>
      </c>
      <c r="C378" s="1437"/>
      <c r="D378" s="1437"/>
      <c r="E378" s="1437"/>
      <c r="F378" s="1437"/>
      <c r="G378" s="174"/>
      <c r="H378" s="175"/>
      <c r="I378" s="175"/>
      <c r="J378" s="175"/>
      <c r="K378" s="175"/>
      <c r="L378" s="175"/>
      <c r="M378" s="175"/>
      <c r="N378" s="175"/>
    </row>
    <row r="379" spans="1:14">
      <c r="A379" s="64"/>
      <c r="B379" s="1437" t="s">
        <v>705</v>
      </c>
      <c r="C379" s="1437"/>
      <c r="D379" s="1437"/>
      <c r="E379" s="1437"/>
      <c r="F379" s="1437"/>
      <c r="G379" s="174"/>
      <c r="H379" s="175"/>
      <c r="I379" s="175"/>
      <c r="J379" s="175"/>
      <c r="K379" s="175"/>
      <c r="L379" s="175"/>
      <c r="M379" s="175"/>
      <c r="N379" s="175"/>
    </row>
    <row r="380" spans="1:14">
      <c r="A380" s="64"/>
      <c r="B380" s="1437" t="s">
        <v>706</v>
      </c>
      <c r="C380" s="1437"/>
      <c r="D380" s="1437"/>
      <c r="E380" s="1437"/>
      <c r="F380" s="1437"/>
      <c r="G380" s="174"/>
      <c r="H380" s="175"/>
      <c r="I380" s="175"/>
      <c r="J380" s="175"/>
      <c r="K380" s="175"/>
      <c r="L380" s="175"/>
      <c r="M380" s="175"/>
      <c r="N380" s="175"/>
    </row>
    <row r="381" spans="1:14">
      <c r="A381" s="64"/>
      <c r="B381" s="1437" t="s">
        <v>707</v>
      </c>
      <c r="C381" s="1437"/>
      <c r="D381" s="1437"/>
      <c r="E381" s="1437"/>
      <c r="F381" s="1437"/>
      <c r="G381" s="174"/>
      <c r="H381" s="175"/>
      <c r="I381" s="175"/>
      <c r="J381" s="175"/>
      <c r="K381" s="175"/>
      <c r="L381" s="175"/>
      <c r="M381" s="175"/>
      <c r="N381" s="175"/>
    </row>
    <row r="382" spans="1:14">
      <c r="A382" s="64"/>
      <c r="B382" s="1437" t="s">
        <v>708</v>
      </c>
      <c r="C382" s="1437"/>
      <c r="D382" s="1437"/>
      <c r="E382" s="1437"/>
      <c r="F382" s="1437"/>
      <c r="G382" s="174"/>
      <c r="H382" s="175"/>
      <c r="I382" s="175"/>
      <c r="J382" s="175"/>
      <c r="K382" s="175"/>
      <c r="L382" s="175"/>
      <c r="M382" s="175"/>
      <c r="N382" s="175"/>
    </row>
    <row r="383" spans="1:14">
      <c r="A383" s="64"/>
      <c r="B383" s="1437" t="s">
        <v>709</v>
      </c>
      <c r="C383" s="1437"/>
      <c r="D383" s="1437"/>
      <c r="E383" s="1437"/>
      <c r="F383" s="1437"/>
      <c r="G383" s="174"/>
      <c r="H383" s="175"/>
      <c r="I383" s="175"/>
      <c r="J383" s="175"/>
      <c r="K383" s="175"/>
      <c r="L383" s="175"/>
      <c r="M383" s="175"/>
      <c r="N383" s="175"/>
    </row>
    <row r="384" spans="1:14">
      <c r="A384" s="64"/>
      <c r="B384" s="1437" t="s">
        <v>710</v>
      </c>
      <c r="C384" s="1437"/>
      <c r="D384" s="1437"/>
      <c r="E384" s="1437"/>
      <c r="F384" s="1437"/>
      <c r="G384" s="174"/>
      <c r="H384" s="175"/>
      <c r="I384" s="175"/>
      <c r="J384" s="175"/>
      <c r="K384" s="175"/>
      <c r="L384" s="175"/>
      <c r="M384" s="175"/>
      <c r="N384" s="175"/>
    </row>
    <row r="385" spans="1:14">
      <c r="A385" s="64"/>
      <c r="B385" s="1437" t="s">
        <v>711</v>
      </c>
      <c r="C385" s="1437"/>
      <c r="D385" s="1437"/>
      <c r="E385" s="1437"/>
      <c r="F385" s="1437"/>
      <c r="G385" s="174"/>
      <c r="H385" s="175"/>
      <c r="I385" s="175"/>
      <c r="J385" s="175"/>
      <c r="K385" s="175"/>
      <c r="L385" s="175"/>
      <c r="M385" s="175"/>
      <c r="N385" s="175"/>
    </row>
    <row r="386" spans="1:14" ht="10.5" customHeight="1">
      <c r="A386" s="64"/>
      <c r="B386" s="156"/>
      <c r="C386" s="156"/>
      <c r="D386" s="157"/>
      <c r="E386" s="157"/>
      <c r="F386" s="167"/>
      <c r="G386" s="174"/>
      <c r="H386" s="175"/>
      <c r="I386" s="175"/>
      <c r="J386" s="175"/>
      <c r="K386" s="175"/>
      <c r="L386" s="175"/>
      <c r="M386" s="175"/>
      <c r="N386" s="175"/>
    </row>
    <row r="387" spans="1:14" ht="14.25">
      <c r="A387" s="64"/>
      <c r="B387" s="176" t="s">
        <v>712</v>
      </c>
      <c r="C387" s="176"/>
      <c r="D387" s="161"/>
      <c r="E387" s="161"/>
      <c r="F387" s="166"/>
      <c r="G387" s="174"/>
      <c r="H387" s="175"/>
      <c r="I387" s="175"/>
      <c r="J387" s="175"/>
      <c r="K387" s="175"/>
      <c r="L387" s="175"/>
      <c r="M387" s="175"/>
      <c r="N387" s="175"/>
    </row>
    <row r="388" spans="1:14" ht="64.5" customHeight="1">
      <c r="A388" s="64"/>
      <c r="B388" s="1437" t="s">
        <v>713</v>
      </c>
      <c r="C388" s="1437"/>
      <c r="D388" s="1437"/>
      <c r="E388" s="1437"/>
      <c r="F388" s="1437"/>
      <c r="G388" s="174"/>
      <c r="H388" s="175"/>
      <c r="I388" s="175"/>
      <c r="J388" s="175"/>
      <c r="K388" s="175"/>
      <c r="L388" s="175"/>
      <c r="M388" s="175"/>
      <c r="N388" s="175"/>
    </row>
    <row r="389" spans="1:14" ht="14.25">
      <c r="A389" s="64"/>
      <c r="B389" s="181"/>
      <c r="C389" s="181"/>
      <c r="D389" s="161"/>
      <c r="E389" s="161"/>
      <c r="F389" s="166"/>
      <c r="G389" s="174"/>
      <c r="H389" s="175"/>
      <c r="I389" s="175"/>
      <c r="J389" s="175"/>
      <c r="K389" s="175"/>
      <c r="L389" s="175"/>
      <c r="M389" s="175"/>
      <c r="N389" s="175"/>
    </row>
    <row r="390" spans="1:14" ht="14.25">
      <c r="A390" s="64"/>
      <c r="B390" s="176" t="s">
        <v>714</v>
      </c>
      <c r="C390" s="176"/>
      <c r="D390" s="161"/>
      <c r="E390" s="161"/>
      <c r="F390" s="166"/>
      <c r="G390" s="174"/>
      <c r="H390" s="175"/>
      <c r="I390" s="175"/>
      <c r="J390" s="175"/>
      <c r="K390" s="175"/>
      <c r="L390" s="175"/>
      <c r="M390" s="175"/>
      <c r="N390" s="175"/>
    </row>
    <row r="391" spans="1:14" ht="24.75" customHeight="1">
      <c r="A391" s="64"/>
      <c r="B391" s="1437" t="s">
        <v>1232</v>
      </c>
      <c r="C391" s="1437"/>
      <c r="D391" s="1437"/>
      <c r="E391" s="1437"/>
      <c r="F391" s="1437"/>
      <c r="G391" s="174"/>
      <c r="H391" s="175"/>
      <c r="I391" s="175"/>
      <c r="J391" s="175"/>
      <c r="K391" s="175"/>
      <c r="L391" s="175"/>
      <c r="M391" s="175"/>
      <c r="N391" s="175"/>
    </row>
    <row r="392" spans="1:14">
      <c r="A392" s="64"/>
      <c r="B392" s="1437" t="s">
        <v>1233</v>
      </c>
      <c r="C392" s="1437"/>
      <c r="D392" s="1437"/>
      <c r="E392" s="1437"/>
      <c r="F392" s="1437"/>
      <c r="G392" s="174"/>
      <c r="H392" s="175"/>
      <c r="I392" s="175"/>
      <c r="J392" s="175"/>
      <c r="K392" s="175"/>
      <c r="L392" s="175"/>
      <c r="M392" s="175"/>
      <c r="N392" s="175"/>
    </row>
    <row r="393" spans="1:14">
      <c r="A393" s="64"/>
      <c r="B393" s="1437" t="s">
        <v>1234</v>
      </c>
      <c r="C393" s="1437"/>
      <c r="D393" s="1437"/>
      <c r="E393" s="1437"/>
      <c r="F393" s="1437"/>
      <c r="G393" s="174"/>
      <c r="H393" s="175"/>
      <c r="I393" s="175"/>
      <c r="J393" s="175"/>
      <c r="K393" s="175"/>
      <c r="L393" s="175"/>
      <c r="M393" s="175"/>
      <c r="N393" s="175"/>
    </row>
    <row r="394" spans="1:14">
      <c r="A394" s="64"/>
      <c r="B394" s="1437" t="s">
        <v>1235</v>
      </c>
      <c r="C394" s="1437"/>
      <c r="D394" s="1437"/>
      <c r="E394" s="1437"/>
      <c r="F394" s="1437"/>
      <c r="G394" s="174"/>
      <c r="H394" s="175"/>
      <c r="I394" s="175"/>
      <c r="J394" s="175"/>
      <c r="K394" s="175"/>
      <c r="L394" s="175"/>
      <c r="M394" s="175"/>
      <c r="N394" s="175"/>
    </row>
    <row r="395" spans="1:14">
      <c r="A395" s="64"/>
      <c r="B395" s="156" t="s">
        <v>715</v>
      </c>
      <c r="C395" s="156"/>
      <c r="D395" s="156"/>
      <c r="E395" s="156"/>
      <c r="F395" s="167"/>
      <c r="G395" s="174"/>
      <c r="H395" s="175"/>
      <c r="I395" s="175"/>
      <c r="J395" s="175"/>
      <c r="K395" s="175"/>
      <c r="L395" s="175"/>
      <c r="M395" s="175"/>
      <c r="N395" s="175"/>
    </row>
    <row r="396" spans="1:14">
      <c r="A396" s="64"/>
      <c r="B396" s="1437" t="s">
        <v>716</v>
      </c>
      <c r="C396" s="1437"/>
      <c r="D396" s="1437"/>
      <c r="E396" s="1437"/>
      <c r="F396" s="1437"/>
      <c r="G396" s="174"/>
      <c r="H396" s="175"/>
      <c r="I396" s="175"/>
      <c r="J396" s="175"/>
      <c r="K396" s="175"/>
      <c r="L396" s="175"/>
      <c r="M396" s="175"/>
      <c r="N396" s="175"/>
    </row>
    <row r="397" spans="1:14">
      <c r="A397" s="64"/>
      <c r="B397" s="1437" t="s">
        <v>717</v>
      </c>
      <c r="C397" s="1437"/>
      <c r="D397" s="1437"/>
      <c r="E397" s="1437"/>
      <c r="F397" s="1437"/>
      <c r="G397" s="174"/>
      <c r="H397" s="175"/>
      <c r="I397" s="175"/>
      <c r="J397" s="175"/>
      <c r="K397" s="175"/>
      <c r="L397" s="175"/>
      <c r="M397" s="175"/>
      <c r="N397" s="175"/>
    </row>
    <row r="398" spans="1:14">
      <c r="A398" s="64"/>
      <c r="B398" s="1437" t="s">
        <v>718</v>
      </c>
      <c r="C398" s="1437"/>
      <c r="D398" s="1437"/>
      <c r="E398" s="1437"/>
      <c r="F398" s="1437"/>
      <c r="G398" s="174"/>
      <c r="H398" s="175"/>
      <c r="I398" s="175"/>
      <c r="J398" s="175"/>
      <c r="K398" s="175"/>
      <c r="L398" s="175"/>
      <c r="M398" s="175"/>
      <c r="N398" s="175"/>
    </row>
    <row r="399" spans="1:14">
      <c r="A399" s="64"/>
      <c r="B399" s="1437" t="s">
        <v>719</v>
      </c>
      <c r="C399" s="1437"/>
      <c r="D399" s="1437"/>
      <c r="E399" s="1437"/>
      <c r="F399" s="1437"/>
      <c r="G399" s="174"/>
      <c r="H399" s="175"/>
      <c r="I399" s="175"/>
      <c r="J399" s="175"/>
      <c r="K399" s="175"/>
      <c r="L399" s="175"/>
      <c r="M399" s="175"/>
      <c r="N399" s="175"/>
    </row>
    <row r="400" spans="1:14">
      <c r="A400" s="64"/>
      <c r="B400" s="1437" t="s">
        <v>720</v>
      </c>
      <c r="C400" s="1437"/>
      <c r="D400" s="1437"/>
      <c r="E400" s="1437"/>
      <c r="F400" s="1437"/>
      <c r="G400" s="174"/>
      <c r="H400" s="175"/>
      <c r="I400" s="175"/>
      <c r="J400" s="175"/>
      <c r="K400" s="175"/>
      <c r="L400" s="175"/>
      <c r="M400" s="175"/>
      <c r="N400" s="175"/>
    </row>
    <row r="401" spans="1:14">
      <c r="A401" s="64"/>
      <c r="B401" s="156" t="s">
        <v>721</v>
      </c>
      <c r="C401" s="156"/>
      <c r="D401" s="156"/>
      <c r="E401" s="156"/>
      <c r="F401" s="167"/>
      <c r="G401" s="174"/>
      <c r="H401" s="175"/>
      <c r="I401" s="175"/>
      <c r="J401" s="175"/>
      <c r="K401" s="175"/>
      <c r="L401" s="175"/>
      <c r="M401" s="175"/>
      <c r="N401" s="175"/>
    </row>
    <row r="402" spans="1:14">
      <c r="A402" s="64"/>
      <c r="B402" s="156" t="s">
        <v>722</v>
      </c>
      <c r="C402" s="156"/>
      <c r="D402" s="156"/>
      <c r="E402" s="156"/>
      <c r="F402" s="167"/>
      <c r="G402" s="174"/>
      <c r="H402" s="175"/>
      <c r="I402" s="175"/>
      <c r="J402" s="175"/>
      <c r="K402" s="175"/>
      <c r="L402" s="175"/>
      <c r="M402" s="175"/>
      <c r="N402" s="175"/>
    </row>
    <row r="403" spans="1:14" ht="12.75" customHeight="1">
      <c r="A403" s="64"/>
      <c r="B403" s="156" t="s">
        <v>723</v>
      </c>
      <c r="C403" s="156"/>
      <c r="D403" s="157"/>
      <c r="E403" s="157"/>
      <c r="F403" s="167"/>
      <c r="G403" s="174"/>
      <c r="H403" s="175"/>
      <c r="I403" s="175"/>
      <c r="J403" s="175"/>
      <c r="K403" s="175"/>
      <c r="L403" s="175"/>
      <c r="M403" s="175"/>
      <c r="N403" s="175"/>
    </row>
    <row r="404" spans="1:14" ht="27" customHeight="1">
      <c r="A404" s="64"/>
      <c r="B404" s="1437" t="s">
        <v>724</v>
      </c>
      <c r="C404" s="1437"/>
      <c r="D404" s="1437"/>
      <c r="E404" s="1437"/>
      <c r="F404" s="1437"/>
      <c r="G404" s="174"/>
      <c r="H404" s="175"/>
      <c r="I404" s="175"/>
      <c r="J404" s="175"/>
      <c r="K404" s="175"/>
      <c r="L404" s="175"/>
      <c r="M404" s="175"/>
      <c r="N404" s="175"/>
    </row>
    <row r="405" spans="1:14">
      <c r="A405" s="64"/>
      <c r="B405" s="1437" t="s">
        <v>725</v>
      </c>
      <c r="C405" s="1437"/>
      <c r="D405" s="1437"/>
      <c r="E405" s="1437"/>
      <c r="F405" s="1437"/>
      <c r="G405" s="174"/>
      <c r="H405" s="175"/>
      <c r="I405" s="175"/>
      <c r="J405" s="175"/>
      <c r="K405" s="175"/>
      <c r="L405" s="175"/>
      <c r="M405" s="175"/>
      <c r="N405" s="175"/>
    </row>
    <row r="406" spans="1:14">
      <c r="A406" s="64"/>
      <c r="B406" s="1437" t="s">
        <v>1000</v>
      </c>
      <c r="C406" s="1437"/>
      <c r="D406" s="1437"/>
      <c r="E406" s="1437"/>
      <c r="F406" s="1437"/>
      <c r="G406" s="174"/>
      <c r="H406" s="175"/>
      <c r="I406" s="175"/>
      <c r="J406" s="175"/>
      <c r="K406" s="175"/>
      <c r="L406" s="175"/>
      <c r="M406" s="175"/>
      <c r="N406" s="175"/>
    </row>
    <row r="407" spans="1:14" ht="14.25">
      <c r="A407" s="64"/>
      <c r="B407" s="156"/>
      <c r="C407" s="156"/>
      <c r="D407" s="157"/>
      <c r="E407" s="157"/>
      <c r="F407" s="167"/>
      <c r="G407" s="174"/>
      <c r="H407" s="175"/>
      <c r="I407" s="175"/>
      <c r="J407" s="175"/>
      <c r="K407" s="175"/>
      <c r="L407" s="175"/>
      <c r="M407" s="175"/>
      <c r="N407" s="175"/>
    </row>
    <row r="408" spans="1:14">
      <c r="A408" s="64"/>
      <c r="B408" s="1484" t="s">
        <v>726</v>
      </c>
      <c r="C408" s="1484"/>
      <c r="D408" s="1484"/>
      <c r="E408" s="1484"/>
      <c r="F408" s="1484"/>
      <c r="G408" s="174"/>
      <c r="H408" s="175"/>
      <c r="I408" s="175"/>
      <c r="J408" s="175"/>
      <c r="K408" s="175"/>
      <c r="L408" s="175"/>
      <c r="M408" s="175"/>
      <c r="N408" s="175"/>
    </row>
    <row r="409" spans="1:14" ht="14.25">
      <c r="A409" s="64"/>
      <c r="B409" s="184"/>
      <c r="C409" s="185"/>
      <c r="D409" s="185"/>
      <c r="E409" s="185"/>
      <c r="F409" s="185"/>
    </row>
    <row r="410" spans="1:14">
      <c r="A410" s="64"/>
      <c r="B410" s="1481" t="s">
        <v>748</v>
      </c>
      <c r="C410" s="1482"/>
      <c r="D410" s="1482"/>
      <c r="E410" s="1482"/>
      <c r="F410" s="1483"/>
      <c r="G410" s="174"/>
    </row>
    <row r="411" spans="1:14" ht="15.75">
      <c r="A411" s="64"/>
      <c r="B411" s="186"/>
      <c r="C411" s="186"/>
      <c r="D411" s="186"/>
      <c r="E411" s="186"/>
      <c r="F411" s="187"/>
      <c r="G411" s="174"/>
    </row>
    <row r="412" spans="1:14">
      <c r="A412" s="64"/>
      <c r="B412" s="1447" t="s">
        <v>749</v>
      </c>
      <c r="C412" s="1447"/>
      <c r="D412" s="1447"/>
      <c r="E412" s="1447"/>
      <c r="F412" s="1447"/>
      <c r="G412" s="174"/>
    </row>
    <row r="413" spans="1:14">
      <c r="A413" s="64"/>
      <c r="B413" s="156"/>
      <c r="C413" s="156"/>
      <c r="D413" s="169"/>
      <c r="E413" s="169"/>
      <c r="F413" s="167"/>
      <c r="G413" s="174"/>
    </row>
    <row r="414" spans="1:14">
      <c r="A414" s="64"/>
      <c r="B414" s="155" t="s">
        <v>750</v>
      </c>
      <c r="C414" s="155"/>
      <c r="D414" s="169"/>
      <c r="E414" s="169"/>
      <c r="F414" s="167"/>
      <c r="G414" s="174"/>
    </row>
    <row r="415" spans="1:14" ht="24" customHeight="1">
      <c r="A415" s="64"/>
      <c r="B415" s="1437" t="s">
        <v>1296</v>
      </c>
      <c r="C415" s="1437"/>
      <c r="D415" s="1437"/>
      <c r="E415" s="1437"/>
      <c r="F415" s="1437"/>
      <c r="G415" s="339"/>
    </row>
    <row r="416" spans="1:14">
      <c r="A416" s="64"/>
      <c r="B416" s="156" t="s">
        <v>751</v>
      </c>
      <c r="C416" s="156"/>
      <c r="D416" s="169"/>
      <c r="E416" s="169"/>
      <c r="F416" s="167"/>
      <c r="G416" s="174"/>
    </row>
    <row r="417" spans="1:7">
      <c r="A417" s="64"/>
      <c r="B417" s="156" t="s">
        <v>752</v>
      </c>
      <c r="C417" s="156"/>
      <c r="D417" s="169"/>
      <c r="E417" s="169"/>
      <c r="F417" s="167"/>
      <c r="G417" s="174"/>
    </row>
    <row r="418" spans="1:7">
      <c r="A418" s="64"/>
      <c r="B418" s="156" t="s">
        <v>753</v>
      </c>
      <c r="C418" s="156"/>
      <c r="D418" s="169"/>
      <c r="E418" s="169"/>
      <c r="F418" s="167"/>
      <c r="G418" s="174"/>
    </row>
    <row r="419" spans="1:7">
      <c r="A419" s="64"/>
      <c r="B419" s="156" t="s">
        <v>754</v>
      </c>
      <c r="C419" s="156"/>
      <c r="D419" s="169"/>
      <c r="E419" s="169"/>
      <c r="F419" s="167"/>
      <c r="G419" s="174"/>
    </row>
    <row r="420" spans="1:7">
      <c r="A420" s="64"/>
      <c r="B420" s="156"/>
      <c r="C420" s="156"/>
      <c r="D420" s="169"/>
      <c r="E420" s="169"/>
      <c r="F420" s="167"/>
      <c r="G420" s="174"/>
    </row>
    <row r="421" spans="1:7">
      <c r="A421" s="64"/>
      <c r="B421" s="155" t="s">
        <v>755</v>
      </c>
      <c r="C421" s="155"/>
      <c r="D421" s="169"/>
      <c r="E421" s="169"/>
      <c r="F421" s="167"/>
      <c r="G421" s="174"/>
    </row>
    <row r="422" spans="1:7" ht="27" customHeight="1">
      <c r="A422" s="64"/>
      <c r="B422" s="1437" t="s">
        <v>1261</v>
      </c>
      <c r="C422" s="1437"/>
      <c r="D422" s="1437"/>
      <c r="E422" s="1437"/>
      <c r="F422" s="1437"/>
      <c r="G422" s="342"/>
    </row>
    <row r="423" spans="1:7">
      <c r="A423" s="64"/>
      <c r="B423" s="156"/>
      <c r="C423" s="156"/>
      <c r="D423" s="169"/>
      <c r="E423" s="169"/>
      <c r="F423" s="167"/>
      <c r="G423" s="174"/>
    </row>
    <row r="424" spans="1:7">
      <c r="A424" s="64"/>
      <c r="B424" s="1447" t="s">
        <v>756</v>
      </c>
      <c r="C424" s="1447"/>
      <c r="D424" s="1447"/>
      <c r="E424" s="1447"/>
      <c r="F424" s="1447"/>
      <c r="G424" s="174"/>
    </row>
    <row r="425" spans="1:7">
      <c r="A425" s="64"/>
      <c r="B425" s="1437" t="s">
        <v>757</v>
      </c>
      <c r="C425" s="1437"/>
      <c r="D425" s="1437"/>
      <c r="E425" s="1437"/>
      <c r="F425" s="1437"/>
      <c r="G425" s="174"/>
    </row>
    <row r="426" spans="1:7">
      <c r="A426" s="64"/>
      <c r="B426" s="1437" t="s">
        <v>1001</v>
      </c>
      <c r="C426" s="1437"/>
      <c r="D426" s="1437"/>
      <c r="E426" s="1437"/>
      <c r="F426" s="1437"/>
      <c r="G426" s="174"/>
    </row>
    <row r="427" spans="1:7">
      <c r="A427" s="64"/>
      <c r="B427" s="1437" t="s">
        <v>962</v>
      </c>
      <c r="C427" s="1437"/>
      <c r="D427" s="1437"/>
      <c r="E427" s="1437"/>
      <c r="F427" s="1437"/>
      <c r="G427" s="174"/>
    </row>
    <row r="428" spans="1:7">
      <c r="A428" s="64"/>
      <c r="B428" s="1437" t="s">
        <v>963</v>
      </c>
      <c r="C428" s="1437"/>
      <c r="D428" s="1437"/>
      <c r="E428" s="1437"/>
      <c r="F428" s="1437"/>
      <c r="G428" s="174"/>
    </row>
    <row r="429" spans="1:7" ht="26.25" customHeight="1">
      <c r="A429" s="64"/>
      <c r="B429" s="1437" t="s">
        <v>758</v>
      </c>
      <c r="C429" s="1437"/>
      <c r="D429" s="1437"/>
      <c r="E429" s="1437"/>
      <c r="F429" s="1437"/>
      <c r="G429" s="174"/>
    </row>
    <row r="430" spans="1:7" ht="27" customHeight="1">
      <c r="A430" s="64"/>
      <c r="B430" s="1437" t="s">
        <v>964</v>
      </c>
      <c r="C430" s="1437"/>
      <c r="D430" s="1437"/>
      <c r="E430" s="1437"/>
      <c r="F430" s="1437"/>
      <c r="G430" s="174"/>
    </row>
    <row r="431" spans="1:7">
      <c r="A431" s="64"/>
      <c r="B431" s="156"/>
      <c r="C431" s="156"/>
      <c r="D431" s="169"/>
      <c r="E431" s="169"/>
      <c r="F431" s="167"/>
      <c r="G431" s="174"/>
    </row>
    <row r="432" spans="1:7">
      <c r="A432" s="64"/>
      <c r="B432" s="1447" t="s">
        <v>759</v>
      </c>
      <c r="C432" s="1447"/>
      <c r="D432" s="1447"/>
      <c r="E432" s="1447"/>
      <c r="F432" s="1447"/>
      <c r="G432" s="174"/>
    </row>
    <row r="433" spans="1:7">
      <c r="A433" s="64"/>
      <c r="B433" s="1437" t="s">
        <v>760</v>
      </c>
      <c r="C433" s="1437"/>
      <c r="D433" s="1437"/>
      <c r="E433" s="1437"/>
      <c r="F433" s="1437"/>
      <c r="G433" s="174"/>
    </row>
    <row r="434" spans="1:7">
      <c r="A434" s="64"/>
      <c r="B434" s="1437" t="s">
        <v>761</v>
      </c>
      <c r="C434" s="1437"/>
      <c r="D434" s="1437"/>
      <c r="E434" s="1437"/>
      <c r="F434" s="1437"/>
      <c r="G434" s="174"/>
    </row>
    <row r="435" spans="1:7">
      <c r="A435" s="64"/>
      <c r="B435" s="1437" t="s">
        <v>965</v>
      </c>
      <c r="C435" s="1437"/>
      <c r="D435" s="1437"/>
      <c r="E435" s="1437"/>
      <c r="F435" s="1437"/>
      <c r="G435" s="174"/>
    </row>
    <row r="436" spans="1:7">
      <c r="A436" s="64"/>
      <c r="B436" s="1437" t="s">
        <v>762</v>
      </c>
      <c r="C436" s="1437"/>
      <c r="D436" s="1437"/>
      <c r="E436" s="1437"/>
      <c r="F436" s="1437"/>
      <c r="G436" s="174"/>
    </row>
    <row r="437" spans="1:7">
      <c r="A437" s="64"/>
      <c r="B437" s="1437" t="s">
        <v>763</v>
      </c>
      <c r="C437" s="1437"/>
      <c r="D437" s="1437"/>
      <c r="E437" s="1437"/>
      <c r="F437" s="1437"/>
      <c r="G437" s="174"/>
    </row>
    <row r="438" spans="1:7">
      <c r="A438" s="64"/>
      <c r="B438" s="156"/>
      <c r="C438" s="156"/>
      <c r="D438" s="156"/>
      <c r="E438" s="156"/>
      <c r="F438" s="168"/>
      <c r="G438" s="174"/>
    </row>
    <row r="439" spans="1:7">
      <c r="A439" s="64"/>
      <c r="B439" s="1437" t="s">
        <v>764</v>
      </c>
      <c r="C439" s="1437"/>
      <c r="D439" s="1437"/>
      <c r="E439" s="1437"/>
      <c r="F439" s="1437"/>
      <c r="G439" s="174"/>
    </row>
    <row r="440" spans="1:7">
      <c r="A440" s="64"/>
      <c r="B440" s="1437" t="s">
        <v>765</v>
      </c>
      <c r="C440" s="1437"/>
      <c r="D440" s="1437"/>
      <c r="E440" s="1437"/>
      <c r="F440" s="1437"/>
      <c r="G440" s="174"/>
    </row>
    <row r="441" spans="1:7">
      <c r="A441" s="64"/>
      <c r="B441" s="1437" t="s">
        <v>766</v>
      </c>
      <c r="C441" s="1437"/>
      <c r="D441" s="1437"/>
      <c r="E441" s="1437"/>
      <c r="F441" s="1437"/>
      <c r="G441" s="174"/>
    </row>
    <row r="442" spans="1:7">
      <c r="A442" s="64"/>
      <c r="B442" s="1437" t="s">
        <v>767</v>
      </c>
      <c r="C442" s="1437"/>
      <c r="D442" s="1437"/>
      <c r="E442" s="1437"/>
      <c r="F442" s="1437"/>
      <c r="G442" s="174"/>
    </row>
    <row r="443" spans="1:7">
      <c r="A443" s="64"/>
      <c r="B443" s="156"/>
      <c r="C443" s="156"/>
      <c r="D443" s="169"/>
      <c r="E443" s="169"/>
      <c r="F443" s="167"/>
      <c r="G443" s="174"/>
    </row>
    <row r="444" spans="1:7" ht="50.25" customHeight="1">
      <c r="A444" s="64"/>
      <c r="B444" s="1437" t="s">
        <v>1297</v>
      </c>
      <c r="C444" s="1437"/>
      <c r="D444" s="1437"/>
      <c r="E444" s="1437"/>
      <c r="F444" s="1437"/>
      <c r="G444" s="342"/>
    </row>
    <row r="445" spans="1:7" ht="51" customHeight="1">
      <c r="A445" s="64"/>
      <c r="B445" s="1437" t="s">
        <v>768</v>
      </c>
      <c r="C445" s="1437"/>
      <c r="D445" s="1437"/>
      <c r="E445" s="1437"/>
      <c r="F445" s="1437"/>
      <c r="G445" s="174"/>
    </row>
    <row r="446" spans="1:7">
      <c r="A446" s="64"/>
      <c r="B446" s="163"/>
      <c r="C446" s="163"/>
      <c r="D446" s="165"/>
      <c r="E446" s="165"/>
      <c r="F446" s="166"/>
      <c r="G446" s="174"/>
    </row>
    <row r="447" spans="1:7">
      <c r="A447" s="64"/>
      <c r="B447" s="159" t="s">
        <v>769</v>
      </c>
      <c r="C447" s="159"/>
      <c r="D447" s="165"/>
      <c r="E447" s="165"/>
      <c r="F447" s="166"/>
      <c r="G447" s="174"/>
    </row>
    <row r="448" spans="1:7">
      <c r="A448" s="64"/>
      <c r="B448" s="163" t="s">
        <v>770</v>
      </c>
      <c r="C448" s="163"/>
      <c r="D448" s="165"/>
      <c r="E448" s="165"/>
      <c r="F448" s="166"/>
      <c r="G448" s="174"/>
    </row>
    <row r="449" spans="1:7">
      <c r="A449" s="64"/>
      <c r="B449" s="181" t="s">
        <v>771</v>
      </c>
      <c r="C449" s="181"/>
      <c r="D449" s="165"/>
      <c r="E449" s="165"/>
      <c r="F449" s="166"/>
      <c r="G449" s="174"/>
    </row>
    <row r="450" spans="1:7">
      <c r="A450" s="64"/>
      <c r="B450" s="1485" t="s">
        <v>941</v>
      </c>
      <c r="C450" s="1486"/>
      <c r="D450" s="1486"/>
      <c r="E450" s="1486"/>
      <c r="F450" s="1486"/>
      <c r="G450" s="174"/>
    </row>
    <row r="451" spans="1:7">
      <c r="A451" s="64"/>
      <c r="B451" s="188" t="s">
        <v>772</v>
      </c>
      <c r="C451" s="188"/>
      <c r="D451" s="165"/>
      <c r="E451" s="165"/>
      <c r="F451" s="166"/>
      <c r="G451" s="174"/>
    </row>
    <row r="452" spans="1:7">
      <c r="A452" s="64"/>
      <c r="B452" s="181" t="s">
        <v>773</v>
      </c>
      <c r="C452" s="181"/>
      <c r="D452" s="165"/>
      <c r="E452" s="165"/>
      <c r="F452" s="166"/>
      <c r="G452" s="174"/>
    </row>
    <row r="453" spans="1:7">
      <c r="A453" s="64"/>
      <c r="B453" s="181" t="s">
        <v>774</v>
      </c>
      <c r="C453" s="181"/>
      <c r="D453" s="165"/>
      <c r="E453" s="165"/>
      <c r="F453" s="166"/>
      <c r="G453" s="174"/>
    </row>
    <row r="454" spans="1:7">
      <c r="A454" s="64"/>
      <c r="B454" s="163"/>
      <c r="C454" s="163"/>
      <c r="D454" s="165"/>
      <c r="E454" s="165"/>
      <c r="F454" s="166"/>
      <c r="G454" s="174"/>
    </row>
    <row r="455" spans="1:7">
      <c r="A455" s="64"/>
      <c r="B455" s="159" t="s">
        <v>775</v>
      </c>
      <c r="C455" s="159"/>
      <c r="D455" s="165"/>
      <c r="E455" s="165"/>
      <c r="F455" s="166"/>
      <c r="G455" s="174"/>
    </row>
    <row r="456" spans="1:7">
      <c r="A456" s="64"/>
      <c r="B456" s="1437" t="s">
        <v>776</v>
      </c>
      <c r="C456" s="1437"/>
      <c r="D456" s="1437"/>
      <c r="E456" s="1437"/>
      <c r="F456" s="1437"/>
      <c r="G456" s="174"/>
    </row>
    <row r="457" spans="1:7">
      <c r="A457" s="64"/>
      <c r="B457" s="1437" t="s">
        <v>777</v>
      </c>
      <c r="C457" s="1437"/>
      <c r="D457" s="1437"/>
      <c r="E457" s="1437"/>
      <c r="F457" s="1437"/>
      <c r="G457" s="174"/>
    </row>
    <row r="458" spans="1:7">
      <c r="A458" s="64"/>
      <c r="B458" s="156" t="s">
        <v>778</v>
      </c>
      <c r="C458" s="156"/>
      <c r="D458" s="169"/>
      <c r="E458" s="169"/>
      <c r="F458" s="167"/>
      <c r="G458" s="174"/>
    </row>
    <row r="459" spans="1:7">
      <c r="A459" s="64"/>
      <c r="B459" s="1437" t="s">
        <v>1003</v>
      </c>
      <c r="C459" s="1437"/>
      <c r="D459" s="1437"/>
      <c r="E459" s="1437"/>
      <c r="F459" s="1437"/>
      <c r="G459" s="174"/>
    </row>
    <row r="460" spans="1:7">
      <c r="A460" s="64"/>
      <c r="B460" s="1437" t="s">
        <v>1002</v>
      </c>
      <c r="C460" s="1437"/>
      <c r="D460" s="1437"/>
      <c r="E460" s="1437"/>
      <c r="F460" s="1437"/>
      <c r="G460" s="174"/>
    </row>
    <row r="461" spans="1:7">
      <c r="A461" s="64"/>
      <c r="B461" s="156"/>
      <c r="C461" s="156"/>
      <c r="D461" s="169"/>
      <c r="E461" s="169"/>
      <c r="F461" s="167"/>
      <c r="G461" s="174"/>
    </row>
    <row r="462" spans="1:7">
      <c r="A462" s="64"/>
      <c r="B462" s="155" t="s">
        <v>779</v>
      </c>
      <c r="C462" s="155"/>
      <c r="D462" s="169"/>
      <c r="E462" s="169"/>
      <c r="F462" s="167"/>
      <c r="G462" s="174"/>
    </row>
    <row r="463" spans="1:7" ht="26.25" customHeight="1">
      <c r="A463" s="64"/>
      <c r="B463" s="1437" t="s">
        <v>1004</v>
      </c>
      <c r="C463" s="1437"/>
      <c r="D463" s="1437"/>
      <c r="E463" s="1437"/>
      <c r="F463" s="1437"/>
      <c r="G463" s="174"/>
    </row>
    <row r="464" spans="1:7">
      <c r="A464" s="64"/>
      <c r="B464" s="165"/>
      <c r="C464" s="165"/>
      <c r="D464" s="165"/>
      <c r="E464" s="165"/>
      <c r="F464" s="166"/>
      <c r="G464" s="174"/>
    </row>
    <row r="465" spans="1:7">
      <c r="A465" s="64"/>
      <c r="B465" s="178" t="s">
        <v>334</v>
      </c>
      <c r="C465" s="179"/>
      <c r="D465" s="189"/>
      <c r="E465" s="189"/>
      <c r="F465" s="173"/>
      <c r="G465" s="174"/>
    </row>
    <row r="466" spans="1:7" ht="14.25">
      <c r="A466" s="64"/>
      <c r="B466" s="181"/>
      <c r="C466" s="181"/>
      <c r="D466" s="161"/>
      <c r="E466" s="161"/>
      <c r="F466" s="174"/>
      <c r="G466" s="174"/>
    </row>
    <row r="467" spans="1:7">
      <c r="A467" s="64"/>
      <c r="B467" s="1437" t="s">
        <v>1263</v>
      </c>
      <c r="C467" s="1437"/>
      <c r="D467" s="1437"/>
      <c r="E467" s="1437"/>
      <c r="F467" s="1437"/>
      <c r="G467" s="342"/>
    </row>
    <row r="468" spans="1:7" ht="51" customHeight="1">
      <c r="A468" s="64"/>
      <c r="B468" s="1437" t="s">
        <v>780</v>
      </c>
      <c r="C468" s="1437"/>
      <c r="D468" s="1437"/>
      <c r="E468" s="1437"/>
      <c r="F468" s="1437"/>
      <c r="G468" s="341"/>
    </row>
    <row r="469" spans="1:7">
      <c r="A469" s="64"/>
      <c r="B469" s="190"/>
      <c r="C469" s="190"/>
      <c r="D469" s="191"/>
      <c r="E469" s="191"/>
      <c r="F469" s="174"/>
      <c r="G469" s="341"/>
    </row>
    <row r="470" spans="1:7">
      <c r="A470" s="64"/>
      <c r="B470" s="178" t="s">
        <v>781</v>
      </c>
      <c r="C470" s="179"/>
      <c r="D470" s="192"/>
      <c r="E470" s="192"/>
      <c r="F470" s="193"/>
      <c r="G470" s="341"/>
    </row>
    <row r="471" spans="1:7">
      <c r="A471" s="64"/>
      <c r="B471" s="163"/>
      <c r="C471" s="163"/>
      <c r="D471" s="191"/>
      <c r="E471" s="191"/>
      <c r="F471" s="174"/>
      <c r="G471" s="341"/>
    </row>
    <row r="472" spans="1:7" ht="36.75" customHeight="1">
      <c r="A472" s="64"/>
      <c r="B472" s="1437" t="s">
        <v>782</v>
      </c>
      <c r="C472" s="1437"/>
      <c r="D472" s="1437"/>
      <c r="E472" s="1437"/>
      <c r="F472" s="1437"/>
      <c r="G472" s="341"/>
    </row>
    <row r="473" spans="1:7">
      <c r="A473" s="64"/>
      <c r="B473" s="1437" t="s">
        <v>783</v>
      </c>
      <c r="C473" s="1437"/>
      <c r="D473" s="1437"/>
      <c r="E473" s="1437"/>
      <c r="F473" s="1437"/>
      <c r="G473" s="341"/>
    </row>
    <row r="474" spans="1:7" ht="38.25" customHeight="1">
      <c r="A474" s="64"/>
      <c r="B474" s="1437" t="s">
        <v>966</v>
      </c>
      <c r="C474" s="1437"/>
      <c r="D474" s="1437"/>
      <c r="E474" s="1437"/>
      <c r="F474" s="1437"/>
      <c r="G474" s="341"/>
    </row>
    <row r="475" spans="1:7">
      <c r="A475" s="64"/>
      <c r="B475" s="1437" t="s">
        <v>1262</v>
      </c>
      <c r="C475" s="1437"/>
      <c r="D475" s="1437"/>
      <c r="E475" s="1437"/>
      <c r="F475" s="1437"/>
      <c r="G475" s="342"/>
    </row>
    <row r="476" spans="1:7">
      <c r="A476" s="64"/>
      <c r="B476" s="1437" t="s">
        <v>784</v>
      </c>
      <c r="C476" s="1437"/>
      <c r="D476" s="1437"/>
      <c r="E476" s="1437"/>
      <c r="F476" s="1437"/>
      <c r="G476" s="341"/>
    </row>
    <row r="477" spans="1:7">
      <c r="A477" s="64"/>
      <c r="B477" s="1437" t="s">
        <v>785</v>
      </c>
      <c r="C477" s="1437"/>
      <c r="D477" s="1437"/>
      <c r="E477" s="1437"/>
      <c r="F477" s="1437"/>
      <c r="G477" s="341"/>
    </row>
    <row r="478" spans="1:7">
      <c r="A478" s="64"/>
      <c r="B478" s="1437" t="s">
        <v>786</v>
      </c>
      <c r="C478" s="1437"/>
      <c r="D478" s="1437"/>
      <c r="E478" s="1437"/>
      <c r="F478" s="1437"/>
      <c r="G478" s="341"/>
    </row>
    <row r="479" spans="1:7" ht="26.25" customHeight="1">
      <c r="A479" s="64"/>
      <c r="B479" s="1437" t="s">
        <v>787</v>
      </c>
      <c r="C479" s="1437"/>
      <c r="D479" s="1437"/>
      <c r="E479" s="1437"/>
      <c r="F479" s="1437"/>
      <c r="G479" s="342"/>
    </row>
    <row r="480" spans="1:7" ht="25.5" customHeight="1">
      <c r="A480" s="64"/>
      <c r="B480" s="1437" t="s">
        <v>788</v>
      </c>
      <c r="C480" s="1437"/>
      <c r="D480" s="1437"/>
      <c r="E480" s="1437"/>
      <c r="F480" s="1437"/>
      <c r="G480" s="342"/>
    </row>
    <row r="481" spans="1:7" ht="26.25" customHeight="1">
      <c r="A481" s="64"/>
      <c r="B481" s="1437" t="s">
        <v>789</v>
      </c>
      <c r="C481" s="1437"/>
      <c r="D481" s="1437"/>
      <c r="E481" s="1437"/>
      <c r="F481" s="1437"/>
      <c r="G481" s="342"/>
    </row>
    <row r="482" spans="1:7" ht="38.25" customHeight="1">
      <c r="A482" s="64"/>
      <c r="B482" s="1437" t="s">
        <v>1264</v>
      </c>
      <c r="C482" s="1437"/>
      <c r="D482" s="1437"/>
      <c r="E482" s="1437"/>
      <c r="F482" s="1437"/>
      <c r="G482" s="342"/>
    </row>
    <row r="483" spans="1:7" ht="39" customHeight="1">
      <c r="A483" s="64"/>
      <c r="B483" s="1437" t="s">
        <v>790</v>
      </c>
      <c r="C483" s="1437"/>
      <c r="D483" s="1437"/>
      <c r="E483" s="1437"/>
      <c r="F483" s="1437"/>
      <c r="G483" s="342"/>
    </row>
    <row r="484" spans="1:7" ht="27" customHeight="1">
      <c r="A484" s="64"/>
      <c r="B484" s="1437" t="s">
        <v>1265</v>
      </c>
      <c r="C484" s="1437"/>
      <c r="D484" s="1437"/>
      <c r="E484" s="1437"/>
      <c r="F484" s="1437"/>
      <c r="G484" s="342"/>
    </row>
    <row r="485" spans="1:7">
      <c r="A485" s="64"/>
      <c r="B485" s="156" t="s">
        <v>12</v>
      </c>
      <c r="C485" s="156"/>
      <c r="D485" s="167"/>
      <c r="E485" s="167"/>
      <c r="F485" s="167"/>
      <c r="G485" s="174"/>
    </row>
    <row r="486" spans="1:7">
      <c r="A486" s="64"/>
      <c r="B486" s="1440" t="s">
        <v>791</v>
      </c>
      <c r="C486" s="1440"/>
      <c r="D486" s="1440"/>
      <c r="E486" s="1440"/>
      <c r="F486" s="1440"/>
      <c r="G486" s="174"/>
    </row>
    <row r="487" spans="1:7">
      <c r="A487" s="64"/>
      <c r="B487" s="156" t="s">
        <v>792</v>
      </c>
      <c r="C487" s="156"/>
      <c r="D487" s="167"/>
      <c r="E487" s="167"/>
      <c r="F487" s="167"/>
      <c r="G487" s="174"/>
    </row>
    <row r="488" spans="1:7">
      <c r="A488" s="64"/>
      <c r="B488" s="156" t="s">
        <v>793</v>
      </c>
      <c r="C488" s="156"/>
      <c r="D488" s="167"/>
      <c r="E488" s="167"/>
      <c r="F488" s="167"/>
      <c r="G488" s="174"/>
    </row>
    <row r="489" spans="1:7">
      <c r="A489" s="64"/>
      <c r="B489" s="156" t="s">
        <v>794</v>
      </c>
      <c r="C489" s="156"/>
      <c r="D489" s="167"/>
      <c r="E489" s="167"/>
      <c r="F489" s="167"/>
      <c r="G489" s="174"/>
    </row>
    <row r="490" spans="1:7">
      <c r="A490" s="64"/>
      <c r="B490" s="156" t="s">
        <v>795</v>
      </c>
      <c r="C490" s="156"/>
      <c r="D490" s="167"/>
      <c r="E490" s="167"/>
      <c r="F490" s="167"/>
      <c r="G490" s="174"/>
    </row>
    <row r="491" spans="1:7">
      <c r="A491" s="64"/>
      <c r="B491" s="156" t="s">
        <v>796</v>
      </c>
      <c r="C491" s="156"/>
      <c r="D491" s="167"/>
      <c r="E491" s="167"/>
      <c r="F491" s="167"/>
      <c r="G491" s="174"/>
    </row>
    <row r="492" spans="1:7">
      <c r="A492" s="64"/>
      <c r="B492" s="156" t="s">
        <v>1225</v>
      </c>
      <c r="C492" s="156"/>
      <c r="D492" s="167"/>
      <c r="E492" s="167"/>
      <c r="F492" s="167"/>
      <c r="G492" s="174"/>
    </row>
    <row r="493" spans="1:7">
      <c r="A493" s="64"/>
      <c r="B493" s="1440" t="s">
        <v>797</v>
      </c>
      <c r="C493" s="1440"/>
      <c r="D493" s="1440"/>
      <c r="E493" s="1440"/>
      <c r="F493" s="1440"/>
      <c r="G493" s="174"/>
    </row>
    <row r="494" spans="1:7">
      <c r="A494" s="64"/>
      <c r="B494" s="156" t="s">
        <v>1226</v>
      </c>
      <c r="C494" s="156"/>
      <c r="D494" s="167"/>
      <c r="E494" s="167"/>
      <c r="F494" s="167"/>
      <c r="G494" s="174"/>
    </row>
    <row r="495" spans="1:7">
      <c r="A495" s="64"/>
      <c r="B495" s="156" t="s">
        <v>798</v>
      </c>
      <c r="C495" s="156"/>
      <c r="D495" s="167"/>
      <c r="E495" s="167"/>
      <c r="F495" s="167"/>
      <c r="G495" s="174"/>
    </row>
    <row r="496" spans="1:7">
      <c r="A496" s="64"/>
      <c r="B496" s="156" t="s">
        <v>799</v>
      </c>
      <c r="C496" s="156"/>
      <c r="D496" s="167"/>
      <c r="E496" s="167"/>
      <c r="F496" s="167"/>
      <c r="G496" s="174"/>
    </row>
    <row r="497" spans="1:7">
      <c r="A497" s="64"/>
      <c r="B497" s="1437" t="s">
        <v>800</v>
      </c>
      <c r="C497" s="1437"/>
      <c r="D497" s="1437"/>
      <c r="E497" s="1437"/>
      <c r="F497" s="1437"/>
      <c r="G497" s="174"/>
    </row>
    <row r="498" spans="1:7">
      <c r="A498" s="64"/>
      <c r="B498" s="190"/>
      <c r="C498" s="190"/>
      <c r="D498" s="191"/>
      <c r="E498" s="191"/>
      <c r="F498" s="174"/>
      <c r="G498" s="174"/>
    </row>
    <row r="499" spans="1:7">
      <c r="A499" s="64"/>
      <c r="B499" s="194" t="s">
        <v>801</v>
      </c>
      <c r="C499" s="195"/>
      <c r="D499" s="196"/>
      <c r="E499" s="196"/>
      <c r="F499" s="197"/>
      <c r="G499" s="174"/>
    </row>
    <row r="500" spans="1:7">
      <c r="A500" s="64"/>
      <c r="B500" s="156"/>
      <c r="C500" s="156"/>
      <c r="D500" s="167"/>
      <c r="E500" s="167"/>
      <c r="F500" s="167"/>
      <c r="G500" s="174"/>
    </row>
    <row r="501" spans="1:7" ht="25.5" customHeight="1">
      <c r="A501" s="64"/>
      <c r="B501" s="1437" t="s">
        <v>802</v>
      </c>
      <c r="C501" s="1437"/>
      <c r="D501" s="1437"/>
      <c r="E501" s="1437"/>
      <c r="F501" s="1437"/>
      <c r="G501" s="174"/>
    </row>
    <row r="502" spans="1:7" ht="49.5" customHeight="1">
      <c r="A502" s="64"/>
      <c r="B502" s="1437" t="s">
        <v>803</v>
      </c>
      <c r="C502" s="1437"/>
      <c r="D502" s="1437"/>
      <c r="E502" s="1437"/>
      <c r="F502" s="1437"/>
      <c r="G502" s="174"/>
    </row>
    <row r="503" spans="1:7" ht="39" customHeight="1">
      <c r="A503" s="64"/>
      <c r="B503" s="1437" t="s">
        <v>1236</v>
      </c>
      <c r="C503" s="1437"/>
      <c r="D503" s="1437"/>
      <c r="E503" s="1437"/>
      <c r="F503" s="1437"/>
      <c r="G503" s="174"/>
    </row>
    <row r="504" spans="1:7" ht="49.5" customHeight="1">
      <c r="A504" s="64"/>
      <c r="B504" s="1437" t="s">
        <v>804</v>
      </c>
      <c r="C504" s="1437"/>
      <c r="D504" s="1437"/>
      <c r="E504" s="1437"/>
      <c r="F504" s="1437"/>
      <c r="G504" s="174"/>
    </row>
    <row r="505" spans="1:7">
      <c r="A505" s="64"/>
      <c r="B505" s="156"/>
      <c r="C505" s="156"/>
      <c r="D505" s="167"/>
      <c r="E505" s="167"/>
      <c r="F505" s="167"/>
      <c r="G505" s="174"/>
    </row>
    <row r="506" spans="1:7">
      <c r="A506" s="64"/>
      <c r="B506" s="155" t="s">
        <v>805</v>
      </c>
      <c r="C506" s="155"/>
      <c r="D506" s="167"/>
      <c r="E506" s="167"/>
      <c r="F506" s="167"/>
      <c r="G506" s="174"/>
    </row>
    <row r="507" spans="1:7" ht="96.75" customHeight="1">
      <c r="A507" s="64"/>
      <c r="B507" s="1437" t="s">
        <v>1005</v>
      </c>
      <c r="C507" s="1437"/>
      <c r="D507" s="1437"/>
      <c r="E507" s="1437"/>
      <c r="F507" s="1437"/>
      <c r="G507" s="174"/>
    </row>
    <row r="508" spans="1:7" ht="63" customHeight="1">
      <c r="A508" s="64"/>
      <c r="B508" s="1437" t="s">
        <v>806</v>
      </c>
      <c r="C508" s="1437"/>
      <c r="D508" s="1437"/>
      <c r="E508" s="1437"/>
      <c r="F508" s="1437"/>
      <c r="G508" s="174"/>
    </row>
    <row r="509" spans="1:7" ht="9" customHeight="1">
      <c r="A509" s="64"/>
      <c r="B509" s="156"/>
      <c r="C509" s="156"/>
      <c r="D509" s="167"/>
      <c r="E509" s="167"/>
      <c r="F509" s="167"/>
      <c r="G509" s="174"/>
    </row>
    <row r="510" spans="1:7">
      <c r="A510" s="64"/>
      <c r="B510" s="155" t="s">
        <v>807</v>
      </c>
      <c r="C510" s="155"/>
      <c r="D510" s="167"/>
      <c r="E510" s="167"/>
      <c r="F510" s="167"/>
      <c r="G510" s="174"/>
    </row>
    <row r="511" spans="1:7" ht="38.25" customHeight="1">
      <c r="A511" s="64"/>
      <c r="B511" s="1437" t="s">
        <v>943</v>
      </c>
      <c r="C511" s="1437"/>
      <c r="D511" s="1437"/>
      <c r="E511" s="1437"/>
      <c r="F511" s="1437"/>
      <c r="G511" s="174"/>
    </row>
    <row r="512" spans="1:7" ht="50.25" customHeight="1">
      <c r="A512" s="64"/>
      <c r="B512" s="1437" t="s">
        <v>967</v>
      </c>
      <c r="C512" s="1437"/>
      <c r="D512" s="1437"/>
      <c r="E512" s="1437"/>
      <c r="F512" s="1437"/>
      <c r="G512" s="174"/>
    </row>
    <row r="513" spans="1:7">
      <c r="A513" s="64"/>
      <c r="B513" s="1437" t="s">
        <v>808</v>
      </c>
      <c r="C513" s="1437"/>
      <c r="D513" s="1437"/>
      <c r="E513" s="1437"/>
      <c r="F513" s="1437"/>
      <c r="G513" s="174"/>
    </row>
    <row r="514" spans="1:7" ht="87" customHeight="1">
      <c r="A514" s="64"/>
      <c r="B514" s="1437" t="s">
        <v>1221</v>
      </c>
      <c r="C514" s="1437"/>
      <c r="D514" s="1437"/>
      <c r="E514" s="1437"/>
      <c r="F514" s="1437"/>
      <c r="G514" s="174"/>
    </row>
    <row r="515" spans="1:7" ht="8.25" customHeight="1">
      <c r="A515" s="64"/>
      <c r="B515" s="156"/>
      <c r="C515" s="156"/>
      <c r="D515" s="167"/>
      <c r="E515" s="167"/>
      <c r="F515" s="167"/>
      <c r="G515" s="174"/>
    </row>
    <row r="516" spans="1:7" ht="14.25">
      <c r="A516" s="64"/>
      <c r="B516" s="155" t="s">
        <v>809</v>
      </c>
      <c r="C516" s="155"/>
      <c r="D516" s="167"/>
      <c r="E516" s="167"/>
      <c r="F516" s="167"/>
      <c r="G516" s="338"/>
    </row>
    <row r="517" spans="1:7" ht="27" customHeight="1">
      <c r="A517" s="64"/>
      <c r="B517" s="1437" t="s">
        <v>1298</v>
      </c>
      <c r="C517" s="1437"/>
      <c r="D517" s="1437"/>
      <c r="E517" s="1437"/>
      <c r="F517" s="1437"/>
      <c r="G517" s="339"/>
    </row>
    <row r="518" spans="1:7">
      <c r="A518" s="64"/>
      <c r="B518" s="155" t="s">
        <v>810</v>
      </c>
      <c r="C518" s="155"/>
      <c r="D518" s="167"/>
      <c r="E518" s="167"/>
      <c r="F518" s="167"/>
      <c r="G518" s="338"/>
    </row>
    <row r="519" spans="1:7">
      <c r="A519" s="64"/>
      <c r="B519" s="1440" t="s">
        <v>811</v>
      </c>
      <c r="C519" s="1440"/>
      <c r="D519" s="1440"/>
      <c r="E519" s="1440"/>
      <c r="F519" s="1440"/>
      <c r="G519" s="338"/>
    </row>
    <row r="520" spans="1:7">
      <c r="A520" s="64"/>
      <c r="B520" s="156" t="s">
        <v>812</v>
      </c>
      <c r="C520" s="156"/>
      <c r="D520" s="167"/>
      <c r="E520" s="167"/>
      <c r="F520" s="167"/>
      <c r="G520" s="338"/>
    </row>
    <row r="521" spans="1:7">
      <c r="A521" s="64"/>
      <c r="B521" s="156" t="s">
        <v>667</v>
      </c>
      <c r="C521" s="156"/>
      <c r="D521" s="167"/>
      <c r="E521" s="167"/>
      <c r="F521" s="167"/>
      <c r="G521" s="338"/>
    </row>
    <row r="522" spans="1:7">
      <c r="A522" s="64"/>
      <c r="B522" s="1437" t="s">
        <v>813</v>
      </c>
      <c r="C522" s="1437"/>
      <c r="D522" s="1437"/>
      <c r="E522" s="1437"/>
      <c r="F522" s="1437"/>
      <c r="G522" s="338"/>
    </row>
    <row r="523" spans="1:7">
      <c r="A523" s="64"/>
      <c r="B523" s="1440" t="s">
        <v>814</v>
      </c>
      <c r="C523" s="1440"/>
      <c r="D523" s="1440"/>
      <c r="E523" s="1440"/>
      <c r="F523" s="1440"/>
      <c r="G523" s="338"/>
    </row>
    <row r="524" spans="1:7">
      <c r="A524" s="64"/>
      <c r="B524" s="156" t="s">
        <v>815</v>
      </c>
      <c r="C524" s="156"/>
      <c r="D524" s="167"/>
      <c r="E524" s="167"/>
      <c r="F524" s="167"/>
      <c r="G524" s="338"/>
    </row>
    <row r="525" spans="1:7">
      <c r="A525" s="64"/>
      <c r="B525" s="8" t="s">
        <v>816</v>
      </c>
      <c r="C525" s="8"/>
      <c r="D525" s="167"/>
      <c r="E525" s="167"/>
      <c r="F525" s="167"/>
      <c r="G525" s="338"/>
    </row>
    <row r="526" spans="1:7" ht="26.25" customHeight="1">
      <c r="A526" s="64"/>
      <c r="B526" s="1443" t="s">
        <v>1299</v>
      </c>
      <c r="C526" s="1443"/>
      <c r="D526" s="1443"/>
      <c r="E526" s="1443"/>
      <c r="F526" s="1443"/>
      <c r="G526" s="339"/>
    </row>
    <row r="527" spans="1:7">
      <c r="A527" s="64"/>
      <c r="B527" s="1443" t="s">
        <v>1237</v>
      </c>
      <c r="C527" s="1443"/>
      <c r="D527" s="1443"/>
      <c r="E527" s="1443"/>
      <c r="F527" s="1443"/>
      <c r="G527" s="341"/>
    </row>
    <row r="528" spans="1:7">
      <c r="A528" s="64"/>
      <c r="B528" s="8" t="s">
        <v>817</v>
      </c>
      <c r="C528" s="3"/>
      <c r="D528" s="167"/>
      <c r="E528" s="167"/>
      <c r="F528" s="167"/>
      <c r="G528" s="341"/>
    </row>
    <row r="529" spans="1:7">
      <c r="A529" s="64"/>
      <c r="B529" s="1443" t="s">
        <v>818</v>
      </c>
      <c r="C529" s="1443"/>
      <c r="D529" s="1443"/>
      <c r="E529" s="1443"/>
      <c r="F529" s="1443"/>
      <c r="G529" s="341"/>
    </row>
    <row r="530" spans="1:7">
      <c r="A530" s="64"/>
      <c r="B530" s="3"/>
      <c r="C530" s="3"/>
      <c r="D530" s="167"/>
      <c r="E530" s="167"/>
      <c r="F530" s="167"/>
      <c r="G530" s="341"/>
    </row>
    <row r="531" spans="1:7">
      <c r="A531" s="64"/>
      <c r="B531" s="8" t="s">
        <v>550</v>
      </c>
      <c r="C531" s="8"/>
      <c r="D531" s="167"/>
      <c r="E531" s="167"/>
      <c r="F531" s="167"/>
      <c r="G531" s="341"/>
    </row>
    <row r="532" spans="1:7">
      <c r="A532" s="64"/>
      <c r="B532" s="1443" t="s">
        <v>819</v>
      </c>
      <c r="C532" s="1443"/>
      <c r="D532" s="1443"/>
      <c r="E532" s="1443"/>
      <c r="F532" s="1443"/>
      <c r="G532" s="341"/>
    </row>
    <row r="533" spans="1:7" ht="27" customHeight="1">
      <c r="A533" s="64"/>
      <c r="B533" s="1443" t="s">
        <v>1238</v>
      </c>
      <c r="C533" s="1443"/>
      <c r="D533" s="1443"/>
      <c r="E533" s="1443"/>
      <c r="F533" s="1443"/>
      <c r="G533" s="341"/>
    </row>
    <row r="534" spans="1:7">
      <c r="A534" s="64"/>
      <c r="B534" s="3"/>
      <c r="C534" s="3"/>
      <c r="D534" s="3"/>
      <c r="E534" s="3"/>
      <c r="F534" s="198"/>
      <c r="G534" s="341"/>
    </row>
    <row r="535" spans="1:7">
      <c r="A535" s="64"/>
      <c r="B535" s="199" t="s">
        <v>554</v>
      </c>
      <c r="C535" s="200"/>
      <c r="D535" s="192"/>
      <c r="E535" s="192"/>
      <c r="F535" s="193"/>
      <c r="G535" s="341"/>
    </row>
    <row r="536" spans="1:7">
      <c r="A536" s="64"/>
      <c r="B536" s="201"/>
      <c r="C536" s="201"/>
      <c r="D536" s="191"/>
      <c r="E536" s="191"/>
      <c r="F536" s="174"/>
      <c r="G536" s="341"/>
    </row>
    <row r="537" spans="1:7" ht="24.75" customHeight="1">
      <c r="A537" s="64"/>
      <c r="B537" s="1437" t="s">
        <v>1304</v>
      </c>
      <c r="C537" s="1437"/>
      <c r="D537" s="1437"/>
      <c r="E537" s="1437"/>
      <c r="F537" s="1437"/>
      <c r="G537" s="342"/>
    </row>
    <row r="538" spans="1:7" ht="27.75" customHeight="1">
      <c r="A538" s="64"/>
      <c r="B538" s="1443" t="s">
        <v>1266</v>
      </c>
      <c r="C538" s="1437"/>
      <c r="D538" s="1437"/>
      <c r="E538" s="1437"/>
      <c r="F538" s="1437"/>
      <c r="G538" s="342"/>
    </row>
    <row r="539" spans="1:7">
      <c r="A539" s="64"/>
      <c r="B539" s="1437" t="s">
        <v>820</v>
      </c>
      <c r="C539" s="1437"/>
      <c r="D539" s="1437"/>
      <c r="E539" s="1437"/>
      <c r="F539" s="1437"/>
      <c r="G539" s="174"/>
    </row>
    <row r="540" spans="1:7">
      <c r="A540" s="64"/>
      <c r="B540" s="1437" t="s">
        <v>821</v>
      </c>
      <c r="C540" s="1437"/>
      <c r="D540" s="1437"/>
      <c r="E540" s="1437"/>
      <c r="F540" s="1437"/>
      <c r="G540" s="174"/>
    </row>
    <row r="541" spans="1:7">
      <c r="A541" s="64"/>
      <c r="B541" s="1437" t="s">
        <v>822</v>
      </c>
      <c r="C541" s="1437"/>
      <c r="D541" s="1437"/>
      <c r="E541" s="1437"/>
      <c r="F541" s="1437"/>
      <c r="G541" s="174"/>
    </row>
    <row r="542" spans="1:7" ht="25.5" customHeight="1">
      <c r="A542" s="64"/>
      <c r="B542" s="1437" t="s">
        <v>823</v>
      </c>
      <c r="C542" s="1437"/>
      <c r="D542" s="1437"/>
      <c r="E542" s="1437"/>
      <c r="F542" s="1437"/>
      <c r="G542" s="174"/>
    </row>
    <row r="543" spans="1:7" ht="37.5" customHeight="1">
      <c r="A543" s="64"/>
      <c r="B543" s="1437" t="s">
        <v>824</v>
      </c>
      <c r="C543" s="1437"/>
      <c r="D543" s="1437"/>
      <c r="E543" s="1437"/>
      <c r="F543" s="1437"/>
      <c r="G543" s="174"/>
    </row>
    <row r="544" spans="1:7">
      <c r="A544" s="64"/>
      <c r="B544" s="1437" t="s">
        <v>825</v>
      </c>
      <c r="C544" s="1437"/>
      <c r="D544" s="1437"/>
      <c r="E544" s="1437"/>
      <c r="F544" s="1437"/>
      <c r="G544" s="174"/>
    </row>
    <row r="545" spans="1:7" ht="26.25" customHeight="1">
      <c r="A545" s="64"/>
      <c r="B545" s="1437" t="s">
        <v>826</v>
      </c>
      <c r="C545" s="1437"/>
      <c r="D545" s="1437"/>
      <c r="E545" s="1437"/>
      <c r="F545" s="1437"/>
      <c r="G545" s="174"/>
    </row>
    <row r="546" spans="1:7" ht="25.5" customHeight="1">
      <c r="A546" s="64"/>
      <c r="B546" s="1437" t="s">
        <v>827</v>
      </c>
      <c r="C546" s="1437"/>
      <c r="D546" s="1437"/>
      <c r="E546" s="1437"/>
      <c r="F546" s="1437"/>
      <c r="G546" s="174"/>
    </row>
    <row r="547" spans="1:7" ht="36.75" customHeight="1">
      <c r="A547" s="64"/>
      <c r="B547" s="1437" t="s">
        <v>828</v>
      </c>
      <c r="C547" s="1437"/>
      <c r="D547" s="1437"/>
      <c r="E547" s="1437"/>
      <c r="F547" s="1437"/>
      <c r="G547" s="174"/>
    </row>
    <row r="548" spans="1:7">
      <c r="A548" s="64"/>
      <c r="B548" s="1437" t="s">
        <v>829</v>
      </c>
      <c r="C548" s="1437"/>
      <c r="D548" s="1437"/>
      <c r="E548" s="1437"/>
      <c r="F548" s="1437"/>
      <c r="G548" s="174"/>
    </row>
    <row r="549" spans="1:7" ht="14.25">
      <c r="A549" s="64"/>
      <c r="B549" s="155" t="s">
        <v>830</v>
      </c>
      <c r="C549" s="155"/>
      <c r="D549" s="157"/>
      <c r="E549" s="157"/>
      <c r="F549" s="158"/>
      <c r="G549" s="174"/>
    </row>
    <row r="550" spans="1:7">
      <c r="A550" s="64"/>
      <c r="B550" s="1437" t="s">
        <v>831</v>
      </c>
      <c r="C550" s="1437"/>
      <c r="D550" s="1437"/>
      <c r="E550" s="1437"/>
      <c r="F550" s="1437"/>
      <c r="G550" s="174"/>
    </row>
    <row r="551" spans="1:7">
      <c r="A551" s="64"/>
      <c r="B551" s="1437" t="s">
        <v>1239</v>
      </c>
      <c r="C551" s="1437"/>
      <c r="D551" s="1437"/>
      <c r="E551" s="1437"/>
      <c r="F551" s="1437"/>
      <c r="G551" s="174"/>
    </row>
    <row r="552" spans="1:7" ht="14.25">
      <c r="A552" s="64"/>
      <c r="B552" s="155" t="s">
        <v>832</v>
      </c>
      <c r="C552" s="155"/>
      <c r="D552" s="157"/>
      <c r="E552" s="157"/>
      <c r="F552" s="158"/>
      <c r="G552" s="174"/>
    </row>
    <row r="553" spans="1:7" ht="26.25" customHeight="1">
      <c r="A553" s="64"/>
      <c r="B553" s="1437" t="s">
        <v>833</v>
      </c>
      <c r="C553" s="1437"/>
      <c r="D553" s="1437"/>
      <c r="E553" s="1437"/>
      <c r="F553" s="1437"/>
      <c r="G553" s="174"/>
    </row>
    <row r="554" spans="1:7">
      <c r="A554" s="64"/>
      <c r="B554" s="1437" t="s">
        <v>834</v>
      </c>
      <c r="C554" s="1437"/>
      <c r="D554" s="1437"/>
      <c r="E554" s="1437"/>
      <c r="F554" s="1437"/>
      <c r="G554" s="174"/>
    </row>
    <row r="555" spans="1:7" ht="14.25">
      <c r="A555" s="64"/>
      <c r="B555" s="155" t="s">
        <v>835</v>
      </c>
      <c r="C555" s="155"/>
      <c r="D555" s="157"/>
      <c r="E555" s="157"/>
      <c r="F555" s="158"/>
      <c r="G555" s="174"/>
    </row>
    <row r="556" spans="1:7" ht="24.75" customHeight="1">
      <c r="A556" s="64"/>
      <c r="B556" s="1437" t="s">
        <v>836</v>
      </c>
      <c r="C556" s="1437"/>
      <c r="D556" s="1437"/>
      <c r="E556" s="1437"/>
      <c r="F556" s="1437"/>
      <c r="G556" s="174"/>
    </row>
    <row r="557" spans="1:7" ht="14.25">
      <c r="A557" s="64"/>
      <c r="B557" s="155" t="s">
        <v>837</v>
      </c>
      <c r="C557" s="155"/>
      <c r="D557" s="157"/>
      <c r="E557" s="157"/>
      <c r="F557" s="158"/>
      <c r="G557" s="174"/>
    </row>
    <row r="558" spans="1:7">
      <c r="A558" s="64"/>
      <c r="B558" s="1437" t="s">
        <v>838</v>
      </c>
      <c r="C558" s="1437"/>
      <c r="D558" s="1437"/>
      <c r="E558" s="1437"/>
      <c r="F558" s="1437"/>
      <c r="G558" s="174"/>
    </row>
    <row r="559" spans="1:7" ht="14.25">
      <c r="A559" s="64"/>
      <c r="B559" s="156" t="s">
        <v>839</v>
      </c>
      <c r="C559" s="156"/>
      <c r="D559" s="157"/>
      <c r="E559" s="157"/>
      <c r="F559" s="158"/>
      <c r="G559" s="174"/>
    </row>
    <row r="560" spans="1:7" ht="14.25">
      <c r="A560" s="64"/>
      <c r="B560" s="156" t="s">
        <v>840</v>
      </c>
      <c r="C560" s="156"/>
      <c r="D560" s="157"/>
      <c r="E560" s="157"/>
      <c r="F560" s="158"/>
      <c r="G560" s="174"/>
    </row>
    <row r="561" spans="1:7">
      <c r="A561" s="64"/>
      <c r="B561" s="1437" t="s">
        <v>841</v>
      </c>
      <c r="C561" s="1437"/>
      <c r="D561" s="1437"/>
      <c r="E561" s="1437"/>
      <c r="F561" s="1437"/>
      <c r="G561" s="174"/>
    </row>
    <row r="562" spans="1:7" ht="14.25">
      <c r="A562" s="64"/>
      <c r="B562" s="156" t="s">
        <v>842</v>
      </c>
      <c r="C562" s="156"/>
      <c r="D562" s="157"/>
      <c r="E562" s="157"/>
      <c r="F562" s="158"/>
      <c r="G562" s="174"/>
    </row>
    <row r="563" spans="1:7" ht="14.25">
      <c r="A563" s="64"/>
      <c r="B563" s="156" t="s">
        <v>843</v>
      </c>
      <c r="C563" s="156"/>
      <c r="D563" s="157"/>
      <c r="E563" s="157"/>
      <c r="F563" s="158"/>
      <c r="G563" s="174"/>
    </row>
    <row r="564" spans="1:7">
      <c r="A564" s="64"/>
      <c r="B564" s="1437" t="s">
        <v>844</v>
      </c>
      <c r="C564" s="1437"/>
      <c r="D564" s="1437"/>
      <c r="E564" s="1437"/>
      <c r="F564" s="1437"/>
      <c r="G564" s="174"/>
    </row>
    <row r="565" spans="1:7" ht="15" customHeight="1">
      <c r="A565" s="64"/>
      <c r="B565" s="1437" t="s">
        <v>944</v>
      </c>
      <c r="C565" s="1437"/>
      <c r="D565" s="1437"/>
      <c r="E565" s="1437"/>
      <c r="F565" s="1437"/>
      <c r="G565" s="174"/>
    </row>
    <row r="566" spans="1:7" ht="14.25" customHeight="1">
      <c r="A566" s="64"/>
      <c r="B566" s="1437" t="s">
        <v>945</v>
      </c>
      <c r="C566" s="1437"/>
      <c r="D566" s="1437"/>
      <c r="E566" s="1437"/>
      <c r="F566" s="1437"/>
      <c r="G566" s="174"/>
    </row>
    <row r="567" spans="1:7" ht="14.25">
      <c r="A567" s="64"/>
      <c r="B567" s="183"/>
      <c r="C567" s="183"/>
      <c r="D567" s="161"/>
      <c r="E567" s="161"/>
      <c r="F567" s="162"/>
      <c r="G567" s="174"/>
    </row>
    <row r="568" spans="1:7" ht="14.25">
      <c r="A568" s="64"/>
      <c r="B568" s="178" t="s">
        <v>845</v>
      </c>
      <c r="C568" s="179"/>
      <c r="D568" s="180"/>
      <c r="E568" s="180"/>
      <c r="F568" s="204"/>
      <c r="G568" s="174"/>
    </row>
    <row r="569" spans="1:7" ht="27.75" customHeight="1">
      <c r="A569" s="64"/>
      <c r="B569" s="1437" t="s">
        <v>1006</v>
      </c>
      <c r="C569" s="1437"/>
      <c r="D569" s="1437"/>
      <c r="E569" s="1437"/>
      <c r="F569" s="1437"/>
      <c r="G569" s="174"/>
    </row>
    <row r="570" spans="1:7">
      <c r="A570" s="64"/>
      <c r="B570" s="1437" t="s">
        <v>846</v>
      </c>
      <c r="C570" s="1437"/>
      <c r="D570" s="1437"/>
      <c r="E570" s="1437"/>
      <c r="F570" s="1437"/>
      <c r="G570" s="174"/>
    </row>
    <row r="571" spans="1:7" ht="26.25" customHeight="1">
      <c r="A571" s="64"/>
      <c r="B571" s="1437" t="s">
        <v>847</v>
      </c>
      <c r="C571" s="1437"/>
      <c r="D571" s="1437"/>
      <c r="E571" s="1437"/>
      <c r="F571" s="1437"/>
      <c r="G571" s="174"/>
    </row>
    <row r="572" spans="1:7">
      <c r="A572" s="64"/>
      <c r="B572" s="1437" t="s">
        <v>1300</v>
      </c>
      <c r="C572" s="1437"/>
      <c r="D572" s="1437"/>
      <c r="E572" s="1437"/>
      <c r="F572" s="1437"/>
      <c r="G572" s="342"/>
    </row>
    <row r="573" spans="1:7" ht="25.5" customHeight="1">
      <c r="A573" s="64"/>
      <c r="B573" s="1437" t="s">
        <v>1267</v>
      </c>
      <c r="C573" s="1437"/>
      <c r="D573" s="1437"/>
      <c r="E573" s="1437"/>
      <c r="F573" s="1437"/>
      <c r="G573" s="342"/>
    </row>
    <row r="574" spans="1:7">
      <c r="A574" s="64"/>
      <c r="B574" s="1437" t="s">
        <v>848</v>
      </c>
      <c r="C574" s="1437"/>
      <c r="D574" s="1437"/>
      <c r="E574" s="1437"/>
      <c r="F574" s="1437"/>
      <c r="G574" s="174"/>
    </row>
    <row r="575" spans="1:7" ht="14.25">
      <c r="A575" s="64"/>
      <c r="B575" s="156"/>
      <c r="C575" s="156"/>
      <c r="D575" s="157"/>
      <c r="E575" s="157"/>
      <c r="F575" s="158"/>
      <c r="G575" s="174"/>
    </row>
    <row r="576" spans="1:7" ht="14.25">
      <c r="A576" s="64"/>
      <c r="B576" s="156" t="s">
        <v>166</v>
      </c>
      <c r="C576" s="156"/>
      <c r="D576" s="157"/>
      <c r="E576" s="157"/>
      <c r="F576" s="158"/>
      <c r="G576" s="174"/>
    </row>
    <row r="577" spans="1:7" ht="25.5" customHeight="1">
      <c r="A577" s="64"/>
      <c r="B577" s="1437" t="s">
        <v>849</v>
      </c>
      <c r="C577" s="1437"/>
      <c r="D577" s="1437"/>
      <c r="E577" s="1437"/>
      <c r="F577" s="1437"/>
      <c r="G577" s="174"/>
    </row>
    <row r="578" spans="1:7">
      <c r="A578" s="64"/>
      <c r="B578" s="1437" t="s">
        <v>850</v>
      </c>
      <c r="C578" s="1437"/>
      <c r="D578" s="1437"/>
      <c r="E578" s="1437"/>
      <c r="F578" s="1437"/>
      <c r="G578" s="174"/>
    </row>
    <row r="579" spans="1:7">
      <c r="A579" s="64"/>
      <c r="B579" s="1437" t="s">
        <v>851</v>
      </c>
      <c r="C579" s="1437"/>
      <c r="D579" s="1437"/>
      <c r="E579" s="1437"/>
      <c r="F579" s="1437"/>
      <c r="G579" s="174"/>
    </row>
    <row r="580" spans="1:7" ht="39.75" customHeight="1">
      <c r="A580" s="64"/>
      <c r="B580" s="1437" t="s">
        <v>852</v>
      </c>
      <c r="C580" s="1437"/>
      <c r="D580" s="1437"/>
      <c r="E580" s="1437"/>
      <c r="F580" s="1437"/>
      <c r="G580" s="174"/>
    </row>
    <row r="581" spans="1:7">
      <c r="A581" s="64"/>
      <c r="B581" s="1437" t="s">
        <v>853</v>
      </c>
      <c r="C581" s="1437"/>
      <c r="D581" s="1437"/>
      <c r="E581" s="1437"/>
      <c r="F581" s="1437"/>
      <c r="G581" s="174"/>
    </row>
    <row r="582" spans="1:7">
      <c r="A582" s="64"/>
      <c r="B582" s="1437" t="s">
        <v>854</v>
      </c>
      <c r="C582" s="1437"/>
      <c r="D582" s="1437"/>
      <c r="E582" s="1437"/>
      <c r="F582" s="1437"/>
      <c r="G582" s="174"/>
    </row>
    <row r="583" spans="1:7">
      <c r="A583" s="64"/>
      <c r="B583" s="190"/>
      <c r="C583" s="190"/>
      <c r="D583" s="191"/>
      <c r="E583" s="191"/>
      <c r="F583" s="174"/>
      <c r="G583" s="174"/>
    </row>
    <row r="584" spans="1:7" ht="14.25">
      <c r="A584" s="64"/>
      <c r="B584" s="194" t="s">
        <v>551</v>
      </c>
      <c r="C584" s="195"/>
      <c r="D584" s="202"/>
      <c r="E584" s="202"/>
      <c r="F584" s="203"/>
      <c r="G584" s="162"/>
    </row>
    <row r="585" spans="1:7" ht="14.25">
      <c r="A585" s="64"/>
      <c r="B585" s="156"/>
      <c r="C585" s="156"/>
      <c r="D585" s="157"/>
      <c r="E585" s="157"/>
      <c r="F585" s="158"/>
      <c r="G585" s="162"/>
    </row>
    <row r="586" spans="1:7" ht="14.25">
      <c r="A586" s="64"/>
      <c r="B586" s="1437" t="s">
        <v>1007</v>
      </c>
      <c r="C586" s="1437"/>
      <c r="D586" s="1437"/>
      <c r="E586" s="1437"/>
      <c r="F586" s="1437"/>
      <c r="G586" s="162"/>
    </row>
    <row r="587" spans="1:7" ht="14.25">
      <c r="A587" s="64"/>
      <c r="B587" s="1487" t="s">
        <v>1008</v>
      </c>
      <c r="C587" s="1437"/>
      <c r="D587" s="1437"/>
      <c r="E587" s="1437"/>
      <c r="F587" s="1437"/>
      <c r="G587" s="162"/>
    </row>
    <row r="588" spans="1:7" ht="14.25">
      <c r="A588" s="64"/>
      <c r="B588" s="1487" t="s">
        <v>1009</v>
      </c>
      <c r="C588" s="1437"/>
      <c r="D588" s="1437"/>
      <c r="E588" s="1437"/>
      <c r="F588" s="1437"/>
      <c r="G588" s="162"/>
    </row>
    <row r="589" spans="1:7" ht="14.25">
      <c r="A589" s="64"/>
      <c r="B589" s="1437" t="s">
        <v>855</v>
      </c>
      <c r="C589" s="1437"/>
      <c r="D589" s="1437"/>
      <c r="E589" s="1437"/>
      <c r="F589" s="1437"/>
      <c r="G589" s="162"/>
    </row>
    <row r="590" spans="1:7" ht="29.25" customHeight="1">
      <c r="A590" s="64"/>
      <c r="B590" s="1437" t="s">
        <v>1010</v>
      </c>
      <c r="C590" s="1437"/>
      <c r="D590" s="1437"/>
      <c r="E590" s="1437"/>
      <c r="F590" s="1437"/>
      <c r="G590" s="162"/>
    </row>
    <row r="591" spans="1:7" ht="27" customHeight="1">
      <c r="A591" s="64"/>
      <c r="B591" s="1437" t="s">
        <v>968</v>
      </c>
      <c r="C591" s="1437"/>
      <c r="D591" s="1437"/>
      <c r="E591" s="1437"/>
      <c r="F591" s="1437"/>
      <c r="G591" s="162"/>
    </row>
    <row r="592" spans="1:7" ht="14.25">
      <c r="A592" s="64"/>
      <c r="B592" s="156"/>
      <c r="C592" s="156"/>
      <c r="D592" s="157"/>
      <c r="E592" s="157"/>
      <c r="F592" s="158"/>
      <c r="G592" s="162"/>
    </row>
    <row r="593" spans="1:7" ht="39" customHeight="1">
      <c r="A593" s="64"/>
      <c r="B593" s="1437" t="s">
        <v>856</v>
      </c>
      <c r="C593" s="1437"/>
      <c r="D593" s="1437"/>
      <c r="E593" s="1437"/>
      <c r="F593" s="1437"/>
      <c r="G593" s="162"/>
    </row>
    <row r="594" spans="1:7" ht="28.5" customHeight="1">
      <c r="A594" s="64"/>
      <c r="B594" s="1437" t="s">
        <v>857</v>
      </c>
      <c r="C594" s="1437"/>
      <c r="D594" s="1437"/>
      <c r="E594" s="1437"/>
      <c r="F594" s="1437"/>
      <c r="G594" s="162"/>
    </row>
    <row r="595" spans="1:7" ht="27.75" customHeight="1">
      <c r="A595" s="64"/>
      <c r="B595" s="1437" t="s">
        <v>969</v>
      </c>
      <c r="C595" s="1437"/>
      <c r="D595" s="1437"/>
      <c r="E595" s="1437"/>
      <c r="F595" s="1437"/>
      <c r="G595" s="162"/>
    </row>
    <row r="596" spans="1:7" ht="64.5" customHeight="1">
      <c r="A596" s="64"/>
      <c r="B596" s="1437" t="s">
        <v>1011</v>
      </c>
      <c r="C596" s="1437"/>
      <c r="D596" s="1437"/>
      <c r="E596" s="1437"/>
      <c r="F596" s="1437"/>
      <c r="G596" s="162"/>
    </row>
    <row r="597" spans="1:7" ht="51.75" customHeight="1">
      <c r="A597" s="64"/>
      <c r="B597" s="1437" t="s">
        <v>1301</v>
      </c>
      <c r="C597" s="1437"/>
      <c r="D597" s="1437"/>
      <c r="E597" s="1437"/>
      <c r="F597" s="1437"/>
      <c r="G597" s="349"/>
    </row>
    <row r="598" spans="1:7">
      <c r="A598" s="64"/>
      <c r="B598" s="1437" t="s">
        <v>858</v>
      </c>
      <c r="C598" s="1437"/>
      <c r="D598" s="1437"/>
      <c r="E598" s="1437"/>
      <c r="F598" s="1437"/>
      <c r="G598" s="344"/>
    </row>
    <row r="599" spans="1:7" ht="40.5" customHeight="1">
      <c r="A599" s="64"/>
      <c r="B599" s="1437" t="s">
        <v>1012</v>
      </c>
      <c r="C599" s="1437"/>
      <c r="D599" s="1437"/>
      <c r="E599" s="1437"/>
      <c r="F599" s="1437"/>
      <c r="G599" s="162"/>
    </row>
    <row r="600" spans="1:7" ht="62.25" customHeight="1">
      <c r="A600" s="64"/>
      <c r="B600" s="1437" t="s">
        <v>1013</v>
      </c>
      <c r="C600" s="1437"/>
      <c r="D600" s="1437"/>
      <c r="E600" s="1437"/>
      <c r="F600" s="1437"/>
      <c r="G600" s="162"/>
    </row>
    <row r="601" spans="1:7" ht="24.75" customHeight="1">
      <c r="A601" s="64"/>
      <c r="B601" s="1437" t="s">
        <v>859</v>
      </c>
      <c r="C601" s="1437"/>
      <c r="D601" s="1437"/>
      <c r="E601" s="1437"/>
      <c r="F601" s="1437"/>
      <c r="G601" s="162"/>
    </row>
    <row r="602" spans="1:7" ht="14.25">
      <c r="A602" s="64"/>
      <c r="B602" s="156" t="s">
        <v>970</v>
      </c>
      <c r="C602" s="156"/>
      <c r="D602" s="157"/>
      <c r="E602" s="157"/>
      <c r="F602" s="158"/>
      <c r="G602" s="162"/>
    </row>
    <row r="603" spans="1:7" ht="25.5" customHeight="1">
      <c r="A603" s="64"/>
      <c r="B603" s="1437" t="s">
        <v>860</v>
      </c>
      <c r="C603" s="1437"/>
      <c r="D603" s="1437"/>
      <c r="E603" s="1437"/>
      <c r="F603" s="1437"/>
      <c r="G603" s="162"/>
    </row>
    <row r="604" spans="1:7" ht="25.5" customHeight="1">
      <c r="A604" s="64"/>
      <c r="B604" s="1437" t="s">
        <v>861</v>
      </c>
      <c r="C604" s="1437"/>
      <c r="D604" s="1437"/>
      <c r="E604" s="1437"/>
      <c r="F604" s="1437"/>
      <c r="G604" s="162"/>
    </row>
    <row r="605" spans="1:7" ht="23.25" customHeight="1">
      <c r="A605" s="64"/>
      <c r="B605" s="1437" t="s">
        <v>862</v>
      </c>
      <c r="C605" s="1437"/>
      <c r="D605" s="1437"/>
      <c r="E605" s="1437"/>
      <c r="F605" s="1437"/>
      <c r="G605" s="162"/>
    </row>
    <row r="606" spans="1:7" ht="14.25">
      <c r="A606" s="64"/>
      <c r="B606" s="1437" t="s">
        <v>863</v>
      </c>
      <c r="C606" s="1437"/>
      <c r="D606" s="1437"/>
      <c r="E606" s="1437"/>
      <c r="F606" s="1437"/>
      <c r="G606" s="162"/>
    </row>
    <row r="607" spans="1:7" ht="14.25">
      <c r="A607" s="64"/>
      <c r="B607" s="156" t="s">
        <v>864</v>
      </c>
      <c r="C607" s="156"/>
      <c r="D607" s="157"/>
      <c r="E607" s="157"/>
      <c r="F607" s="158"/>
      <c r="G607" s="162"/>
    </row>
    <row r="608" spans="1:7" ht="14.25">
      <c r="A608" s="64"/>
      <c r="B608" s="1437" t="s">
        <v>1014</v>
      </c>
      <c r="C608" s="1437"/>
      <c r="D608" s="1437"/>
      <c r="E608" s="1437"/>
      <c r="F608" s="1437"/>
      <c r="G608" s="162"/>
    </row>
    <row r="609" spans="1:7" ht="14.25">
      <c r="A609" s="64"/>
      <c r="B609" s="156" t="s">
        <v>865</v>
      </c>
      <c r="C609" s="156"/>
      <c r="D609" s="157"/>
      <c r="E609" s="157"/>
      <c r="F609" s="158"/>
      <c r="G609" s="162"/>
    </row>
    <row r="610" spans="1:7" ht="25.5" customHeight="1">
      <c r="A610" s="64"/>
      <c r="B610" s="1437" t="s">
        <v>1240</v>
      </c>
      <c r="C610" s="1437"/>
      <c r="D610" s="1437"/>
      <c r="E610" s="1437"/>
      <c r="F610" s="1437"/>
      <c r="G610" s="162"/>
    </row>
    <row r="611" spans="1:7" ht="14.25">
      <c r="A611" s="64"/>
      <c r="B611" s="1437" t="s">
        <v>866</v>
      </c>
      <c r="C611" s="1437"/>
      <c r="D611" s="1437"/>
      <c r="E611" s="1437"/>
      <c r="F611" s="1437"/>
      <c r="G611" s="162"/>
    </row>
    <row r="612" spans="1:7" ht="14.25">
      <c r="A612" s="64"/>
      <c r="B612" s="1437" t="s">
        <v>553</v>
      </c>
      <c r="C612" s="1437"/>
      <c r="D612" s="1437"/>
      <c r="E612" s="1437"/>
      <c r="F612" s="1437"/>
      <c r="G612" s="162"/>
    </row>
    <row r="613" spans="1:7" ht="14.25">
      <c r="A613" s="64"/>
      <c r="B613" s="156" t="s">
        <v>867</v>
      </c>
      <c r="C613" s="156"/>
      <c r="D613" s="157"/>
      <c r="E613" s="157"/>
      <c r="F613" s="158"/>
      <c r="G613" s="162"/>
    </row>
    <row r="614" spans="1:7" ht="14.25">
      <c r="A614" s="64"/>
      <c r="B614" s="1437" t="s">
        <v>868</v>
      </c>
      <c r="C614" s="1437"/>
      <c r="D614" s="1437"/>
      <c r="E614" s="1437"/>
      <c r="F614" s="1437"/>
      <c r="G614" s="162"/>
    </row>
    <row r="615" spans="1:7">
      <c r="A615" s="64"/>
      <c r="B615" s="190"/>
      <c r="C615" s="190"/>
      <c r="D615" s="191"/>
      <c r="E615" s="191"/>
      <c r="F615" s="174"/>
      <c r="G615" s="174"/>
    </row>
    <row r="616" spans="1:7" ht="14.25">
      <c r="A616" s="64"/>
      <c r="B616" s="178" t="s">
        <v>869</v>
      </c>
      <c r="C616" s="179"/>
      <c r="D616" s="180"/>
      <c r="E616" s="180"/>
      <c r="F616" s="204"/>
      <c r="G616" s="162"/>
    </row>
    <row r="617" spans="1:7" ht="14.25">
      <c r="A617" s="64"/>
      <c r="B617" s="183"/>
      <c r="C617" s="183"/>
      <c r="D617" s="161"/>
      <c r="E617" s="161"/>
      <c r="F617" s="162"/>
      <c r="G617" s="162"/>
    </row>
    <row r="618" spans="1:7" ht="29.25" customHeight="1">
      <c r="A618" s="64"/>
      <c r="B618" s="1437" t="s">
        <v>1268</v>
      </c>
      <c r="C618" s="1437"/>
      <c r="D618" s="1437"/>
      <c r="E618" s="1437"/>
      <c r="F618" s="1437"/>
      <c r="G618" s="344"/>
    </row>
    <row r="619" spans="1:7" ht="14.25">
      <c r="A619" s="64"/>
      <c r="B619" s="156" t="s">
        <v>870</v>
      </c>
      <c r="C619" s="156"/>
      <c r="D619" s="157"/>
      <c r="E619" s="157"/>
      <c r="F619" s="158"/>
      <c r="G619" s="162"/>
    </row>
    <row r="620" spans="1:7" ht="14.25">
      <c r="A620" s="64"/>
      <c r="B620" s="156" t="s">
        <v>871</v>
      </c>
      <c r="C620" s="156"/>
      <c r="D620" s="157"/>
      <c r="E620" s="157"/>
      <c r="F620" s="158"/>
      <c r="G620" s="162"/>
    </row>
    <row r="621" spans="1:7" ht="14.25">
      <c r="A621" s="64"/>
      <c r="B621" s="156" t="s">
        <v>872</v>
      </c>
      <c r="C621" s="156"/>
      <c r="D621" s="157"/>
      <c r="E621" s="157"/>
      <c r="F621" s="158"/>
      <c r="G621" s="162"/>
    </row>
    <row r="622" spans="1:7" ht="14.25">
      <c r="A622" s="64"/>
      <c r="B622" s="1437" t="s">
        <v>873</v>
      </c>
      <c r="C622" s="1437"/>
      <c r="D622" s="1437"/>
      <c r="E622" s="1437"/>
      <c r="F622" s="1437"/>
      <c r="G622" s="162"/>
    </row>
    <row r="623" spans="1:7" ht="14.25">
      <c r="A623" s="64"/>
      <c r="B623" s="156" t="s">
        <v>874</v>
      </c>
      <c r="C623" s="156"/>
      <c r="D623" s="157"/>
      <c r="E623" s="157"/>
      <c r="F623" s="158"/>
      <c r="G623" s="162"/>
    </row>
    <row r="624" spans="1:7" ht="14.25">
      <c r="A624" s="64"/>
      <c r="B624" s="1437" t="s">
        <v>875</v>
      </c>
      <c r="C624" s="1437"/>
      <c r="D624" s="1437"/>
      <c r="E624" s="1437"/>
      <c r="F624" s="1437"/>
      <c r="G624" s="162"/>
    </row>
    <row r="625" spans="1:7" ht="14.25">
      <c r="A625" s="64"/>
      <c r="B625" s="1437" t="s">
        <v>876</v>
      </c>
      <c r="C625" s="1437"/>
      <c r="D625" s="1437"/>
      <c r="E625" s="1437"/>
      <c r="F625" s="1437"/>
      <c r="G625" s="162"/>
    </row>
    <row r="626" spans="1:7" ht="14.25">
      <c r="A626" s="64"/>
      <c r="B626" s="1437" t="s">
        <v>877</v>
      </c>
      <c r="C626" s="1437"/>
      <c r="D626" s="1437"/>
      <c r="E626" s="1437"/>
      <c r="F626" s="1437"/>
      <c r="G626" s="162"/>
    </row>
    <row r="627" spans="1:7" ht="14.25">
      <c r="A627" s="64"/>
      <c r="B627" s="1437" t="s">
        <v>878</v>
      </c>
      <c r="C627" s="1437"/>
      <c r="D627" s="1437"/>
      <c r="E627" s="1437"/>
      <c r="F627" s="1437"/>
      <c r="G627" s="162"/>
    </row>
    <row r="628" spans="1:7" ht="26.25" customHeight="1">
      <c r="A628" s="64"/>
      <c r="B628" s="1437" t="s">
        <v>971</v>
      </c>
      <c r="C628" s="1437"/>
      <c r="D628" s="1437"/>
      <c r="E628" s="1437"/>
      <c r="F628" s="1437"/>
      <c r="G628" s="162"/>
    </row>
    <row r="629" spans="1:7" ht="14.25">
      <c r="A629" s="64"/>
      <c r="B629" s="1437" t="s">
        <v>879</v>
      </c>
      <c r="C629" s="1437"/>
      <c r="D629" s="1437"/>
      <c r="E629" s="1437"/>
      <c r="F629" s="1437"/>
      <c r="G629" s="162"/>
    </row>
    <row r="630" spans="1:7" ht="14.25">
      <c r="A630" s="64"/>
      <c r="B630" s="1437" t="s">
        <v>880</v>
      </c>
      <c r="C630" s="1437"/>
      <c r="D630" s="1437"/>
      <c r="E630" s="1437"/>
      <c r="F630" s="1437"/>
      <c r="G630" s="162"/>
    </row>
    <row r="631" spans="1:7" ht="14.25">
      <c r="A631" s="64"/>
      <c r="B631" s="1437" t="s">
        <v>881</v>
      </c>
      <c r="C631" s="1437"/>
      <c r="D631" s="1437"/>
      <c r="E631" s="1437"/>
      <c r="F631" s="1437"/>
      <c r="G631" s="162"/>
    </row>
    <row r="632" spans="1:7" ht="14.25">
      <c r="A632" s="64"/>
      <c r="B632" s="156" t="s">
        <v>882</v>
      </c>
      <c r="C632" s="156"/>
      <c r="D632" s="157"/>
      <c r="E632" s="157"/>
      <c r="F632" s="158"/>
      <c r="G632" s="162"/>
    </row>
    <row r="633" spans="1:7">
      <c r="A633" s="64"/>
      <c r="B633" s="1437" t="s">
        <v>1305</v>
      </c>
      <c r="C633" s="1437"/>
      <c r="D633" s="1437"/>
      <c r="E633" s="1437"/>
      <c r="F633" s="1437"/>
      <c r="G633" s="344"/>
    </row>
    <row r="634" spans="1:7" ht="41.25" customHeight="1">
      <c r="A634" s="64"/>
      <c r="B634" s="1437" t="s">
        <v>883</v>
      </c>
      <c r="C634" s="1437"/>
      <c r="D634" s="1437"/>
      <c r="E634" s="1437"/>
      <c r="F634" s="1437"/>
      <c r="G634" s="162"/>
    </row>
    <row r="635" spans="1:7" ht="14.25">
      <c r="A635" s="64"/>
      <c r="B635" s="156"/>
      <c r="C635" s="156"/>
      <c r="D635" s="157"/>
      <c r="E635" s="157"/>
      <c r="F635" s="158"/>
      <c r="G635" s="162"/>
    </row>
    <row r="636" spans="1:7" ht="14.25">
      <c r="A636" s="64"/>
      <c r="B636" s="156" t="s">
        <v>884</v>
      </c>
      <c r="C636" s="156"/>
      <c r="D636" s="157"/>
      <c r="E636" s="157"/>
      <c r="F636" s="158"/>
      <c r="G636" s="162"/>
    </row>
    <row r="637" spans="1:7" ht="27.75" customHeight="1">
      <c r="A637" s="64"/>
      <c r="B637" s="1437" t="s">
        <v>1302</v>
      </c>
      <c r="C637" s="1437"/>
      <c r="D637" s="1437"/>
      <c r="E637" s="1437"/>
      <c r="F637" s="1437"/>
      <c r="G637" s="344"/>
    </row>
    <row r="638" spans="1:7" ht="26.25" customHeight="1">
      <c r="A638" s="64"/>
      <c r="B638" s="1437" t="s">
        <v>885</v>
      </c>
      <c r="C638" s="1437"/>
      <c r="D638" s="1437"/>
      <c r="E638" s="1437"/>
      <c r="F638" s="1437"/>
      <c r="G638" s="162"/>
    </row>
    <row r="639" spans="1:7" ht="27.75" customHeight="1">
      <c r="A639" s="64"/>
      <c r="B639" s="1437" t="s">
        <v>886</v>
      </c>
      <c r="C639" s="1437"/>
      <c r="D639" s="1437"/>
      <c r="E639" s="1437"/>
      <c r="F639" s="1437"/>
      <c r="G639" s="162"/>
    </row>
    <row r="640" spans="1:7" ht="26.25" customHeight="1">
      <c r="A640" s="64"/>
      <c r="B640" s="1437" t="s">
        <v>1241</v>
      </c>
      <c r="C640" s="1437"/>
      <c r="D640" s="1437"/>
      <c r="E640" s="1437"/>
      <c r="F640" s="1437"/>
      <c r="G640" s="162"/>
    </row>
    <row r="641" spans="1:7" ht="47.25" customHeight="1">
      <c r="A641" s="64"/>
      <c r="B641" s="1437" t="s">
        <v>1015</v>
      </c>
      <c r="C641" s="1437"/>
      <c r="D641" s="1437"/>
      <c r="E641" s="1437"/>
      <c r="F641" s="1437"/>
      <c r="G641" s="162"/>
    </row>
    <row r="642" spans="1:7" ht="25.5" customHeight="1">
      <c r="A642" s="64"/>
      <c r="B642" s="1437" t="s">
        <v>887</v>
      </c>
      <c r="C642" s="1437"/>
      <c r="D642" s="1437"/>
      <c r="E642" s="1437"/>
      <c r="F642" s="1437"/>
      <c r="G642" s="162"/>
    </row>
    <row r="643" spans="1:7" ht="24.75" customHeight="1">
      <c r="A643" s="64"/>
      <c r="B643" s="1437" t="s">
        <v>1016</v>
      </c>
      <c r="C643" s="1437"/>
      <c r="D643" s="1437"/>
      <c r="E643" s="1437"/>
      <c r="F643" s="1437"/>
      <c r="G643" s="162"/>
    </row>
    <row r="644" spans="1:7" ht="14.25">
      <c r="A644" s="64"/>
      <c r="B644" s="1437" t="s">
        <v>888</v>
      </c>
      <c r="C644" s="1437"/>
      <c r="D644" s="1437"/>
      <c r="E644" s="1437"/>
      <c r="F644" s="1437"/>
      <c r="G644" s="162"/>
    </row>
    <row r="645" spans="1:7" ht="36.75" customHeight="1">
      <c r="A645" s="64"/>
      <c r="B645" s="1437" t="s">
        <v>972</v>
      </c>
      <c r="C645" s="1437"/>
      <c r="D645" s="1437"/>
      <c r="E645" s="1437"/>
      <c r="F645" s="1437"/>
      <c r="G645" s="162"/>
    </row>
    <row r="646" spans="1:7" ht="24" customHeight="1">
      <c r="A646" s="64"/>
      <c r="B646" s="1437" t="s">
        <v>1017</v>
      </c>
      <c r="C646" s="1437"/>
      <c r="D646" s="1437"/>
      <c r="E646" s="1437"/>
      <c r="F646" s="1437"/>
      <c r="G646" s="162"/>
    </row>
    <row r="647" spans="1:7" ht="14.25">
      <c r="A647" s="64"/>
      <c r="B647" s="156" t="s">
        <v>889</v>
      </c>
      <c r="C647" s="156"/>
      <c r="D647" s="156"/>
      <c r="E647" s="156"/>
      <c r="F647" s="168"/>
      <c r="G647" s="162"/>
    </row>
    <row r="648" spans="1:7" ht="40.5" customHeight="1">
      <c r="A648" s="64"/>
      <c r="B648" s="1443" t="s">
        <v>1018</v>
      </c>
      <c r="C648" s="1446"/>
      <c r="D648" s="1446"/>
      <c r="E648" s="1446"/>
      <c r="F648" s="1446"/>
      <c r="G648" s="162"/>
    </row>
    <row r="649" spans="1:7" ht="14.25">
      <c r="A649" s="64"/>
      <c r="B649" s="156"/>
      <c r="C649" s="156"/>
      <c r="D649" s="156"/>
      <c r="E649" s="156"/>
      <c r="F649" s="168"/>
      <c r="G649" s="162"/>
    </row>
    <row r="650" spans="1:7" ht="14.25">
      <c r="A650" s="64"/>
      <c r="B650" s="178" t="s">
        <v>560</v>
      </c>
      <c r="C650" s="179"/>
      <c r="D650" s="180"/>
      <c r="E650" s="180"/>
      <c r="F650" s="204"/>
      <c r="G650" s="162"/>
    </row>
    <row r="651" spans="1:7" ht="14.25">
      <c r="A651" s="64"/>
      <c r="B651" s="205"/>
      <c r="C651" s="205"/>
      <c r="D651" s="161"/>
      <c r="E651" s="161"/>
      <c r="F651" s="162"/>
      <c r="G651" s="162"/>
    </row>
    <row r="652" spans="1:7" ht="28.5" customHeight="1">
      <c r="A652" s="64"/>
      <c r="B652" s="1437" t="s">
        <v>1270</v>
      </c>
      <c r="C652" s="1437"/>
      <c r="D652" s="1437"/>
      <c r="E652" s="1437"/>
      <c r="F652" s="1437"/>
      <c r="G652" s="344"/>
    </row>
    <row r="653" spans="1:7" ht="27" customHeight="1">
      <c r="A653" s="64"/>
      <c r="B653" s="1437" t="s">
        <v>1269</v>
      </c>
      <c r="C653" s="1437"/>
      <c r="D653" s="1437"/>
      <c r="E653" s="1437"/>
      <c r="F653" s="1437"/>
      <c r="G653" s="344"/>
    </row>
    <row r="654" spans="1:7" ht="25.5" customHeight="1">
      <c r="A654" s="64"/>
      <c r="B654" s="1437" t="s">
        <v>1303</v>
      </c>
      <c r="C654" s="1437"/>
      <c r="D654" s="1437"/>
      <c r="E654" s="1437"/>
      <c r="F654" s="1437"/>
      <c r="G654" s="355"/>
    </row>
    <row r="655" spans="1:7" ht="14.25">
      <c r="A655" s="64"/>
      <c r="B655" s="1437" t="s">
        <v>890</v>
      </c>
      <c r="C655" s="1437"/>
      <c r="D655" s="1437"/>
      <c r="E655" s="1437"/>
      <c r="F655" s="1437"/>
      <c r="G655" s="345"/>
    </row>
    <row r="656" spans="1:7" ht="14.25">
      <c r="A656" s="64"/>
      <c r="B656" s="1437" t="s">
        <v>891</v>
      </c>
      <c r="C656" s="1437"/>
      <c r="D656" s="1437"/>
      <c r="E656" s="1437"/>
      <c r="F656" s="1437"/>
      <c r="G656" s="345"/>
    </row>
    <row r="657" spans="1:7" ht="14.25">
      <c r="A657" s="64"/>
      <c r="B657" s="156"/>
      <c r="C657" s="156"/>
      <c r="D657" s="157"/>
      <c r="E657" s="157"/>
      <c r="F657" s="158"/>
      <c r="G657" s="345"/>
    </row>
    <row r="658" spans="1:7" ht="14.25">
      <c r="A658" s="64"/>
      <c r="B658" s="156" t="s">
        <v>892</v>
      </c>
      <c r="C658" s="156"/>
      <c r="D658" s="157"/>
      <c r="E658" s="157"/>
      <c r="F658" s="158"/>
      <c r="G658" s="345"/>
    </row>
    <row r="659" spans="1:7" ht="14.25">
      <c r="A659" s="64"/>
      <c r="B659" s="1440" t="s">
        <v>1306</v>
      </c>
      <c r="C659" s="1440"/>
      <c r="D659" s="1440"/>
      <c r="E659" s="1440"/>
      <c r="F659" s="1440"/>
      <c r="G659" s="345"/>
    </row>
    <row r="660" spans="1:7" ht="14.25">
      <c r="A660" s="64"/>
      <c r="B660" s="156"/>
      <c r="C660" s="156"/>
      <c r="D660" s="157"/>
      <c r="E660" s="157"/>
      <c r="F660" s="158"/>
      <c r="G660" s="345"/>
    </row>
    <row r="661" spans="1:7" ht="14.25">
      <c r="A661" s="64"/>
      <c r="B661" s="1437" t="s">
        <v>893</v>
      </c>
      <c r="C661" s="1437"/>
      <c r="D661" s="1437"/>
      <c r="E661" s="1437"/>
      <c r="F661" s="1437"/>
      <c r="G661" s="345"/>
    </row>
    <row r="662" spans="1:7" ht="14.25">
      <c r="A662" s="64"/>
      <c r="B662" s="156" t="s">
        <v>894</v>
      </c>
      <c r="C662" s="156"/>
      <c r="D662" s="157"/>
      <c r="E662" s="157"/>
      <c r="F662" s="158"/>
      <c r="G662" s="345"/>
    </row>
    <row r="663" spans="1:7" ht="24" customHeight="1">
      <c r="A663" s="64"/>
      <c r="B663" s="1437" t="s">
        <v>1307</v>
      </c>
      <c r="C663" s="1437"/>
      <c r="D663" s="1437"/>
      <c r="E663" s="1437"/>
      <c r="F663" s="1437"/>
      <c r="G663" s="355"/>
    </row>
    <row r="664" spans="1:7" ht="14.25">
      <c r="A664" s="64"/>
      <c r="B664" s="156" t="s">
        <v>895</v>
      </c>
      <c r="C664" s="156"/>
      <c r="D664" s="157"/>
      <c r="E664" s="157"/>
      <c r="F664" s="158"/>
      <c r="G664" s="345"/>
    </row>
    <row r="665" spans="1:7" ht="14.25">
      <c r="A665" s="64"/>
      <c r="B665" s="1437" t="s">
        <v>896</v>
      </c>
      <c r="C665" s="1437"/>
      <c r="D665" s="1437"/>
      <c r="E665" s="1437"/>
      <c r="F665" s="1437"/>
      <c r="G665" s="345"/>
    </row>
    <row r="666" spans="1:7" ht="14.25">
      <c r="A666" s="64"/>
      <c r="B666" s="156" t="s">
        <v>897</v>
      </c>
      <c r="C666" s="156"/>
      <c r="D666" s="157"/>
      <c r="E666" s="157"/>
      <c r="F666" s="158"/>
      <c r="G666" s="345"/>
    </row>
    <row r="667" spans="1:7" ht="14.25">
      <c r="A667" s="64"/>
      <c r="B667" s="156" t="s">
        <v>898</v>
      </c>
      <c r="C667" s="156"/>
      <c r="D667" s="157"/>
      <c r="E667" s="157"/>
      <c r="F667" s="158"/>
      <c r="G667" s="345"/>
    </row>
    <row r="668" spans="1:7" ht="14.25">
      <c r="A668" s="64"/>
      <c r="B668" s="156" t="s">
        <v>899</v>
      </c>
      <c r="C668" s="156"/>
      <c r="D668" s="157"/>
      <c r="E668" s="157"/>
      <c r="F668" s="158"/>
      <c r="G668" s="345"/>
    </row>
    <row r="669" spans="1:7" ht="14.25">
      <c r="A669" s="64"/>
      <c r="B669" s="156" t="s">
        <v>900</v>
      </c>
      <c r="C669" s="156"/>
      <c r="D669" s="157"/>
      <c r="E669" s="157"/>
      <c r="F669" s="158"/>
      <c r="G669" s="345"/>
    </row>
    <row r="670" spans="1:7" ht="26.25" customHeight="1">
      <c r="A670" s="64"/>
      <c r="B670" s="1437" t="s">
        <v>1308</v>
      </c>
      <c r="C670" s="1437"/>
      <c r="D670" s="1437"/>
      <c r="E670" s="1437"/>
      <c r="F670" s="1437"/>
      <c r="G670" s="344"/>
    </row>
    <row r="671" spans="1:7" ht="14.25">
      <c r="A671" s="64"/>
      <c r="B671" s="156"/>
      <c r="C671" s="156"/>
      <c r="D671" s="157"/>
      <c r="E671" s="157"/>
      <c r="F671" s="158"/>
      <c r="G671" s="345"/>
    </row>
    <row r="672" spans="1:7" ht="51.75" customHeight="1">
      <c r="A672" s="64"/>
      <c r="B672" s="1437" t="s">
        <v>901</v>
      </c>
      <c r="C672" s="1437"/>
      <c r="D672" s="1437"/>
      <c r="E672" s="1437"/>
      <c r="F672" s="1437"/>
      <c r="G672" s="162"/>
    </row>
    <row r="673" spans="1:7">
      <c r="A673" s="64"/>
      <c r="B673" s="1437" t="s">
        <v>1271</v>
      </c>
      <c r="C673" s="1437"/>
      <c r="D673" s="1437"/>
      <c r="E673" s="1437"/>
      <c r="F673" s="1437"/>
      <c r="G673" s="344"/>
    </row>
    <row r="674" spans="1:7" ht="14.25">
      <c r="A674" s="64"/>
      <c r="B674" s="156"/>
      <c r="C674" s="156"/>
      <c r="D674" s="157"/>
      <c r="E674" s="157"/>
      <c r="F674" s="158"/>
      <c r="G674" s="162"/>
    </row>
    <row r="675" spans="1:7" ht="14.25">
      <c r="A675" s="64"/>
      <c r="B675" s="156" t="s">
        <v>902</v>
      </c>
      <c r="C675" s="156"/>
      <c r="D675" s="157"/>
      <c r="E675" s="157"/>
      <c r="F675" s="158"/>
      <c r="G675" s="162"/>
    </row>
    <row r="676" spans="1:7" ht="27" customHeight="1">
      <c r="A676" s="64"/>
      <c r="B676" s="1437" t="s">
        <v>903</v>
      </c>
      <c r="C676" s="1437"/>
      <c r="D676" s="1437"/>
      <c r="E676" s="1437"/>
      <c r="F676" s="1437"/>
      <c r="G676" s="345"/>
    </row>
    <row r="677" spans="1:7" ht="26.25" customHeight="1">
      <c r="A677" s="64"/>
      <c r="B677" s="1437" t="s">
        <v>1309</v>
      </c>
      <c r="C677" s="1437"/>
      <c r="D677" s="1437"/>
      <c r="E677" s="1437"/>
      <c r="F677" s="1437"/>
      <c r="G677" s="355"/>
    </row>
    <row r="678" spans="1:7" ht="24.75" customHeight="1">
      <c r="A678" s="64"/>
      <c r="B678" s="1437" t="s">
        <v>1310</v>
      </c>
      <c r="C678" s="1437"/>
      <c r="D678" s="1437"/>
      <c r="E678" s="1437"/>
      <c r="F678" s="1437"/>
      <c r="G678" s="344"/>
    </row>
    <row r="679" spans="1:7" ht="14.25">
      <c r="A679" s="64"/>
      <c r="B679" s="1437" t="s">
        <v>904</v>
      </c>
      <c r="C679" s="1437"/>
      <c r="D679" s="1437"/>
      <c r="E679" s="1437"/>
      <c r="F679" s="1437"/>
      <c r="G679" s="345"/>
    </row>
    <row r="680" spans="1:7" ht="27" customHeight="1">
      <c r="A680" s="64"/>
      <c r="B680" s="1437" t="s">
        <v>1311</v>
      </c>
      <c r="C680" s="1437"/>
      <c r="D680" s="1437"/>
      <c r="E680" s="1437"/>
      <c r="F680" s="1437"/>
      <c r="G680" s="347"/>
    </row>
    <row r="681" spans="1:7" ht="14.25">
      <c r="A681" s="64"/>
      <c r="B681" s="1437" t="s">
        <v>905</v>
      </c>
      <c r="C681" s="1437"/>
      <c r="D681" s="1437"/>
      <c r="E681" s="1437"/>
      <c r="F681" s="1437"/>
      <c r="G681" s="345"/>
    </row>
    <row r="682" spans="1:7" ht="14.25">
      <c r="A682" s="64"/>
      <c r="B682" s="156" t="s">
        <v>906</v>
      </c>
      <c r="C682" s="156"/>
      <c r="D682" s="157"/>
      <c r="E682" s="157"/>
      <c r="F682" s="158"/>
      <c r="G682" s="345"/>
    </row>
    <row r="683" spans="1:7" ht="14.25">
      <c r="A683" s="64"/>
      <c r="B683" s="1437" t="s">
        <v>1242</v>
      </c>
      <c r="C683" s="1437"/>
      <c r="D683" s="1437"/>
      <c r="E683" s="1437"/>
      <c r="F683" s="1437"/>
      <c r="G683" s="162"/>
    </row>
    <row r="684" spans="1:7" ht="14.25">
      <c r="A684" s="64"/>
      <c r="B684" s="1437" t="s">
        <v>907</v>
      </c>
      <c r="C684" s="1437"/>
      <c r="D684" s="1437"/>
      <c r="E684" s="1437"/>
      <c r="F684" s="1437"/>
      <c r="G684" s="162"/>
    </row>
    <row r="685" spans="1:7" ht="14.25">
      <c r="A685" s="64"/>
      <c r="B685" s="1437" t="s">
        <v>908</v>
      </c>
      <c r="C685" s="1437"/>
      <c r="D685" s="1437"/>
      <c r="E685" s="1437"/>
      <c r="F685" s="1437"/>
      <c r="G685" s="162"/>
    </row>
    <row r="686" spans="1:7" ht="14.25">
      <c r="A686" s="64"/>
      <c r="B686" s="1437" t="s">
        <v>909</v>
      </c>
      <c r="C686" s="1437"/>
      <c r="D686" s="1437"/>
      <c r="E686" s="1437"/>
      <c r="F686" s="1437"/>
      <c r="G686" s="162"/>
    </row>
    <row r="687" spans="1:7" ht="14.25">
      <c r="A687" s="64"/>
      <c r="B687" s="1437" t="s">
        <v>910</v>
      </c>
      <c r="C687" s="1437"/>
      <c r="D687" s="1437"/>
      <c r="E687" s="1437"/>
      <c r="F687" s="1437"/>
      <c r="G687" s="162"/>
    </row>
    <row r="688" spans="1:7" ht="14.25">
      <c r="A688" s="64"/>
      <c r="B688" s="1437" t="s">
        <v>911</v>
      </c>
      <c r="C688" s="1437"/>
      <c r="D688" s="1437"/>
      <c r="E688" s="1437"/>
      <c r="F688" s="1437"/>
      <c r="G688" s="162"/>
    </row>
    <row r="689" spans="1:7" ht="14.25">
      <c r="A689" s="64"/>
      <c r="B689" s="1437" t="s">
        <v>912</v>
      </c>
      <c r="C689" s="1437"/>
      <c r="D689" s="1437"/>
      <c r="E689" s="1437"/>
      <c r="F689" s="1437"/>
      <c r="G689" s="162"/>
    </row>
    <row r="690" spans="1:7" ht="14.25">
      <c r="A690" s="64"/>
      <c r="B690" s="1437" t="s">
        <v>913</v>
      </c>
      <c r="C690" s="1437"/>
      <c r="D690" s="1437"/>
      <c r="E690" s="1437"/>
      <c r="F690" s="1437"/>
      <c r="G690" s="162"/>
    </row>
    <row r="691" spans="1:7" ht="14.25">
      <c r="A691" s="64"/>
      <c r="B691" s="1437" t="s">
        <v>914</v>
      </c>
      <c r="C691" s="1437"/>
      <c r="D691" s="1437"/>
      <c r="E691" s="1437"/>
      <c r="F691" s="1437"/>
      <c r="G691" s="162"/>
    </row>
    <row r="692" spans="1:7" ht="14.25">
      <c r="A692" s="64"/>
      <c r="B692" s="1437" t="s">
        <v>915</v>
      </c>
      <c r="C692" s="1437"/>
      <c r="D692" s="1437"/>
      <c r="E692" s="1437"/>
      <c r="F692" s="1437"/>
      <c r="G692" s="162"/>
    </row>
    <row r="693" spans="1:7">
      <c r="A693" s="64"/>
      <c r="B693" s="1437" t="s">
        <v>1312</v>
      </c>
      <c r="C693" s="1437"/>
      <c r="D693" s="1437"/>
      <c r="E693" s="1437"/>
      <c r="F693" s="1437"/>
      <c r="G693" s="344"/>
    </row>
    <row r="694" spans="1:7" ht="14.25">
      <c r="A694" s="64"/>
      <c r="B694" s="1437" t="s">
        <v>916</v>
      </c>
      <c r="C694" s="1437"/>
      <c r="D694" s="1437"/>
      <c r="E694" s="1437"/>
      <c r="F694" s="1437"/>
      <c r="G694" s="162"/>
    </row>
    <row r="695" spans="1:7" ht="14.25">
      <c r="A695" s="64"/>
      <c r="B695" s="156"/>
      <c r="C695" s="156"/>
      <c r="D695" s="157"/>
      <c r="E695" s="157"/>
      <c r="F695" s="158"/>
      <c r="G695" s="162"/>
    </row>
    <row r="696" spans="1:7" ht="25.5" customHeight="1">
      <c r="A696" s="64"/>
      <c r="B696" s="1437" t="s">
        <v>1227</v>
      </c>
      <c r="C696" s="1437"/>
      <c r="D696" s="1437"/>
      <c r="E696" s="1437"/>
      <c r="F696" s="1437"/>
      <c r="G696" s="162"/>
    </row>
    <row r="697" spans="1:7" ht="14.25">
      <c r="A697" s="64"/>
      <c r="B697" s="156"/>
      <c r="C697" s="156"/>
      <c r="D697" s="156"/>
      <c r="E697" s="156"/>
      <c r="F697" s="156"/>
      <c r="G697" s="162"/>
    </row>
    <row r="698" spans="1:7" ht="14.25">
      <c r="A698" s="64"/>
      <c r="B698" s="182" t="s">
        <v>917</v>
      </c>
      <c r="C698" s="182"/>
      <c r="D698" s="157"/>
      <c r="E698" s="157"/>
      <c r="F698" s="158"/>
      <c r="G698" s="162"/>
    </row>
    <row r="699" spans="1:7" ht="167.25" customHeight="1">
      <c r="A699" s="64"/>
      <c r="B699" s="1443" t="s">
        <v>1272</v>
      </c>
      <c r="C699" s="1437"/>
      <c r="D699" s="1437"/>
      <c r="E699" s="1437"/>
      <c r="F699" s="1437"/>
      <c r="G699" s="347"/>
    </row>
    <row r="700" spans="1:7" ht="14.25">
      <c r="A700" s="64"/>
      <c r="B700" s="1437" t="s">
        <v>918</v>
      </c>
      <c r="C700" s="1437"/>
      <c r="D700" s="1437"/>
      <c r="E700" s="1437"/>
      <c r="F700" s="1437"/>
      <c r="G700" s="162"/>
    </row>
    <row r="701" spans="1:7" ht="14.25">
      <c r="A701" s="64"/>
      <c r="B701" s="156"/>
      <c r="C701" s="156"/>
      <c r="D701" s="157"/>
      <c r="E701" s="157"/>
      <c r="F701" s="158"/>
      <c r="G701" s="162"/>
    </row>
    <row r="702" spans="1:7" ht="14.25">
      <c r="A702" s="64"/>
      <c r="B702" s="182" t="s">
        <v>919</v>
      </c>
      <c r="C702" s="182"/>
      <c r="D702" s="157"/>
      <c r="E702" s="157"/>
      <c r="F702" s="158"/>
      <c r="G702" s="162"/>
    </row>
    <row r="703" spans="1:7" ht="38.25" customHeight="1">
      <c r="A703" s="64"/>
      <c r="B703" s="1437" t="s">
        <v>1273</v>
      </c>
      <c r="C703" s="1437"/>
      <c r="D703" s="1437"/>
      <c r="E703" s="1437"/>
      <c r="F703" s="1437"/>
      <c r="G703" s="347"/>
    </row>
    <row r="704" spans="1:7" ht="27.75" customHeight="1">
      <c r="A704" s="64"/>
      <c r="B704" s="1437" t="s">
        <v>1313</v>
      </c>
      <c r="C704" s="1437"/>
      <c r="D704" s="1437"/>
      <c r="E704" s="1437"/>
      <c r="F704" s="1437"/>
      <c r="G704" s="344"/>
    </row>
    <row r="705" spans="1:7" ht="24.75" customHeight="1">
      <c r="A705" s="64"/>
      <c r="B705" s="1437" t="s">
        <v>920</v>
      </c>
      <c r="C705" s="1437"/>
      <c r="D705" s="1437"/>
      <c r="E705" s="1437"/>
      <c r="F705" s="1437"/>
      <c r="G705" s="344"/>
    </row>
    <row r="706" spans="1:7" ht="26.25" customHeight="1">
      <c r="A706" s="64"/>
      <c r="B706" s="1437" t="s">
        <v>921</v>
      </c>
      <c r="C706" s="1437"/>
      <c r="D706" s="1437"/>
      <c r="E706" s="1437"/>
      <c r="F706" s="1437"/>
      <c r="G706" s="345"/>
    </row>
    <row r="707" spans="1:7" ht="14.25">
      <c r="A707" s="64"/>
      <c r="B707" s="1437" t="s">
        <v>922</v>
      </c>
      <c r="C707" s="1437"/>
      <c r="D707" s="1437"/>
      <c r="E707" s="1437"/>
      <c r="F707" s="1437"/>
      <c r="G707" s="345"/>
    </row>
    <row r="708" spans="1:7" ht="28.5" customHeight="1">
      <c r="A708" s="64"/>
      <c r="B708" s="1437" t="s">
        <v>1274</v>
      </c>
      <c r="C708" s="1437"/>
      <c r="D708" s="1437"/>
      <c r="E708" s="1437"/>
      <c r="F708" s="1437"/>
      <c r="G708" s="344"/>
    </row>
    <row r="709" spans="1:7">
      <c r="A709" s="64"/>
      <c r="B709" s="190"/>
      <c r="C709" s="190"/>
      <c r="D709" s="191"/>
      <c r="E709" s="191"/>
      <c r="F709" s="174"/>
      <c r="G709" s="338"/>
    </row>
    <row r="710" spans="1:7" ht="15">
      <c r="A710" s="64"/>
      <c r="B710" s="1488" t="s">
        <v>923</v>
      </c>
      <c r="C710" s="1489"/>
      <c r="D710" s="1489"/>
      <c r="E710" s="1489"/>
      <c r="F710" s="1490"/>
      <c r="G710" s="356"/>
    </row>
    <row r="711" spans="1:7" ht="15">
      <c r="A711" s="64"/>
      <c r="B711" s="206"/>
      <c r="C711" s="206"/>
      <c r="D711" s="206"/>
      <c r="E711" s="206"/>
      <c r="F711" s="207"/>
      <c r="G711" s="346"/>
    </row>
    <row r="712" spans="1:7" ht="24" customHeight="1">
      <c r="A712" s="64"/>
      <c r="B712" s="1443" t="s">
        <v>1275</v>
      </c>
      <c r="C712" s="1443"/>
      <c r="D712" s="1443"/>
      <c r="E712" s="1443"/>
      <c r="F712" s="1443"/>
      <c r="G712" s="348"/>
    </row>
    <row r="713" spans="1:7" ht="27" customHeight="1">
      <c r="A713" s="64"/>
      <c r="B713" s="1443" t="s">
        <v>924</v>
      </c>
      <c r="C713" s="1443"/>
      <c r="D713" s="1443"/>
      <c r="E713" s="1443"/>
      <c r="F713" s="1443"/>
      <c r="G713" s="343"/>
    </row>
    <row r="714" spans="1:7" ht="37.5" customHeight="1">
      <c r="A714" s="64"/>
      <c r="B714" s="1443" t="s">
        <v>1276</v>
      </c>
      <c r="C714" s="1443"/>
      <c r="D714" s="1443"/>
      <c r="E714" s="1443"/>
      <c r="F714" s="1443"/>
      <c r="G714" s="349"/>
    </row>
    <row r="715" spans="1:7" ht="15" customHeight="1">
      <c r="A715" s="64"/>
      <c r="B715" s="1442" t="s">
        <v>1277</v>
      </c>
      <c r="C715" s="1443"/>
      <c r="D715" s="1443"/>
      <c r="E715" s="1443"/>
      <c r="F715" s="1443"/>
      <c r="G715" s="349"/>
    </row>
    <row r="716" spans="1:7" ht="15" customHeight="1">
      <c r="A716" s="64"/>
      <c r="B716" s="1443" t="s">
        <v>925</v>
      </c>
      <c r="C716" s="1443"/>
      <c r="D716" s="1443"/>
      <c r="E716" s="1443"/>
      <c r="F716" s="1443"/>
      <c r="G716" s="349"/>
    </row>
    <row r="717" spans="1:7" ht="15" customHeight="1">
      <c r="A717" s="64"/>
      <c r="B717" s="1443" t="s">
        <v>926</v>
      </c>
      <c r="C717" s="1443"/>
      <c r="D717" s="1443"/>
      <c r="E717" s="1443"/>
      <c r="F717" s="1443"/>
      <c r="G717" s="329"/>
    </row>
    <row r="718" spans="1:7" ht="26.25" customHeight="1">
      <c r="A718" s="64"/>
      <c r="B718" s="1443" t="s">
        <v>1278</v>
      </c>
      <c r="C718" s="1443"/>
      <c r="D718" s="1443"/>
      <c r="E718" s="1443"/>
      <c r="F718" s="1443"/>
      <c r="G718" s="349"/>
    </row>
    <row r="719" spans="1:7" ht="13.5" customHeight="1">
      <c r="A719" s="64"/>
      <c r="B719" s="1431"/>
      <c r="C719" s="1431"/>
      <c r="D719" s="1431"/>
      <c r="E719" s="1431"/>
      <c r="F719" s="1431"/>
      <c r="G719" s="343"/>
    </row>
    <row r="720" spans="1:7" ht="13.5" customHeight="1">
      <c r="A720" s="64"/>
      <c r="B720" s="1444" t="s">
        <v>927</v>
      </c>
      <c r="C720" s="1444"/>
      <c r="D720" s="1444"/>
      <c r="E720" s="1444"/>
      <c r="F720" s="1444"/>
      <c r="G720" s="343"/>
    </row>
    <row r="721" spans="1:7" ht="13.5" customHeight="1">
      <c r="A721" s="64"/>
      <c r="B721" s="1443" t="s">
        <v>928</v>
      </c>
      <c r="C721" s="1443"/>
      <c r="D721" s="1443"/>
      <c r="E721" s="1443"/>
      <c r="F721" s="1443"/>
      <c r="G721" s="343"/>
    </row>
    <row r="722" spans="1:7" ht="36.75" customHeight="1">
      <c r="A722" s="64"/>
      <c r="B722" s="1443" t="s">
        <v>973</v>
      </c>
      <c r="C722" s="1443"/>
      <c r="D722" s="1443"/>
      <c r="E722" s="1443"/>
      <c r="F722" s="1443"/>
      <c r="G722" s="343"/>
    </row>
    <row r="723" spans="1:7" ht="13.5" customHeight="1">
      <c r="A723" s="64"/>
      <c r="B723" s="1443" t="s">
        <v>929</v>
      </c>
      <c r="C723" s="1443"/>
      <c r="D723" s="1443"/>
      <c r="E723" s="1443"/>
      <c r="F723" s="1443"/>
      <c r="G723" s="343"/>
    </row>
    <row r="724" spans="1:7" ht="13.5" customHeight="1">
      <c r="A724" s="64"/>
      <c r="B724" s="1443" t="s">
        <v>930</v>
      </c>
      <c r="C724" s="1443"/>
      <c r="D724" s="1443"/>
      <c r="E724" s="1443"/>
      <c r="F724" s="1443"/>
      <c r="G724" s="343"/>
    </row>
    <row r="725" spans="1:7" ht="13.5" customHeight="1">
      <c r="A725" s="64"/>
      <c r="B725" s="1445" t="s">
        <v>931</v>
      </c>
      <c r="C725" s="1445"/>
      <c r="D725" s="1445"/>
      <c r="E725" s="1445"/>
      <c r="F725" s="1445"/>
      <c r="G725" s="343"/>
    </row>
    <row r="726" spans="1:7" ht="13.5" customHeight="1">
      <c r="A726" s="64"/>
      <c r="B726" s="1431"/>
      <c r="C726" s="1431"/>
      <c r="D726" s="1431"/>
      <c r="E726" s="1431"/>
      <c r="F726" s="1431"/>
      <c r="G726" s="343"/>
    </row>
    <row r="727" spans="1:7" ht="13.5" customHeight="1">
      <c r="A727" s="64"/>
      <c r="B727" s="1444" t="s">
        <v>932</v>
      </c>
      <c r="C727" s="1444"/>
      <c r="D727" s="1444"/>
      <c r="E727" s="1444"/>
      <c r="F727" s="1444"/>
      <c r="G727" s="343"/>
    </row>
    <row r="728" spans="1:7" ht="13.5" customHeight="1">
      <c r="A728" s="64"/>
      <c r="B728" s="1443" t="s">
        <v>1314</v>
      </c>
      <c r="C728" s="1443"/>
      <c r="D728" s="1443"/>
      <c r="E728" s="1443"/>
      <c r="F728" s="1443"/>
      <c r="G728" s="357"/>
    </row>
    <row r="729" spans="1:7" ht="13.5" customHeight="1">
      <c r="A729" s="64"/>
      <c r="B729" s="1443" t="s">
        <v>1279</v>
      </c>
      <c r="C729" s="1443"/>
      <c r="D729" s="1443"/>
      <c r="E729" s="1443"/>
      <c r="F729" s="1443"/>
      <c r="G729" s="349"/>
    </row>
    <row r="730" spans="1:7" ht="13.5" customHeight="1">
      <c r="A730" s="64"/>
      <c r="B730" s="1443" t="s">
        <v>933</v>
      </c>
      <c r="C730" s="1443"/>
      <c r="D730" s="1443"/>
      <c r="E730" s="1443"/>
      <c r="F730" s="1443"/>
      <c r="G730" s="208"/>
    </row>
    <row r="731" spans="1:7" ht="24" customHeight="1">
      <c r="A731" s="64"/>
      <c r="B731" s="1443" t="s">
        <v>934</v>
      </c>
      <c r="C731" s="1443"/>
      <c r="D731" s="1443"/>
      <c r="E731" s="1443"/>
      <c r="F731" s="1443"/>
      <c r="G731" s="208"/>
    </row>
    <row r="732" spans="1:7" ht="11.25" customHeight="1">
      <c r="A732" s="64"/>
      <c r="B732" s="1444" t="s">
        <v>935</v>
      </c>
      <c r="C732" s="1444"/>
      <c r="D732" s="1444"/>
      <c r="E732" s="1444"/>
      <c r="F732" s="1444"/>
      <c r="G732" s="208"/>
    </row>
    <row r="733" spans="1:7" ht="24.75" customHeight="1">
      <c r="A733" s="64"/>
      <c r="B733" s="1443" t="s">
        <v>1019</v>
      </c>
      <c r="C733" s="1443"/>
      <c r="D733" s="1443"/>
      <c r="E733" s="1443"/>
      <c r="F733" s="1443"/>
      <c r="G733" s="208"/>
    </row>
    <row r="734" spans="1:7" ht="12.75" customHeight="1">
      <c r="A734" s="64"/>
      <c r="B734" s="3"/>
      <c r="C734" s="3"/>
      <c r="D734" s="3"/>
      <c r="E734" s="3"/>
      <c r="F734" s="3"/>
      <c r="G734" s="208"/>
    </row>
    <row r="735" spans="1:7" ht="13.5" customHeight="1">
      <c r="A735" s="64"/>
      <c r="B735" s="1444" t="s">
        <v>936</v>
      </c>
      <c r="C735" s="1444"/>
      <c r="D735" s="1444"/>
      <c r="E735" s="1444"/>
      <c r="F735" s="1444"/>
      <c r="G735" s="208"/>
    </row>
    <row r="736" spans="1:7" ht="13.5" customHeight="1">
      <c r="A736" s="64"/>
      <c r="B736" s="1443" t="s">
        <v>937</v>
      </c>
      <c r="C736" s="1443"/>
      <c r="D736" s="1443"/>
      <c r="E736" s="1443"/>
      <c r="F736" s="1443"/>
      <c r="G736" s="208"/>
    </row>
    <row r="737" spans="1:7" ht="13.5" customHeight="1">
      <c r="A737" s="64"/>
      <c r="B737" s="3" t="s">
        <v>938</v>
      </c>
      <c r="C737" s="3"/>
      <c r="D737" s="1443"/>
      <c r="E737" s="1443"/>
      <c r="F737" s="1443"/>
      <c r="G737" s="208"/>
    </row>
    <row r="738" spans="1:7" ht="13.5" customHeight="1">
      <c r="A738" s="64"/>
      <c r="B738" s="3" t="s">
        <v>939</v>
      </c>
      <c r="C738" s="3"/>
      <c r="D738" s="1443"/>
      <c r="E738" s="1443"/>
      <c r="F738" s="1443"/>
      <c r="G738" s="208"/>
    </row>
    <row r="739" spans="1:7" ht="13.5" customHeight="1">
      <c r="A739" s="64"/>
      <c r="B739" s="3" t="s">
        <v>940</v>
      </c>
      <c r="C739" s="3"/>
      <c r="D739" s="1443"/>
      <c r="E739" s="1443"/>
      <c r="F739" s="1443"/>
      <c r="G739" s="208"/>
    </row>
    <row r="740" spans="1:7" s="240" customFormat="1" ht="12">
      <c r="A740" s="239"/>
      <c r="B740" s="234"/>
      <c r="C740" s="234"/>
      <c r="D740" s="234"/>
      <c r="E740" s="234"/>
      <c r="F740" s="234"/>
      <c r="G740" s="164"/>
    </row>
    <row r="741" spans="1:7" s="240" customFormat="1" ht="12">
      <c r="A741" s="239"/>
      <c r="B741" s="235" t="s">
        <v>1026</v>
      </c>
      <c r="C741" s="236"/>
      <c r="D741" s="241"/>
      <c r="E741" s="241"/>
      <c r="F741" s="242"/>
      <c r="G741" s="164"/>
    </row>
    <row r="742" spans="1:7" s="240" customFormat="1" ht="12">
      <c r="A742" s="239"/>
      <c r="B742" s="205"/>
      <c r="C742" s="205"/>
      <c r="D742" s="163"/>
      <c r="E742" s="163"/>
      <c r="F742" s="164"/>
      <c r="G742" s="164"/>
    </row>
    <row r="743" spans="1:7" s="233" customFormat="1" ht="12">
      <c r="A743" s="243"/>
      <c r="B743" s="1438" t="s">
        <v>1023</v>
      </c>
      <c r="C743" s="1438"/>
      <c r="D743" s="1438"/>
      <c r="E743" s="1438"/>
      <c r="F743" s="1438"/>
    </row>
    <row r="744" spans="1:7" s="233" customFormat="1" ht="30" customHeight="1">
      <c r="A744" s="243"/>
      <c r="B744" s="1441" t="s">
        <v>1222</v>
      </c>
      <c r="C744" s="1441"/>
      <c r="D744" s="1441"/>
      <c r="E744" s="1441"/>
      <c r="F744" s="1441"/>
    </row>
    <row r="745" spans="1:7" s="233" customFormat="1" ht="104.25" customHeight="1">
      <c r="A745" s="243"/>
      <c r="B745" s="1438" t="s">
        <v>1030</v>
      </c>
      <c r="C745" s="1439"/>
      <c r="D745" s="1439"/>
      <c r="E745" s="1439"/>
      <c r="F745" s="1439"/>
    </row>
    <row r="746" spans="1:7" s="233" customFormat="1" ht="380.25" customHeight="1">
      <c r="A746" s="243"/>
      <c r="B746" s="1438" t="s">
        <v>1029</v>
      </c>
      <c r="C746" s="1439"/>
      <c r="D746" s="1439"/>
      <c r="E746" s="1439"/>
      <c r="F746" s="1439"/>
    </row>
    <row r="747" spans="1:7" s="233" customFormat="1" ht="102" customHeight="1">
      <c r="A747" s="243"/>
      <c r="B747" s="1438" t="s">
        <v>1104</v>
      </c>
      <c r="C747" s="1439"/>
      <c r="D747" s="1439"/>
      <c r="E747" s="1439"/>
      <c r="F747" s="1439"/>
    </row>
    <row r="748" spans="1:7" s="233" customFormat="1" ht="156" customHeight="1">
      <c r="A748" s="243"/>
      <c r="B748" s="1438" t="s">
        <v>1105</v>
      </c>
      <c r="C748" s="1439"/>
      <c r="D748" s="1439"/>
      <c r="E748" s="1439"/>
      <c r="F748" s="1439"/>
    </row>
    <row r="749" spans="1:7" s="233" customFormat="1" ht="216.75" customHeight="1">
      <c r="A749" s="243"/>
      <c r="B749" s="1438" t="s">
        <v>1106</v>
      </c>
      <c r="C749" s="1439"/>
      <c r="D749" s="1439"/>
      <c r="E749" s="1439"/>
      <c r="F749" s="1439"/>
    </row>
    <row r="750" spans="1:7" s="233" customFormat="1" ht="291.75" customHeight="1">
      <c r="A750" s="243"/>
      <c r="B750" s="1438" t="s">
        <v>1107</v>
      </c>
      <c r="C750" s="1439"/>
      <c r="D750" s="1439"/>
      <c r="E750" s="1439"/>
      <c r="F750" s="1439"/>
    </row>
    <row r="751" spans="1:7" s="233" customFormat="1" ht="248.25" customHeight="1">
      <c r="A751" s="243"/>
      <c r="B751" s="1438" t="s">
        <v>1031</v>
      </c>
      <c r="C751" s="1439"/>
      <c r="D751" s="1439"/>
      <c r="E751" s="1439"/>
      <c r="F751" s="1439"/>
    </row>
    <row r="752" spans="1:7" s="233" customFormat="1" ht="149.25" customHeight="1">
      <c r="A752" s="243"/>
      <c r="B752" s="1438" t="s">
        <v>1046</v>
      </c>
      <c r="C752" s="1439"/>
      <c r="D752" s="1439"/>
      <c r="E752" s="1439"/>
      <c r="F752" s="1439"/>
    </row>
    <row r="753" spans="1:12" s="233" customFormat="1" ht="20.25" customHeight="1">
      <c r="A753" s="243"/>
      <c r="B753" s="1438" t="s">
        <v>1025</v>
      </c>
      <c r="C753" s="1439"/>
      <c r="D753" s="1439"/>
      <c r="E753" s="1439"/>
      <c r="F753" s="1439"/>
    </row>
    <row r="754" spans="1:12" s="233" customFormat="1" ht="17.25" customHeight="1">
      <c r="A754" s="243"/>
      <c r="B754" s="1438" t="s">
        <v>1024</v>
      </c>
      <c r="C754" s="1439"/>
      <c r="D754" s="1439"/>
      <c r="E754" s="1439"/>
      <c r="F754" s="1439"/>
    </row>
    <row r="755" spans="1:12" s="84" customFormat="1" ht="22.5">
      <c r="A755" s="95" t="s">
        <v>350</v>
      </c>
      <c r="B755" s="93" t="s">
        <v>351</v>
      </c>
      <c r="C755" s="93" t="s">
        <v>352</v>
      </c>
      <c r="D755" s="94" t="s">
        <v>353</v>
      </c>
      <c r="E755" s="94" t="s">
        <v>354</v>
      </c>
      <c r="F755" s="94" t="s">
        <v>355</v>
      </c>
    </row>
    <row r="756" spans="1:12">
      <c r="A756" s="64"/>
      <c r="B756" s="65"/>
      <c r="C756" s="91"/>
      <c r="D756" s="91"/>
      <c r="E756" s="13"/>
      <c r="F756" s="13"/>
    </row>
    <row r="757" spans="1:12" s="60" customFormat="1">
      <c r="A757" s="15" t="s">
        <v>383</v>
      </c>
      <c r="B757" s="132" t="s">
        <v>336</v>
      </c>
      <c r="C757" s="88"/>
      <c r="D757" s="88"/>
      <c r="E757" s="88"/>
      <c r="F757" s="85"/>
    </row>
    <row r="758" spans="1:12" s="230" customFormat="1">
      <c r="A758" s="218"/>
      <c r="B758" s="217"/>
      <c r="C758" s="88"/>
      <c r="D758" s="88"/>
      <c r="E758" s="88"/>
      <c r="F758" s="85"/>
    </row>
    <row r="759" spans="1:12" s="230" customFormat="1" ht="76.5">
      <c r="A759" s="59" t="s">
        <v>384</v>
      </c>
      <c r="B759" s="230" t="s">
        <v>559</v>
      </c>
      <c r="C759" s="59"/>
      <c r="D759" s="85"/>
      <c r="E759" s="85"/>
      <c r="F759" s="85"/>
      <c r="G759" s="67"/>
      <c r="H759" s="67"/>
      <c r="I759" s="67"/>
      <c r="J759" s="67"/>
      <c r="K759" s="67"/>
      <c r="L759" s="67"/>
    </row>
    <row r="760" spans="1:12" s="230" customFormat="1">
      <c r="A760" s="59"/>
      <c r="B760" s="230" t="s">
        <v>533</v>
      </c>
      <c r="C760" s="59"/>
      <c r="D760" s="85"/>
      <c r="E760" s="85"/>
      <c r="F760" s="85"/>
      <c r="G760" s="67"/>
      <c r="H760" s="67"/>
      <c r="I760" s="67"/>
      <c r="J760" s="67"/>
      <c r="K760" s="67"/>
      <c r="L760" s="67"/>
    </row>
    <row r="761" spans="1:12" s="230" customFormat="1">
      <c r="A761" s="59" t="s">
        <v>356</v>
      </c>
      <c r="B761" s="230" t="s">
        <v>362</v>
      </c>
      <c r="C761" s="59" t="s">
        <v>348</v>
      </c>
      <c r="D761" s="85">
        <v>250</v>
      </c>
      <c r="E761" s="85"/>
      <c r="F761" s="85">
        <f>D761*E761</f>
        <v>0</v>
      </c>
      <c r="G761" s="67"/>
      <c r="H761" s="67"/>
      <c r="I761" s="67"/>
      <c r="J761" s="67"/>
      <c r="K761" s="67"/>
      <c r="L761" s="67"/>
    </row>
    <row r="762" spans="1:12" s="230" customFormat="1">
      <c r="A762" s="59" t="s">
        <v>357</v>
      </c>
      <c r="B762" s="230" t="s">
        <v>534</v>
      </c>
      <c r="C762" s="59" t="s">
        <v>348</v>
      </c>
      <c r="D762" s="85">
        <v>250</v>
      </c>
      <c r="E762" s="85"/>
      <c r="F762" s="85">
        <f>D762*E762</f>
        <v>0</v>
      </c>
      <c r="G762" s="67"/>
      <c r="H762" s="67"/>
      <c r="I762" s="67"/>
      <c r="J762" s="67"/>
      <c r="K762" s="67"/>
      <c r="L762" s="67"/>
    </row>
    <row r="763" spans="1:12">
      <c r="C763" s="91"/>
      <c r="D763" s="91"/>
      <c r="E763" s="13"/>
      <c r="F763" s="13"/>
    </row>
    <row r="764" spans="1:12" s="230" customFormat="1" ht="38.25">
      <c r="A764" s="59" t="s">
        <v>385</v>
      </c>
      <c r="B764" s="230" t="s">
        <v>974</v>
      </c>
      <c r="C764" s="59"/>
      <c r="D764" s="85"/>
      <c r="E764" s="85"/>
      <c r="F764" s="85"/>
      <c r="G764" s="67"/>
      <c r="H764" s="67"/>
      <c r="I764" s="67"/>
      <c r="J764" s="67"/>
      <c r="K764" s="67"/>
      <c r="L764" s="67"/>
    </row>
    <row r="765" spans="1:12" s="230" customFormat="1">
      <c r="A765" s="59"/>
      <c r="B765" s="230" t="s">
        <v>338</v>
      </c>
      <c r="C765" s="59" t="s">
        <v>339</v>
      </c>
      <c r="D765" s="85">
        <v>1</v>
      </c>
      <c r="E765" s="85"/>
      <c r="F765" s="85">
        <f>D765*E765</f>
        <v>0</v>
      </c>
      <c r="G765" s="67"/>
      <c r="H765" s="67"/>
      <c r="I765" s="67"/>
      <c r="J765" s="67"/>
      <c r="K765" s="67"/>
      <c r="L765" s="67"/>
    </row>
    <row r="766" spans="1:12">
      <c r="A766" s="17"/>
      <c r="B766" s="14"/>
      <c r="D766" s="25"/>
      <c r="E766" s="25"/>
      <c r="F766" s="25"/>
    </row>
    <row r="767" spans="1:12" ht="38.25">
      <c r="A767" s="17" t="s">
        <v>386</v>
      </c>
      <c r="B767" s="145" t="s">
        <v>1034</v>
      </c>
      <c r="D767" s="25"/>
      <c r="E767" s="25"/>
      <c r="F767" s="25"/>
    </row>
    <row r="768" spans="1:12" ht="38.25">
      <c r="A768" s="17"/>
      <c r="B768" s="145" t="s">
        <v>537</v>
      </c>
      <c r="D768" s="25"/>
      <c r="E768" s="25"/>
      <c r="F768" s="25"/>
    </row>
    <row r="769" spans="1:12">
      <c r="A769" s="17"/>
      <c r="B769" s="145" t="s">
        <v>536</v>
      </c>
      <c r="D769" s="25"/>
      <c r="E769" s="25"/>
      <c r="F769" s="25"/>
    </row>
    <row r="770" spans="1:12">
      <c r="A770" s="17"/>
      <c r="B770" s="14" t="s">
        <v>535</v>
      </c>
      <c r="C770" s="26" t="s">
        <v>348</v>
      </c>
      <c r="D770" s="25">
        <v>1200</v>
      </c>
      <c r="E770" s="85"/>
      <c r="F770" s="85">
        <f>D770*E770</f>
        <v>0</v>
      </c>
    </row>
    <row r="771" spans="1:12" s="230" customFormat="1" ht="13.5" thickBot="1">
      <c r="A771" s="59"/>
      <c r="C771" s="59"/>
      <c r="D771" s="85"/>
      <c r="E771" s="85"/>
      <c r="F771" s="85"/>
      <c r="G771" s="67"/>
      <c r="H771" s="67"/>
      <c r="I771" s="67"/>
      <c r="J771" s="67"/>
      <c r="K771" s="67"/>
      <c r="L771" s="67"/>
    </row>
    <row r="772" spans="1:12" s="230" customFormat="1" ht="13.5" thickBot="1">
      <c r="A772" s="15"/>
      <c r="B772" s="68" t="s">
        <v>1020</v>
      </c>
      <c r="C772" s="90"/>
      <c r="D772" s="90"/>
      <c r="E772" s="90"/>
      <c r="F772" s="86">
        <f>SUM(F759:F770)</f>
        <v>0</v>
      </c>
    </row>
    <row r="773" spans="1:12">
      <c r="A773" s="17"/>
      <c r="B773" s="14"/>
      <c r="C773" s="87"/>
      <c r="D773" s="87"/>
      <c r="E773" s="87"/>
      <c r="F773" s="87"/>
    </row>
    <row r="774" spans="1:12">
      <c r="A774" s="133" t="s">
        <v>542</v>
      </c>
      <c r="B774" s="132" t="s">
        <v>2026</v>
      </c>
      <c r="C774" s="59"/>
      <c r="D774" s="85"/>
      <c r="E774" s="85"/>
      <c r="F774" s="85"/>
    </row>
    <row r="775" spans="1:12">
      <c r="A775" s="70"/>
      <c r="B775" s="231"/>
      <c r="C775" s="59"/>
      <c r="D775" s="85"/>
      <c r="E775" s="85"/>
      <c r="F775" s="85"/>
    </row>
    <row r="776" spans="1:12" s="19" customFormat="1">
      <c r="A776" s="18" t="s">
        <v>361</v>
      </c>
      <c r="B776" s="254" t="s">
        <v>2110</v>
      </c>
      <c r="C776" s="100"/>
      <c r="D776" s="101"/>
      <c r="E776" s="102"/>
      <c r="F776" s="102"/>
    </row>
    <row r="777" spans="1:12" s="19" customFormat="1">
      <c r="A777" s="18"/>
      <c r="B777" s="145" t="s">
        <v>1037</v>
      </c>
      <c r="C777" s="100"/>
      <c r="D777" s="101"/>
      <c r="E777" s="362"/>
      <c r="F777" s="362"/>
    </row>
    <row r="778" spans="1:12" s="19" customFormat="1">
      <c r="A778" s="18"/>
      <c r="B778" s="148" t="s">
        <v>1061</v>
      </c>
      <c r="C778" s="100"/>
      <c r="D778" s="101"/>
      <c r="E778" s="362"/>
      <c r="F778" s="362"/>
    </row>
    <row r="779" spans="1:12" s="19" customFormat="1" ht="25.5">
      <c r="A779" s="18"/>
      <c r="B779" s="145" t="s">
        <v>2031</v>
      </c>
      <c r="C779" s="100"/>
      <c r="D779" s="101"/>
      <c r="E779" s="102"/>
      <c r="F779" s="102"/>
    </row>
    <row r="780" spans="1:12" s="19" customFormat="1">
      <c r="A780" s="18"/>
      <c r="B780" s="148" t="s">
        <v>1061</v>
      </c>
      <c r="C780" s="100"/>
      <c r="D780" s="101"/>
      <c r="E780" s="362"/>
      <c r="F780" s="362"/>
    </row>
    <row r="781" spans="1:12" s="19" customFormat="1" ht="39" customHeight="1">
      <c r="A781" s="18"/>
      <c r="B781" s="148" t="s">
        <v>2030</v>
      </c>
      <c r="C781" s="100"/>
      <c r="D781" s="101"/>
      <c r="E781" s="362"/>
      <c r="F781" s="362"/>
    </row>
    <row r="782" spans="1:12" s="19" customFormat="1">
      <c r="A782" s="18"/>
      <c r="B782" s="145" t="s">
        <v>1021</v>
      </c>
      <c r="C782" s="100" t="s">
        <v>348</v>
      </c>
      <c r="D782" s="101">
        <v>95</v>
      </c>
      <c r="E782" s="362"/>
      <c r="F782" s="362">
        <f>D782*E782</f>
        <v>0</v>
      </c>
    </row>
    <row r="783" spans="1:12" s="361" customFormat="1">
      <c r="A783" s="70"/>
      <c r="B783" s="843"/>
      <c r="C783" s="59"/>
      <c r="D783" s="362"/>
      <c r="E783" s="362"/>
      <c r="F783" s="362"/>
    </row>
    <row r="784" spans="1:12" s="19" customFormat="1">
      <c r="A784" s="18" t="s">
        <v>982</v>
      </c>
      <c r="B784" s="254" t="s">
        <v>2177</v>
      </c>
      <c r="C784" s="100"/>
      <c r="D784" s="101"/>
      <c r="E784" s="102"/>
      <c r="F784" s="102"/>
    </row>
    <row r="785" spans="1:6" s="19" customFormat="1" ht="39" customHeight="1">
      <c r="A785" s="18"/>
      <c r="B785" s="148" t="s">
        <v>2030</v>
      </c>
      <c r="C785" s="100"/>
      <c r="D785" s="101"/>
      <c r="E785" s="362"/>
      <c r="F785" s="362"/>
    </row>
    <row r="786" spans="1:6" s="19" customFormat="1">
      <c r="A786" s="18"/>
      <c r="B786" s="145" t="s">
        <v>538</v>
      </c>
      <c r="C786" s="100"/>
      <c r="D786" s="101"/>
      <c r="E786" s="362"/>
      <c r="F786" s="362"/>
    </row>
    <row r="787" spans="1:6" s="19" customFormat="1">
      <c r="A787" s="18"/>
      <c r="B787" s="148" t="s">
        <v>2033</v>
      </c>
      <c r="C787" s="100" t="s">
        <v>258</v>
      </c>
      <c r="D787" s="101">
        <v>2</v>
      </c>
      <c r="E787" s="362"/>
      <c r="F787" s="362">
        <f>D787*E787</f>
        <v>0</v>
      </c>
    </row>
    <row r="788" spans="1:6" s="19" customFormat="1">
      <c r="A788" s="18"/>
      <c r="B788" s="148" t="s">
        <v>2032</v>
      </c>
      <c r="C788" s="100" t="s">
        <v>258</v>
      </c>
      <c r="D788" s="101">
        <v>3</v>
      </c>
      <c r="E788" s="362"/>
      <c r="F788" s="362">
        <f>D788*E788</f>
        <v>0</v>
      </c>
    </row>
    <row r="789" spans="1:6" s="19" customFormat="1">
      <c r="A789" s="18"/>
      <c r="B789" s="148" t="s">
        <v>2044</v>
      </c>
      <c r="C789" s="100" t="s">
        <v>258</v>
      </c>
      <c r="D789" s="101">
        <v>1</v>
      </c>
      <c r="E789" s="362"/>
      <c r="F789" s="362">
        <f>D789*E789</f>
        <v>0</v>
      </c>
    </row>
    <row r="790" spans="1:6" s="19" customFormat="1">
      <c r="A790" s="18"/>
      <c r="B790" s="148" t="s">
        <v>2178</v>
      </c>
      <c r="C790" s="100" t="s">
        <v>258</v>
      </c>
      <c r="D790" s="101">
        <v>2</v>
      </c>
      <c r="E790" s="362"/>
      <c r="F790" s="362">
        <f>D790*E790</f>
        <v>0</v>
      </c>
    </row>
    <row r="791" spans="1:6" s="19" customFormat="1">
      <c r="A791" s="18"/>
      <c r="B791" s="148" t="s">
        <v>2179</v>
      </c>
      <c r="C791" s="100" t="s">
        <v>258</v>
      </c>
      <c r="D791" s="101">
        <v>1</v>
      </c>
      <c r="E791" s="362"/>
      <c r="F791" s="362">
        <f>D791*E791</f>
        <v>0</v>
      </c>
    </row>
    <row r="792" spans="1:6" s="361" customFormat="1">
      <c r="A792" s="70"/>
      <c r="B792" s="843"/>
      <c r="C792" s="59"/>
      <c r="D792" s="362"/>
      <c r="E792" s="362"/>
      <c r="F792" s="362"/>
    </row>
    <row r="793" spans="1:6" s="19" customFormat="1" ht="38.25">
      <c r="A793" s="18" t="s">
        <v>2027</v>
      </c>
      <c r="B793" s="254" t="s">
        <v>2043</v>
      </c>
      <c r="C793" s="100"/>
      <c r="D793" s="101"/>
      <c r="E793" s="102"/>
      <c r="F793" s="102"/>
    </row>
    <row r="794" spans="1:6" s="19" customFormat="1" ht="39" customHeight="1">
      <c r="A794" s="18"/>
      <c r="B794" s="148" t="s">
        <v>2030</v>
      </c>
      <c r="C794" s="100"/>
      <c r="D794" s="101"/>
      <c r="E794" s="362"/>
      <c r="F794" s="362"/>
    </row>
    <row r="795" spans="1:6" s="19" customFormat="1">
      <c r="A795" s="18"/>
      <c r="B795" s="145" t="s">
        <v>541</v>
      </c>
      <c r="C795" s="100" t="s">
        <v>339</v>
      </c>
      <c r="D795" s="101">
        <v>1</v>
      </c>
      <c r="E795" s="362"/>
      <c r="F795" s="362">
        <f>D795*E795</f>
        <v>0</v>
      </c>
    </row>
    <row r="796" spans="1:6" s="361" customFormat="1">
      <c r="A796" s="70"/>
      <c r="B796" s="843"/>
      <c r="C796" s="59"/>
      <c r="D796" s="362"/>
      <c r="E796" s="362"/>
      <c r="F796" s="362"/>
    </row>
    <row r="797" spans="1:6" s="19" customFormat="1">
      <c r="A797" s="18" t="s">
        <v>2028</v>
      </c>
      <c r="B797" s="254" t="s">
        <v>2036</v>
      </c>
      <c r="C797" s="100"/>
      <c r="D797" s="101"/>
      <c r="E797" s="102"/>
      <c r="F797" s="102"/>
    </row>
    <row r="798" spans="1:6" s="19" customFormat="1" ht="25.5">
      <c r="A798" s="18"/>
      <c r="B798" s="254" t="s">
        <v>2034</v>
      </c>
      <c r="C798" s="100"/>
      <c r="D798" s="101"/>
      <c r="E798" s="102"/>
      <c r="F798" s="102"/>
    </row>
    <row r="799" spans="1:6" s="19" customFormat="1" ht="38.25">
      <c r="A799" s="18"/>
      <c r="B799" s="254" t="s">
        <v>2035</v>
      </c>
      <c r="C799" s="100"/>
      <c r="D799" s="101"/>
      <c r="E799" s="102"/>
      <c r="F799" s="102"/>
    </row>
    <row r="800" spans="1:6" s="19" customFormat="1">
      <c r="A800" s="18"/>
      <c r="B800" s="145" t="s">
        <v>541</v>
      </c>
      <c r="C800" s="100" t="s">
        <v>339</v>
      </c>
      <c r="D800" s="101">
        <v>1</v>
      </c>
      <c r="E800" s="362"/>
      <c r="F800" s="362">
        <f>D800*E800</f>
        <v>0</v>
      </c>
    </row>
    <row r="801" spans="1:6" s="361" customFormat="1">
      <c r="A801" s="76"/>
      <c r="B801" s="69"/>
      <c r="C801" s="76"/>
      <c r="D801" s="77"/>
      <c r="E801" s="77"/>
      <c r="F801" s="77"/>
    </row>
    <row r="802" spans="1:6" s="361" customFormat="1" ht="25.5">
      <c r="A802" s="76" t="s">
        <v>2359</v>
      </c>
      <c r="B802" s="145" t="s">
        <v>2360</v>
      </c>
      <c r="C802" s="76"/>
      <c r="D802" s="77"/>
      <c r="E802" s="77"/>
      <c r="F802" s="77"/>
    </row>
    <row r="803" spans="1:6" s="361" customFormat="1" ht="25.5">
      <c r="A803" s="76"/>
      <c r="B803" s="145" t="s">
        <v>2361</v>
      </c>
      <c r="C803" s="76"/>
      <c r="D803" s="77"/>
      <c r="E803" s="77"/>
      <c r="F803" s="77"/>
    </row>
    <row r="804" spans="1:6" s="361" customFormat="1" ht="25.5">
      <c r="A804" s="76"/>
      <c r="B804" s="145" t="s">
        <v>2362</v>
      </c>
      <c r="C804" s="76"/>
      <c r="D804" s="77"/>
      <c r="E804" s="77"/>
      <c r="F804" s="77"/>
    </row>
    <row r="805" spans="1:6" s="361" customFormat="1" ht="25.5">
      <c r="A805" s="76"/>
      <c r="B805" s="145" t="s">
        <v>1715</v>
      </c>
      <c r="C805" s="76"/>
      <c r="D805" s="77"/>
      <c r="E805" s="77"/>
      <c r="F805" s="77"/>
    </row>
    <row r="806" spans="1:6" s="361" customFormat="1">
      <c r="A806" s="76"/>
      <c r="B806" s="864" t="s">
        <v>541</v>
      </c>
      <c r="C806" s="76" t="s">
        <v>339</v>
      </c>
      <c r="D806" s="77">
        <v>4</v>
      </c>
      <c r="E806" s="77"/>
      <c r="F806" s="77">
        <f>D806*E806</f>
        <v>0</v>
      </c>
    </row>
    <row r="807" spans="1:6" ht="13.5" thickBot="1">
      <c r="A807" s="59"/>
      <c r="B807" s="230"/>
      <c r="C807" s="59"/>
      <c r="D807" s="85"/>
      <c r="E807" s="77"/>
      <c r="F807" s="77"/>
    </row>
    <row r="808" spans="1:6" ht="13.5" thickBot="1">
      <c r="A808" s="15"/>
      <c r="B808" s="68" t="s">
        <v>2029</v>
      </c>
      <c r="C808" s="4"/>
      <c r="D808" s="4"/>
      <c r="E808" s="4"/>
      <c r="F808" s="86">
        <f>SUM(F776:F806)</f>
        <v>0</v>
      </c>
    </row>
    <row r="809" spans="1:6">
      <c r="A809" s="256"/>
      <c r="B809" s="231"/>
      <c r="C809" s="152"/>
      <c r="D809" s="152"/>
      <c r="E809" s="152"/>
      <c r="F809" s="92"/>
    </row>
    <row r="810" spans="1:6" s="864" customFormat="1">
      <c r="A810" s="134" t="s">
        <v>2244</v>
      </c>
      <c r="B810" s="132" t="s">
        <v>259</v>
      </c>
      <c r="C810" s="72"/>
      <c r="D810" s="92"/>
      <c r="E810" s="88"/>
      <c r="F810" s="96"/>
    </row>
    <row r="811" spans="1:6" s="864" customFormat="1">
      <c r="A811" s="257"/>
      <c r="B811" s="865"/>
      <c r="C811" s="72"/>
      <c r="D811" s="92"/>
      <c r="E811" s="88"/>
      <c r="F811" s="96"/>
    </row>
    <row r="812" spans="1:6" s="365" customFormat="1" ht="25.5">
      <c r="A812" s="314" t="s">
        <v>2245</v>
      </c>
      <c r="B812" s="896" t="s">
        <v>2354</v>
      </c>
      <c r="C812" s="374"/>
      <c r="D812" s="311"/>
      <c r="E812" s="897"/>
      <c r="F812" s="369"/>
    </row>
    <row r="813" spans="1:6" s="365" customFormat="1" ht="76.5">
      <c r="A813" s="314"/>
      <c r="B813" s="896" t="s">
        <v>2352</v>
      </c>
      <c r="E813" s="369"/>
      <c r="F813" s="369"/>
    </row>
    <row r="814" spans="1:6" s="365" customFormat="1">
      <c r="A814" s="314"/>
      <c r="B814" s="368" t="s">
        <v>2353</v>
      </c>
      <c r="C814" s="76" t="s">
        <v>347</v>
      </c>
      <c r="D814" s="77">
        <v>18</v>
      </c>
      <c r="E814" s="77"/>
      <c r="F814" s="77">
        <f>D814*E814</f>
        <v>0</v>
      </c>
    </row>
    <row r="815" spans="1:6" s="361" customFormat="1">
      <c r="A815" s="70"/>
      <c r="B815" s="865"/>
      <c r="C815" s="59"/>
      <c r="D815" s="362"/>
      <c r="E815" s="362"/>
      <c r="F815" s="362"/>
    </row>
    <row r="816" spans="1:6" s="361" customFormat="1">
      <c r="A816" s="76" t="s">
        <v>2317</v>
      </c>
      <c r="B816" s="14" t="s">
        <v>2358</v>
      </c>
      <c r="C816" s="59"/>
      <c r="D816" s="362"/>
      <c r="E816" s="362"/>
      <c r="F816" s="362"/>
    </row>
    <row r="817" spans="1:12" s="361" customFormat="1" ht="38.25">
      <c r="A817" s="76"/>
      <c r="B817" s="14" t="s">
        <v>2355</v>
      </c>
      <c r="C817" s="59"/>
      <c r="D817" s="362"/>
      <c r="E817" s="362"/>
      <c r="F817" s="362"/>
    </row>
    <row r="818" spans="1:12" s="361" customFormat="1">
      <c r="A818" s="76"/>
      <c r="B818" s="14" t="s">
        <v>2356</v>
      </c>
      <c r="C818" s="59"/>
      <c r="D818" s="362"/>
      <c r="E818" s="362"/>
      <c r="F818" s="362"/>
    </row>
    <row r="819" spans="1:12" s="361" customFormat="1">
      <c r="A819" s="76"/>
      <c r="B819" s="834" t="s">
        <v>2357</v>
      </c>
      <c r="C819" s="76" t="s">
        <v>347</v>
      </c>
      <c r="D819" s="77">
        <v>9</v>
      </c>
      <c r="E819" s="77"/>
      <c r="F819" s="77">
        <f>D819*E819</f>
        <v>0</v>
      </c>
    </row>
    <row r="820" spans="1:12" s="69" customFormat="1" ht="13.5" thickBot="1">
      <c r="A820" s="76"/>
      <c r="C820" s="76"/>
      <c r="D820" s="362"/>
      <c r="E820" s="77"/>
      <c r="F820" s="77"/>
      <c r="G820" s="78"/>
      <c r="H820" s="79"/>
      <c r="I820" s="79"/>
      <c r="J820" s="80"/>
      <c r="K820" s="79"/>
      <c r="L820" s="79"/>
    </row>
    <row r="821" spans="1:12" s="69" customFormat="1" ht="13.5" thickBot="1">
      <c r="A821" s="81"/>
      <c r="B821" s="82" t="s">
        <v>2351</v>
      </c>
      <c r="C821" s="98"/>
      <c r="D821" s="99"/>
      <c r="E821" s="4"/>
      <c r="F821" s="86">
        <f>SUM(F812:F819)</f>
        <v>0</v>
      </c>
      <c r="G821" s="74"/>
    </row>
    <row r="822" spans="1:12" s="286" customFormat="1">
      <c r="A822" s="279"/>
      <c r="B822" s="280"/>
      <c r="C822" s="531"/>
      <c r="D822" s="532"/>
      <c r="E822" s="533"/>
      <c r="F822" s="532"/>
      <c r="G822" s="285"/>
    </row>
    <row r="823" spans="1:12" s="247" customFormat="1">
      <c r="A823" s="134" t="s">
        <v>359</v>
      </c>
      <c r="B823" s="132" t="s">
        <v>951</v>
      </c>
      <c r="C823" s="72"/>
      <c r="D823" s="92"/>
      <c r="E823" s="88"/>
      <c r="F823" s="96"/>
    </row>
    <row r="824" spans="1:12" s="521" customFormat="1">
      <c r="A824" s="257"/>
      <c r="B824" s="522"/>
      <c r="C824" s="72"/>
      <c r="D824" s="92"/>
      <c r="E824" s="88"/>
      <c r="F824" s="96"/>
    </row>
    <row r="825" spans="1:12" s="521" customFormat="1" ht="25.5">
      <c r="A825" s="59" t="s">
        <v>360</v>
      </c>
      <c r="B825" s="14" t="s">
        <v>2039</v>
      </c>
      <c r="C825" s="59"/>
      <c r="D825" s="362"/>
      <c r="E825" s="362"/>
      <c r="F825" s="362"/>
      <c r="G825" s="61"/>
      <c r="H825" s="61"/>
    </row>
    <row r="826" spans="1:12" s="521" customFormat="1" ht="51">
      <c r="A826" s="59"/>
      <c r="B826" s="842" t="s">
        <v>2038</v>
      </c>
      <c r="C826" s="59"/>
      <c r="D826" s="362"/>
      <c r="E826" s="362"/>
      <c r="F826" s="362"/>
      <c r="G826" s="61"/>
      <c r="H826" s="61"/>
    </row>
    <row r="827" spans="1:12" s="842" customFormat="1" ht="38.25">
      <c r="A827" s="59"/>
      <c r="B827" s="842" t="s">
        <v>2040</v>
      </c>
      <c r="C827" s="59"/>
      <c r="D827" s="362"/>
      <c r="E827" s="362"/>
      <c r="F827" s="362"/>
      <c r="G827" s="61"/>
      <c r="H827" s="61"/>
    </row>
    <row r="828" spans="1:12" s="842" customFormat="1">
      <c r="A828" s="59"/>
      <c r="B828" s="842" t="s">
        <v>2037</v>
      </c>
      <c r="C828" s="59"/>
      <c r="D828" s="362"/>
      <c r="E828" s="362"/>
      <c r="F828" s="362"/>
      <c r="G828" s="61"/>
      <c r="H828" s="61"/>
    </row>
    <row r="829" spans="1:12" s="842" customFormat="1">
      <c r="A829" s="59"/>
      <c r="B829" s="842" t="s">
        <v>538</v>
      </c>
      <c r="C829" s="59"/>
      <c r="D829" s="362"/>
      <c r="E829" s="362"/>
      <c r="F829" s="362"/>
      <c r="G829" s="61"/>
      <c r="H829" s="61"/>
    </row>
    <row r="830" spans="1:12" s="521" customFormat="1">
      <c r="A830" s="59"/>
      <c r="B830" s="146" t="s">
        <v>2041</v>
      </c>
      <c r="C830" s="59" t="s">
        <v>258</v>
      </c>
      <c r="D830" s="77">
        <v>100</v>
      </c>
      <c r="E830" s="362"/>
      <c r="F830" s="362">
        <f>D830*E830</f>
        <v>0</v>
      </c>
      <c r="G830" s="61"/>
      <c r="H830" s="61"/>
    </row>
    <row r="831" spans="1:12" s="521" customFormat="1">
      <c r="A831" s="59"/>
      <c r="B831" s="146" t="s">
        <v>2042</v>
      </c>
      <c r="C831" s="59" t="s">
        <v>258</v>
      </c>
      <c r="D831" s="77">
        <v>1</v>
      </c>
      <c r="E831" s="362"/>
      <c r="F831" s="362">
        <f>D831*E831</f>
        <v>0</v>
      </c>
      <c r="G831" s="61"/>
      <c r="H831" s="61"/>
    </row>
    <row r="832" spans="1:12" s="365" customFormat="1">
      <c r="A832" s="633"/>
      <c r="B832" s="368"/>
      <c r="C832" s="374"/>
      <c r="D832" s="369"/>
      <c r="E832" s="369"/>
      <c r="F832" s="369"/>
    </row>
    <row r="833" spans="1:12" s="365" customFormat="1" ht="25.5">
      <c r="A833" s="314" t="s">
        <v>2349</v>
      </c>
      <c r="B833" s="864" t="s">
        <v>2318</v>
      </c>
      <c r="C833" s="374"/>
      <c r="D833" s="369"/>
      <c r="E833" s="369"/>
      <c r="F833" s="369"/>
    </row>
    <row r="834" spans="1:12" s="365" customFormat="1" ht="38.25">
      <c r="A834" s="633"/>
      <c r="B834" s="864" t="s">
        <v>2319</v>
      </c>
      <c r="C834" s="374"/>
      <c r="D834" s="369"/>
      <c r="E834" s="369"/>
      <c r="F834" s="369"/>
    </row>
    <row r="835" spans="1:12" s="365" customFormat="1">
      <c r="A835" s="633"/>
      <c r="B835" s="146" t="s">
        <v>2315</v>
      </c>
      <c r="C835" s="369" t="s">
        <v>347</v>
      </c>
      <c r="D835" s="369">
        <v>3.2</v>
      </c>
      <c r="E835" s="369"/>
      <c r="F835" s="369">
        <f>D835*E835</f>
        <v>0</v>
      </c>
      <c r="G835" s="289"/>
    </row>
    <row r="836" spans="1:12" s="864" customFormat="1">
      <c r="A836" s="895"/>
      <c r="B836" s="258" t="s">
        <v>2316</v>
      </c>
      <c r="C836" s="59" t="s">
        <v>348</v>
      </c>
      <c r="D836" s="362">
        <v>27.5</v>
      </c>
      <c r="E836" s="362"/>
      <c r="F836" s="362">
        <f>D836*E836</f>
        <v>0</v>
      </c>
      <c r="G836" s="61"/>
      <c r="H836" s="61"/>
    </row>
    <row r="837" spans="1:12" s="864" customFormat="1">
      <c r="A837" s="895"/>
      <c r="B837" s="258" t="s">
        <v>2320</v>
      </c>
      <c r="C837" s="59" t="s">
        <v>952</v>
      </c>
      <c r="D837" s="362">
        <v>200</v>
      </c>
      <c r="E837" s="362"/>
      <c r="F837" s="362">
        <f>D837*E837</f>
        <v>0</v>
      </c>
      <c r="G837" s="61"/>
      <c r="H837" s="61"/>
    </row>
    <row r="838" spans="1:12" s="365" customFormat="1">
      <c r="A838" s="633"/>
      <c r="B838" s="368"/>
      <c r="C838" s="374"/>
      <c r="D838" s="369"/>
      <c r="E838" s="369"/>
      <c r="F838" s="369"/>
    </row>
    <row r="839" spans="1:12" s="365" customFormat="1" ht="25.5">
      <c r="A839" s="314" t="s">
        <v>2350</v>
      </c>
      <c r="B839" s="864" t="s">
        <v>2321</v>
      </c>
      <c r="C839" s="374"/>
      <c r="D839" s="369"/>
      <c r="E839" s="369"/>
      <c r="F839" s="369"/>
    </row>
    <row r="840" spans="1:12" s="365" customFormat="1" ht="38.25">
      <c r="A840" s="633"/>
      <c r="B840" s="864" t="s">
        <v>2319</v>
      </c>
      <c r="C840" s="374"/>
      <c r="D840" s="369"/>
      <c r="E840" s="369"/>
      <c r="F840" s="369"/>
    </row>
    <row r="841" spans="1:12" s="365" customFormat="1">
      <c r="A841" s="633"/>
      <c r="B841" s="146" t="s">
        <v>2315</v>
      </c>
      <c r="C841" s="369" t="s">
        <v>347</v>
      </c>
      <c r="D841" s="369">
        <v>1.2</v>
      </c>
      <c r="E841" s="369"/>
      <c r="F841" s="369">
        <f>D841*E841</f>
        <v>0</v>
      </c>
      <c r="G841" s="289"/>
    </row>
    <row r="842" spans="1:12" s="864" customFormat="1">
      <c r="A842" s="895"/>
      <c r="B842" s="258" t="s">
        <v>2316</v>
      </c>
      <c r="C842" s="59" t="s">
        <v>348</v>
      </c>
      <c r="D842" s="362">
        <v>10</v>
      </c>
      <c r="E842" s="362"/>
      <c r="F842" s="362">
        <f>D842*E842</f>
        <v>0</v>
      </c>
      <c r="G842" s="61"/>
      <c r="H842" s="61"/>
    </row>
    <row r="843" spans="1:12" s="864" customFormat="1">
      <c r="A843" s="895"/>
      <c r="B843" s="258" t="s">
        <v>2320</v>
      </c>
      <c r="C843" s="59" t="s">
        <v>952</v>
      </c>
      <c r="D843" s="362">
        <v>70</v>
      </c>
      <c r="E843" s="362"/>
      <c r="F843" s="362">
        <f>D843*E843</f>
        <v>0</v>
      </c>
      <c r="G843" s="61"/>
      <c r="H843" s="61"/>
    </row>
    <row r="844" spans="1:12" s="69" customFormat="1" ht="13.5" thickBot="1">
      <c r="A844" s="76"/>
      <c r="C844" s="76"/>
      <c r="D844" s="85"/>
      <c r="E844" s="77"/>
      <c r="F844" s="77"/>
      <c r="G844" s="78"/>
      <c r="H844" s="79"/>
      <c r="I844" s="79"/>
      <c r="J844" s="80"/>
      <c r="K844" s="79"/>
      <c r="L844" s="79"/>
    </row>
    <row r="845" spans="1:12" s="69" customFormat="1" ht="13.5" thickBot="1">
      <c r="A845" s="81"/>
      <c r="B845" s="82" t="s">
        <v>1712</v>
      </c>
      <c r="C845" s="98"/>
      <c r="D845" s="99"/>
      <c r="E845" s="4"/>
      <c r="F845" s="86">
        <f>SUM(F825:F843)</f>
        <v>0</v>
      </c>
      <c r="G845" s="74"/>
    </row>
    <row r="846" spans="1:12" s="286" customFormat="1">
      <c r="A846" s="279"/>
      <c r="B846" s="280"/>
      <c r="C846" s="531"/>
      <c r="D846" s="532"/>
      <c r="E846" s="533"/>
      <c r="F846" s="532"/>
      <c r="G846" s="285"/>
    </row>
    <row r="847" spans="1:12" s="527" customFormat="1">
      <c r="A847" s="135" t="s">
        <v>2246</v>
      </c>
      <c r="B847" s="132" t="s">
        <v>923</v>
      </c>
      <c r="C847" s="72"/>
      <c r="D847" s="92"/>
      <c r="E847" s="362"/>
      <c r="F847" s="92"/>
      <c r="G847" s="61"/>
    </row>
    <row r="848" spans="1:12" s="845" customFormat="1">
      <c r="A848" s="518"/>
      <c r="B848" s="255"/>
      <c r="C848" s="272"/>
      <c r="D848" s="273"/>
      <c r="E848" s="278"/>
      <c r="F848" s="278"/>
    </row>
    <row r="849" spans="1:8" s="246" customFormat="1">
      <c r="A849" s="244" t="s">
        <v>2247</v>
      </c>
      <c r="B849" s="254" t="s">
        <v>2294</v>
      </c>
      <c r="C849" s="412"/>
      <c r="D849" s="298"/>
      <c r="E849" s="413"/>
      <c r="F849" s="298"/>
    </row>
    <row r="850" spans="1:8" s="845" customFormat="1" ht="103.5" customHeight="1">
      <c r="A850" s="277"/>
      <c r="B850" s="893" t="s">
        <v>1729</v>
      </c>
      <c r="C850" s="277"/>
      <c r="D850" s="278"/>
      <c r="E850" s="278"/>
      <c r="F850" s="278"/>
      <c r="G850" s="251"/>
    </row>
    <row r="851" spans="1:8" s="845" customFormat="1" ht="63.75">
      <c r="A851" s="277"/>
      <c r="B851" s="893" t="s">
        <v>1730</v>
      </c>
      <c r="C851" s="277"/>
      <c r="D851" s="278"/>
      <c r="E851" s="278"/>
      <c r="F851" s="278"/>
      <c r="G851" s="251"/>
    </row>
    <row r="852" spans="1:8" s="845" customFormat="1" ht="89.25">
      <c r="A852" s="277"/>
      <c r="B852" s="893" t="s">
        <v>1731</v>
      </c>
      <c r="C852" s="277"/>
      <c r="D852" s="278"/>
      <c r="E852" s="278"/>
      <c r="F852" s="278"/>
      <c r="G852" s="251"/>
    </row>
    <row r="853" spans="1:8" s="845" customFormat="1" ht="25.5">
      <c r="A853" s="277"/>
      <c r="B853" s="893" t="s">
        <v>2308</v>
      </c>
      <c r="C853" s="277"/>
      <c r="D853" s="278"/>
      <c r="E853" s="278"/>
      <c r="F853" s="278"/>
      <c r="G853" s="251"/>
    </row>
    <row r="854" spans="1:8" s="845" customFormat="1">
      <c r="A854" s="277"/>
      <c r="B854" s="893" t="s">
        <v>1732</v>
      </c>
      <c r="C854" s="277"/>
      <c r="D854" s="278"/>
      <c r="E854" s="278"/>
      <c r="F854" s="278"/>
      <c r="G854" s="894"/>
    </row>
    <row r="855" spans="1:8" s="845" customFormat="1" ht="38.25">
      <c r="A855" s="277"/>
      <c r="B855" s="254" t="s">
        <v>1727</v>
      </c>
      <c r="C855" s="277"/>
      <c r="D855" s="278"/>
      <c r="E855" s="278"/>
      <c r="F855" s="278"/>
      <c r="G855" s="894"/>
    </row>
    <row r="856" spans="1:8" s="845" customFormat="1">
      <c r="B856" s="254" t="s">
        <v>2295</v>
      </c>
      <c r="C856" s="277"/>
      <c r="D856" s="278"/>
      <c r="E856" s="278"/>
      <c r="F856" s="278"/>
      <c r="G856" s="251"/>
      <c r="H856" s="251"/>
    </row>
    <row r="857" spans="1:8" s="891" customFormat="1">
      <c r="B857" s="254" t="s">
        <v>1728</v>
      </c>
      <c r="C857" s="299"/>
      <c r="D857" s="889"/>
      <c r="E857" s="278"/>
      <c r="F857" s="278"/>
    </row>
    <row r="858" spans="1:8" s="891" customFormat="1">
      <c r="B858" s="245" t="s">
        <v>2296</v>
      </c>
      <c r="C858" s="299" t="s">
        <v>952</v>
      </c>
      <c r="D858" s="889">
        <v>243.2</v>
      </c>
      <c r="E858" s="278"/>
      <c r="F858" s="278">
        <f>D858*E858</f>
        <v>0</v>
      </c>
    </row>
    <row r="859" spans="1:8" s="891" customFormat="1">
      <c r="B859" s="245" t="s">
        <v>2297</v>
      </c>
      <c r="C859" s="299" t="s">
        <v>952</v>
      </c>
      <c r="D859" s="889">
        <v>174</v>
      </c>
      <c r="E859" s="278"/>
      <c r="F859" s="278">
        <f>D859*E859</f>
        <v>0</v>
      </c>
    </row>
    <row r="860" spans="1:8" s="891" customFormat="1">
      <c r="B860" s="245" t="s">
        <v>2298</v>
      </c>
      <c r="C860" s="299" t="s">
        <v>952</v>
      </c>
      <c r="D860" s="889">
        <v>24</v>
      </c>
      <c r="E860" s="278"/>
      <c r="F860" s="278">
        <f>D860*E860</f>
        <v>0</v>
      </c>
    </row>
    <row r="861" spans="1:8" s="246" customFormat="1">
      <c r="B861" s="245" t="s">
        <v>1733</v>
      </c>
      <c r="C861" s="299" t="s">
        <v>952</v>
      </c>
      <c r="D861" s="298">
        <f>SUM(D858:D860)*0.1</f>
        <v>44.120000000000005</v>
      </c>
      <c r="E861" s="278"/>
      <c r="F861" s="278">
        <f>D861*E861</f>
        <v>0</v>
      </c>
    </row>
    <row r="862" spans="1:8" s="528" customFormat="1" ht="13.5" thickBot="1">
      <c r="A862" s="277"/>
      <c r="B862" s="251"/>
      <c r="C862" s="277"/>
      <c r="D862" s="278"/>
      <c r="E862" s="278"/>
      <c r="F862" s="278"/>
      <c r="G862" s="251"/>
      <c r="H862" s="251"/>
    </row>
    <row r="863" spans="1:8" s="286" customFormat="1" ht="13.5" thickBot="1">
      <c r="A863" s="279"/>
      <c r="B863" s="280" t="s">
        <v>2306</v>
      </c>
      <c r="C863" s="281"/>
      <c r="D863" s="282"/>
      <c r="E863" s="283"/>
      <c r="F863" s="284">
        <f>SUM(F850:F861)</f>
        <v>0</v>
      </c>
      <c r="G863" s="285"/>
    </row>
    <row r="864" spans="1:8" s="230" customFormat="1">
      <c r="A864" s="154"/>
      <c r="B864" s="231"/>
      <c r="C864" s="88"/>
      <c r="D864" s="88"/>
      <c r="E864" s="88"/>
      <c r="F864" s="92"/>
    </row>
    <row r="865" spans="1:8" s="864" customFormat="1">
      <c r="A865" s="135" t="s">
        <v>2248</v>
      </c>
      <c r="B865" s="132" t="s">
        <v>2305</v>
      </c>
      <c r="C865" s="72"/>
      <c r="D865" s="92"/>
      <c r="E865" s="362"/>
      <c r="F865" s="92"/>
      <c r="G865" s="61"/>
    </row>
    <row r="866" spans="1:8" s="845" customFormat="1">
      <c r="A866" s="518"/>
      <c r="B866" s="255"/>
      <c r="C866" s="272"/>
      <c r="D866" s="273"/>
      <c r="E866" s="278"/>
      <c r="F866" s="278"/>
    </row>
    <row r="867" spans="1:8" s="246" customFormat="1">
      <c r="A867" s="244" t="s">
        <v>2249</v>
      </c>
      <c r="B867" s="254" t="s">
        <v>2307</v>
      </c>
      <c r="C867" s="412"/>
      <c r="D867" s="298"/>
      <c r="E867" s="413"/>
      <c r="F867" s="298"/>
    </row>
    <row r="868" spans="1:8" s="845" customFormat="1" ht="25.5">
      <c r="A868" s="277"/>
      <c r="B868" s="893" t="s">
        <v>2310</v>
      </c>
      <c r="C868" s="277"/>
      <c r="D868" s="278"/>
      <c r="E868" s="278"/>
      <c r="F868" s="278"/>
      <c r="G868" s="251"/>
    </row>
    <row r="869" spans="1:8" s="845" customFormat="1" ht="25.5">
      <c r="A869" s="277"/>
      <c r="B869" s="893" t="s">
        <v>2309</v>
      </c>
      <c r="C869" s="277"/>
      <c r="D869" s="278"/>
      <c r="E869" s="278"/>
      <c r="F869" s="278"/>
      <c r="G869" s="251"/>
    </row>
    <row r="870" spans="1:8" s="845" customFormat="1">
      <c r="A870" s="277"/>
      <c r="B870" s="893" t="s">
        <v>2311</v>
      </c>
      <c r="C870" s="277"/>
      <c r="D870" s="278"/>
      <c r="E870" s="278"/>
      <c r="F870" s="278"/>
      <c r="G870" s="251"/>
    </row>
    <row r="871" spans="1:8" s="845" customFormat="1">
      <c r="A871" s="277"/>
      <c r="B871" s="893" t="s">
        <v>2312</v>
      </c>
      <c r="C871" s="277"/>
      <c r="D871" s="278"/>
      <c r="E871" s="278"/>
      <c r="F871" s="278"/>
      <c r="G871" s="894"/>
    </row>
    <row r="872" spans="1:8" s="845" customFormat="1" ht="51">
      <c r="B872" s="145" t="s">
        <v>2313</v>
      </c>
      <c r="C872" s="277"/>
      <c r="D872" s="278"/>
      <c r="E872" s="278"/>
      <c r="F872" s="278"/>
      <c r="G872" s="251"/>
      <c r="H872" s="251"/>
    </row>
    <row r="873" spans="1:8" s="891" customFormat="1">
      <c r="B873" s="254" t="s">
        <v>549</v>
      </c>
      <c r="C873" s="299"/>
      <c r="D873" s="889"/>
      <c r="E873" s="278"/>
      <c r="F873" s="278"/>
    </row>
    <row r="874" spans="1:8" s="891" customFormat="1">
      <c r="B874" s="254" t="s">
        <v>2314</v>
      </c>
      <c r="C874" s="299" t="s">
        <v>539</v>
      </c>
      <c r="D874" s="889">
        <v>210</v>
      </c>
      <c r="E874" s="278"/>
      <c r="F874" s="278">
        <f>D874*E874</f>
        <v>0</v>
      </c>
    </row>
    <row r="875" spans="1:8" s="845" customFormat="1" ht="13.5" thickBot="1">
      <c r="A875" s="277"/>
      <c r="B875" s="251"/>
      <c r="C875" s="277"/>
      <c r="D875" s="278"/>
      <c r="E875" s="278"/>
      <c r="F875" s="278"/>
      <c r="G875" s="251"/>
      <c r="H875" s="251"/>
    </row>
    <row r="876" spans="1:8" s="286" customFormat="1" ht="13.5" thickBot="1">
      <c r="A876" s="279"/>
      <c r="B876" s="280" t="s">
        <v>2348</v>
      </c>
      <c r="C876" s="281"/>
      <c r="D876" s="282"/>
      <c r="E876" s="283"/>
      <c r="F876" s="284">
        <f>SUM(F868:F874)</f>
        <v>0</v>
      </c>
      <c r="G876" s="285"/>
    </row>
    <row r="877" spans="1:8" s="864" customFormat="1">
      <c r="A877" s="154"/>
      <c r="B877" s="865"/>
      <c r="C877" s="88"/>
      <c r="D877" s="88"/>
      <c r="E877" s="88"/>
      <c r="F877" s="92"/>
    </row>
    <row r="878" spans="1:8" s="230" customFormat="1">
      <c r="A878" s="134" t="s">
        <v>1320</v>
      </c>
      <c r="B878" s="132" t="s">
        <v>284</v>
      </c>
      <c r="C878" s="72"/>
      <c r="D878" s="92"/>
      <c r="E878" s="88"/>
      <c r="F878" s="96"/>
    </row>
    <row r="879" spans="1:8" s="230" customFormat="1">
      <c r="A879" s="73"/>
      <c r="C879" s="97"/>
      <c r="D879" s="96"/>
      <c r="E879" s="96"/>
      <c r="F879" s="96"/>
      <c r="G879" s="61"/>
    </row>
    <row r="880" spans="1:8" s="371" customFormat="1">
      <c r="A880" s="257"/>
      <c r="B880" s="371" t="s">
        <v>1054</v>
      </c>
      <c r="C880" s="72"/>
      <c r="D880" s="92"/>
      <c r="E880" s="88"/>
      <c r="F880" s="96"/>
    </row>
    <row r="881" spans="1:7" s="371" customFormat="1" ht="63.75">
      <c r="A881" s="257"/>
      <c r="B881" s="145" t="s">
        <v>1319</v>
      </c>
      <c r="C881" s="72"/>
      <c r="D881" s="92"/>
      <c r="E881" s="88"/>
      <c r="F881" s="96"/>
    </row>
    <row r="882" spans="1:7" s="11" customFormat="1">
      <c r="A882" s="584"/>
      <c r="C882" s="577"/>
      <c r="D882" s="634"/>
      <c r="E882" s="634"/>
      <c r="F882" s="634"/>
      <c r="G882" s="10"/>
    </row>
    <row r="883" spans="1:7" s="11" customFormat="1" ht="25.5">
      <c r="A883" s="848" t="s">
        <v>1321</v>
      </c>
      <c r="B883" s="11" t="s">
        <v>2084</v>
      </c>
      <c r="C883" s="848"/>
      <c r="D883" s="849"/>
      <c r="E883" s="849"/>
      <c r="F883" s="849"/>
      <c r="G883" s="10"/>
    </row>
    <row r="884" spans="1:7" s="11" customFormat="1" ht="90" customHeight="1">
      <c r="A884" s="848"/>
      <c r="B884" s="850" t="s">
        <v>2052</v>
      </c>
      <c r="C884" s="848"/>
      <c r="D884" s="849"/>
      <c r="E884" s="849"/>
      <c r="F884" s="849"/>
      <c r="G884" s="10"/>
    </row>
    <row r="885" spans="1:7" s="11" customFormat="1" ht="25.5">
      <c r="A885" s="848"/>
      <c r="B885" s="850" t="s">
        <v>1050</v>
      </c>
      <c r="C885" s="848"/>
      <c r="D885" s="849"/>
      <c r="E885" s="849"/>
      <c r="F885" s="849"/>
      <c r="G885" s="10"/>
    </row>
    <row r="886" spans="1:7" s="11" customFormat="1">
      <c r="A886" s="848"/>
      <c r="B886" s="10" t="s">
        <v>535</v>
      </c>
      <c r="C886" s="848"/>
      <c r="D886" s="849"/>
      <c r="E886" s="849"/>
      <c r="F886" s="849"/>
      <c r="G886" s="10"/>
    </row>
    <row r="887" spans="1:7" s="11" customFormat="1">
      <c r="A887" s="848"/>
      <c r="B887" s="378" t="s">
        <v>2054</v>
      </c>
      <c r="C887" s="325" t="s">
        <v>348</v>
      </c>
      <c r="D887" s="377">
        <v>22</v>
      </c>
      <c r="E887" s="849"/>
      <c r="F887" s="849">
        <f>D887*E887</f>
        <v>0</v>
      </c>
      <c r="G887" s="10"/>
    </row>
    <row r="888" spans="1:7" s="11" customFormat="1">
      <c r="A888" s="848"/>
      <c r="B888" s="378" t="s">
        <v>2053</v>
      </c>
      <c r="C888" s="325" t="s">
        <v>348</v>
      </c>
      <c r="D888" s="377">
        <v>16</v>
      </c>
      <c r="E888" s="849"/>
      <c r="F888" s="849">
        <f>D888*E888</f>
        <v>0</v>
      </c>
      <c r="G888" s="10"/>
    </row>
    <row r="889" spans="1:7" s="11" customFormat="1">
      <c r="A889" s="584"/>
      <c r="C889" s="577"/>
      <c r="D889" s="634"/>
      <c r="E889" s="634"/>
      <c r="F889" s="634"/>
      <c r="G889" s="10"/>
    </row>
    <row r="890" spans="1:7" s="11" customFormat="1">
      <c r="A890" s="848" t="s">
        <v>2250</v>
      </c>
      <c r="B890" s="10" t="s">
        <v>2045</v>
      </c>
      <c r="C890" s="848"/>
      <c r="D890" s="849"/>
      <c r="E890" s="849"/>
      <c r="F890" s="849"/>
      <c r="G890" s="10"/>
    </row>
    <row r="891" spans="1:7" s="11" customFormat="1" ht="38.25">
      <c r="A891" s="848"/>
      <c r="B891" s="10" t="s">
        <v>1713</v>
      </c>
      <c r="C891" s="848"/>
      <c r="D891" s="849"/>
      <c r="E891" s="849"/>
      <c r="F891" s="849"/>
      <c r="G891" s="10"/>
    </row>
    <row r="892" spans="1:7" s="11" customFormat="1">
      <c r="A892" s="848"/>
      <c r="B892" s="10" t="s">
        <v>1714</v>
      </c>
      <c r="C892" s="848"/>
      <c r="D892" s="849"/>
      <c r="E892" s="849"/>
      <c r="F892" s="849"/>
      <c r="G892" s="10"/>
    </row>
    <row r="893" spans="1:7" s="853" customFormat="1" ht="39.75" customHeight="1">
      <c r="A893" s="851"/>
      <c r="B893" s="11" t="s">
        <v>1715</v>
      </c>
      <c r="C893" s="851"/>
      <c r="D893" s="852"/>
      <c r="E893" s="852"/>
      <c r="F893" s="852"/>
    </row>
    <row r="894" spans="1:7" s="11" customFormat="1">
      <c r="A894" s="848"/>
      <c r="B894" s="10" t="s">
        <v>1716</v>
      </c>
      <c r="C894" s="848" t="s">
        <v>539</v>
      </c>
      <c r="D894" s="849">
        <v>30</v>
      </c>
      <c r="E894" s="849"/>
      <c r="F894" s="849">
        <f>D894*E894</f>
        <v>0</v>
      </c>
      <c r="G894" s="10"/>
    </row>
    <row r="895" spans="1:7" s="11" customFormat="1">
      <c r="A895" s="848"/>
      <c r="B895" s="10" t="s">
        <v>1717</v>
      </c>
      <c r="C895" s="848" t="s">
        <v>258</v>
      </c>
      <c r="D895" s="849">
        <v>15</v>
      </c>
      <c r="E895" s="849"/>
      <c r="F895" s="849">
        <f>D895*E895</f>
        <v>0</v>
      </c>
      <c r="G895" s="10"/>
    </row>
    <row r="896" spans="1:7" s="11" customFormat="1">
      <c r="A896" s="848"/>
      <c r="B896" s="10"/>
      <c r="C896" s="848"/>
      <c r="D896" s="849"/>
      <c r="E896" s="849"/>
      <c r="F896" s="849"/>
      <c r="G896" s="10"/>
    </row>
    <row r="897" spans="1:11" s="11" customFormat="1" ht="38.25">
      <c r="A897" s="848" t="s">
        <v>2251</v>
      </c>
      <c r="B897" s="10" t="s">
        <v>1718</v>
      </c>
      <c r="C897" s="848"/>
      <c r="D897" s="854"/>
      <c r="E897" s="849"/>
      <c r="F897" s="849"/>
      <c r="G897" s="10"/>
    </row>
    <row r="898" spans="1:11" s="11" customFormat="1" ht="51">
      <c r="A898" s="848"/>
      <c r="B898" s="10" t="s">
        <v>540</v>
      </c>
      <c r="C898" s="848"/>
      <c r="D898" s="849"/>
      <c r="E898" s="849"/>
      <c r="F898" s="849"/>
      <c r="G898" s="10"/>
    </row>
    <row r="899" spans="1:11" s="11" customFormat="1">
      <c r="A899" s="848"/>
      <c r="B899" s="10" t="s">
        <v>1719</v>
      </c>
      <c r="C899" s="848"/>
      <c r="D899" s="849"/>
      <c r="E899" s="849"/>
      <c r="F899" s="849"/>
      <c r="G899" s="9"/>
      <c r="H899" s="10"/>
      <c r="J899" s="10"/>
      <c r="K899" s="9"/>
    </row>
    <row r="900" spans="1:11" s="11" customFormat="1">
      <c r="A900" s="848"/>
      <c r="B900" s="10" t="s">
        <v>1051</v>
      </c>
      <c r="C900" s="848" t="s">
        <v>539</v>
      </c>
      <c r="D900" s="849">
        <v>30</v>
      </c>
      <c r="E900" s="849"/>
      <c r="F900" s="849">
        <f>D900*E900</f>
        <v>0</v>
      </c>
      <c r="G900" s="9"/>
      <c r="H900" s="10"/>
      <c r="J900" s="10"/>
      <c r="K900" s="9"/>
    </row>
    <row r="901" spans="1:11" s="263" customFormat="1">
      <c r="A901" s="375"/>
      <c r="B901" s="10"/>
      <c r="C901" s="376"/>
      <c r="D901" s="377"/>
      <c r="E901" s="377"/>
      <c r="F901" s="377"/>
    </row>
    <row r="902" spans="1:11" s="263" customFormat="1">
      <c r="A902" s="849" t="s">
        <v>2252</v>
      </c>
      <c r="B902" s="10" t="s">
        <v>1323</v>
      </c>
      <c r="C902" s="376"/>
      <c r="D902" s="377"/>
      <c r="E902" s="377"/>
      <c r="F902" s="377"/>
    </row>
    <row r="903" spans="1:11" s="263" customFormat="1">
      <c r="A903" s="849"/>
      <c r="B903" s="10" t="s">
        <v>1327</v>
      </c>
      <c r="C903" s="376"/>
      <c r="D903" s="377"/>
      <c r="E903" s="377"/>
      <c r="F903" s="377"/>
    </row>
    <row r="904" spans="1:11" s="263" customFormat="1">
      <c r="A904" s="849"/>
      <c r="B904" s="10" t="s">
        <v>1326</v>
      </c>
      <c r="C904" s="376"/>
      <c r="D904" s="377"/>
      <c r="E904" s="377"/>
      <c r="F904" s="377"/>
    </row>
    <row r="905" spans="1:11" s="263" customFormat="1" ht="25.5">
      <c r="A905" s="849"/>
      <c r="B905" s="10" t="s">
        <v>1324</v>
      </c>
      <c r="C905" s="376"/>
      <c r="D905" s="377"/>
      <c r="E905" s="377"/>
      <c r="F905" s="377"/>
    </row>
    <row r="906" spans="1:11" s="263" customFormat="1">
      <c r="A906" s="849"/>
      <c r="B906" s="10" t="s">
        <v>1325</v>
      </c>
      <c r="C906" s="376" t="s">
        <v>348</v>
      </c>
      <c r="D906" s="377">
        <v>800</v>
      </c>
      <c r="E906" s="377"/>
      <c r="F906" s="377">
        <f>D906*E906</f>
        <v>0</v>
      </c>
    </row>
    <row r="907" spans="1:11" s="266" customFormat="1">
      <c r="A907" s="415"/>
      <c r="B907" s="265"/>
      <c r="C907" s="415"/>
      <c r="D907" s="325"/>
      <c r="E907" s="325"/>
      <c r="F907" s="325"/>
      <c r="G907" s="264"/>
      <c r="H907" s="265"/>
      <c r="J907" s="265"/>
      <c r="K907" s="264"/>
    </row>
    <row r="908" spans="1:11" s="263" customFormat="1" ht="25.5">
      <c r="A908" s="375" t="s">
        <v>2253</v>
      </c>
      <c r="B908" s="10" t="s">
        <v>2048</v>
      </c>
      <c r="C908" s="376"/>
      <c r="D908" s="377"/>
      <c r="E908" s="377"/>
      <c r="F908" s="377"/>
    </row>
    <row r="909" spans="1:11" s="263" customFormat="1" ht="38.25">
      <c r="A909" s="375"/>
      <c r="B909" s="10" t="s">
        <v>1328</v>
      </c>
      <c r="C909" s="376"/>
      <c r="D909" s="377"/>
      <c r="E909" s="377"/>
      <c r="F909" s="377"/>
    </row>
    <row r="910" spans="1:11" s="263" customFormat="1">
      <c r="A910" s="375"/>
      <c r="B910" s="10" t="s">
        <v>1148</v>
      </c>
      <c r="C910" s="376"/>
      <c r="D910" s="377"/>
      <c r="E910" s="377"/>
      <c r="F910" s="377"/>
    </row>
    <row r="911" spans="1:11" s="263" customFormat="1" ht="51">
      <c r="A911" s="375"/>
      <c r="B911" s="10" t="s">
        <v>2050</v>
      </c>
      <c r="C911" s="376"/>
      <c r="D911" s="377"/>
      <c r="E911" s="377"/>
      <c r="F911" s="377"/>
    </row>
    <row r="912" spans="1:11" s="263" customFormat="1" ht="51">
      <c r="A912" s="287"/>
      <c r="B912" s="61" t="s">
        <v>2051</v>
      </c>
      <c r="C912" s="366"/>
      <c r="D912" s="150"/>
      <c r="E912" s="150"/>
      <c r="F912" s="150"/>
    </row>
    <row r="913" spans="1:12" s="263" customFormat="1">
      <c r="A913" s="375"/>
      <c r="B913" s="10" t="s">
        <v>1329</v>
      </c>
      <c r="C913" s="376"/>
      <c r="D913" s="377"/>
      <c r="E913" s="377"/>
      <c r="F913" s="377"/>
    </row>
    <row r="914" spans="1:12" s="263" customFormat="1" ht="76.5">
      <c r="A914" s="375"/>
      <c r="B914" s="10" t="s">
        <v>2049</v>
      </c>
      <c r="C914" s="376"/>
      <c r="D914" s="377"/>
      <c r="E914" s="377"/>
      <c r="F914" s="377"/>
    </row>
    <row r="915" spans="1:12" s="263" customFormat="1">
      <c r="A915" s="375"/>
      <c r="B915" s="10" t="s">
        <v>1330</v>
      </c>
      <c r="C915" s="855" t="s">
        <v>348</v>
      </c>
      <c r="D915" s="377">
        <v>400</v>
      </c>
      <c r="E915" s="377"/>
      <c r="F915" s="377">
        <f>D915*E915</f>
        <v>0</v>
      </c>
    </row>
    <row r="916" spans="1:12" s="266" customFormat="1">
      <c r="A916" s="415"/>
      <c r="B916" s="265"/>
      <c r="C916" s="415"/>
      <c r="D916" s="325"/>
      <c r="E916" s="325"/>
      <c r="F916" s="325"/>
      <c r="G916" s="264"/>
      <c r="H916" s="265"/>
      <c r="J916" s="265"/>
      <c r="K916" s="264"/>
    </row>
    <row r="917" spans="1:12" s="263" customFormat="1">
      <c r="A917" s="375" t="s">
        <v>2254</v>
      </c>
      <c r="B917" s="10" t="s">
        <v>2046</v>
      </c>
      <c r="C917" s="376"/>
      <c r="D917" s="377"/>
      <c r="E917" s="377"/>
      <c r="F917" s="377"/>
    </row>
    <row r="918" spans="1:12" s="263" customFormat="1" ht="38.25">
      <c r="A918" s="375"/>
      <c r="B918" s="10" t="s">
        <v>1328</v>
      </c>
      <c r="C918" s="376"/>
      <c r="D918" s="377"/>
      <c r="E918" s="377"/>
      <c r="F918" s="377"/>
    </row>
    <row r="919" spans="1:12" s="263" customFormat="1">
      <c r="A919" s="375"/>
      <c r="B919" s="10" t="s">
        <v>1148</v>
      </c>
      <c r="C919" s="376"/>
      <c r="D919" s="377"/>
      <c r="E919" s="377"/>
      <c r="F919" s="377"/>
    </row>
    <row r="920" spans="1:12" s="263" customFormat="1" ht="51">
      <c r="A920" s="375"/>
      <c r="B920" s="10" t="s">
        <v>1720</v>
      </c>
      <c r="C920" s="376"/>
      <c r="D920" s="377"/>
      <c r="E920" s="377"/>
      <c r="F920" s="377"/>
    </row>
    <row r="921" spans="1:12" s="263" customFormat="1">
      <c r="A921" s="375"/>
      <c r="B921" s="10" t="s">
        <v>1329</v>
      </c>
      <c r="C921" s="376"/>
      <c r="D921" s="377"/>
      <c r="E921" s="377"/>
      <c r="F921" s="377"/>
    </row>
    <row r="922" spans="1:12" s="263" customFormat="1" ht="76.5">
      <c r="A922" s="375"/>
      <c r="B922" s="10" t="s">
        <v>2047</v>
      </c>
      <c r="C922" s="376"/>
      <c r="D922" s="377"/>
      <c r="E922" s="377"/>
      <c r="F922" s="377"/>
    </row>
    <row r="923" spans="1:12" s="263" customFormat="1">
      <c r="A923" s="375"/>
      <c r="B923" s="10" t="s">
        <v>1330</v>
      </c>
      <c r="C923" s="855" t="s">
        <v>348</v>
      </c>
      <c r="D923" s="377">
        <v>400</v>
      </c>
      <c r="E923" s="377"/>
      <c r="F923" s="377">
        <f>D923*E923</f>
        <v>0</v>
      </c>
    </row>
    <row r="924" spans="1:12" s="11" customFormat="1">
      <c r="A924" s="848"/>
      <c r="C924" s="848"/>
      <c r="D924" s="849"/>
      <c r="E924" s="849"/>
      <c r="F924" s="849"/>
      <c r="G924" s="10"/>
      <c r="H924" s="10"/>
    </row>
    <row r="925" spans="1:12" s="11" customFormat="1">
      <c r="A925" s="848" t="s">
        <v>2255</v>
      </c>
      <c r="B925" s="10" t="s">
        <v>1035</v>
      </c>
      <c r="C925" s="848"/>
      <c r="D925" s="849"/>
      <c r="E925" s="849"/>
      <c r="F925" s="849"/>
      <c r="G925" s="10"/>
      <c r="H925" s="10"/>
    </row>
    <row r="926" spans="1:12" s="11" customFormat="1" ht="38.25">
      <c r="A926" s="848"/>
      <c r="B926" s="10" t="s">
        <v>561</v>
      </c>
      <c r="C926" s="848"/>
      <c r="D926" s="849"/>
      <c r="E926" s="849"/>
      <c r="F926" s="849"/>
      <c r="G926" s="219"/>
      <c r="H926" s="9"/>
      <c r="I926" s="10"/>
      <c r="K926" s="10"/>
      <c r="L926" s="9"/>
    </row>
    <row r="927" spans="1:12" s="11" customFormat="1">
      <c r="A927" s="848"/>
      <c r="B927" s="10" t="s">
        <v>562</v>
      </c>
      <c r="C927" s="848"/>
      <c r="D927" s="849"/>
      <c r="E927" s="849"/>
      <c r="F927" s="849"/>
      <c r="G927" s="219"/>
      <c r="H927" s="9"/>
      <c r="I927" s="10"/>
      <c r="K927" s="10"/>
      <c r="L927" s="9"/>
    </row>
    <row r="928" spans="1:12" s="11" customFormat="1">
      <c r="A928" s="848"/>
      <c r="B928" s="10" t="s">
        <v>550</v>
      </c>
      <c r="C928" s="848"/>
      <c r="D928" s="849"/>
      <c r="E928" s="849"/>
      <c r="F928" s="849"/>
      <c r="G928" s="219"/>
      <c r="H928" s="9"/>
      <c r="I928" s="10"/>
      <c r="K928" s="10"/>
      <c r="L928" s="9"/>
    </row>
    <row r="929" spans="1:12" s="11" customFormat="1" ht="38.25">
      <c r="A929" s="848"/>
      <c r="B929" s="10" t="s">
        <v>563</v>
      </c>
      <c r="C929" s="848"/>
      <c r="D929" s="849"/>
      <c r="E929" s="849"/>
      <c r="F929" s="849"/>
      <c r="G929" s="219"/>
      <c r="H929" s="9"/>
      <c r="I929" s="10"/>
      <c r="K929" s="10"/>
      <c r="L929" s="9"/>
    </row>
    <row r="930" spans="1:12" s="11" customFormat="1">
      <c r="A930" s="848"/>
      <c r="B930" s="10" t="s">
        <v>564</v>
      </c>
      <c r="C930" s="848" t="s">
        <v>348</v>
      </c>
      <c r="D930" s="849">
        <v>800</v>
      </c>
      <c r="E930" s="849"/>
      <c r="F930" s="849">
        <f>D930*E930</f>
        <v>0</v>
      </c>
      <c r="G930" s="219"/>
      <c r="H930" s="9"/>
      <c r="I930" s="10"/>
      <c r="K930" s="10"/>
      <c r="L930" s="9"/>
    </row>
    <row r="931" spans="1:12" s="11" customFormat="1">
      <c r="A931" s="848"/>
      <c r="C931" s="848"/>
      <c r="D931" s="849"/>
      <c r="E931" s="849"/>
      <c r="F931" s="849"/>
      <c r="G931" s="10"/>
      <c r="H931" s="10"/>
    </row>
    <row r="932" spans="1:12" s="11" customFormat="1">
      <c r="A932" s="848" t="s">
        <v>2256</v>
      </c>
      <c r="B932" s="10" t="s">
        <v>1036</v>
      </c>
      <c r="C932" s="848"/>
      <c r="D932" s="849"/>
      <c r="E932" s="849"/>
      <c r="F932" s="849"/>
      <c r="G932" s="10"/>
      <c r="H932" s="10"/>
    </row>
    <row r="933" spans="1:12" s="11" customFormat="1" ht="25.5">
      <c r="A933" s="848"/>
      <c r="B933" s="10" t="s">
        <v>565</v>
      </c>
      <c r="C933" s="848"/>
      <c r="D933" s="849"/>
      <c r="E933" s="849"/>
      <c r="F933" s="849"/>
      <c r="G933" s="219"/>
      <c r="H933" s="9"/>
      <c r="I933" s="10"/>
      <c r="K933" s="10"/>
      <c r="L933" s="9"/>
    </row>
    <row r="934" spans="1:12" s="11" customFormat="1" ht="54" customHeight="1">
      <c r="A934" s="848"/>
      <c r="B934" s="10" t="s">
        <v>566</v>
      </c>
      <c r="C934" s="848"/>
      <c r="D934" s="849"/>
      <c r="E934" s="849"/>
      <c r="F934" s="849"/>
      <c r="G934" s="219"/>
      <c r="H934" s="9"/>
      <c r="I934" s="10"/>
      <c r="K934" s="10"/>
      <c r="L934" s="9"/>
    </row>
    <row r="935" spans="1:12" s="11" customFormat="1">
      <c r="A935" s="848"/>
      <c r="B935" s="10" t="s">
        <v>567</v>
      </c>
      <c r="C935" s="848" t="s">
        <v>347</v>
      </c>
      <c r="D935" s="849">
        <v>5</v>
      </c>
      <c r="E935" s="849"/>
      <c r="F935" s="849">
        <f>D935*E935</f>
        <v>0</v>
      </c>
      <c r="G935" s="219"/>
      <c r="H935" s="9"/>
      <c r="I935" s="10"/>
      <c r="K935" s="10"/>
      <c r="L935" s="9"/>
    </row>
    <row r="936" spans="1:12" s="856" customFormat="1" ht="13.5" thickBot="1">
      <c r="A936" s="851"/>
      <c r="C936" s="851"/>
      <c r="D936" s="849"/>
      <c r="E936" s="852"/>
      <c r="F936" s="852"/>
      <c r="G936" s="857"/>
      <c r="H936" s="858"/>
      <c r="I936" s="858"/>
      <c r="J936" s="859"/>
      <c r="K936" s="858"/>
      <c r="L936" s="858"/>
    </row>
    <row r="937" spans="1:12" s="69" customFormat="1" ht="13.5" thickBot="1">
      <c r="A937" s="81"/>
      <c r="B937" s="82" t="s">
        <v>2347</v>
      </c>
      <c r="C937" s="98"/>
      <c r="D937" s="99"/>
      <c r="E937" s="4"/>
      <c r="F937" s="86">
        <f>SUM(F882:F935)</f>
        <v>0</v>
      </c>
      <c r="G937" s="74"/>
    </row>
    <row r="938" spans="1:12" s="69" customFormat="1">
      <c r="A938" s="81"/>
      <c r="B938" s="82"/>
      <c r="C938" s="259"/>
      <c r="D938" s="260"/>
      <c r="E938" s="261"/>
      <c r="F938" s="260"/>
      <c r="G938" s="74"/>
    </row>
    <row r="939" spans="1:12" s="230" customFormat="1">
      <c r="A939" s="135" t="s">
        <v>547</v>
      </c>
      <c r="B939" s="132" t="s">
        <v>334</v>
      </c>
      <c r="C939" s="72"/>
      <c r="D939" s="72"/>
      <c r="E939" s="85"/>
      <c r="F939" s="92"/>
    </row>
    <row r="940" spans="1:12" s="230" customFormat="1">
      <c r="A940" s="72"/>
      <c r="C940" s="59"/>
      <c r="D940" s="92"/>
      <c r="E940" s="92"/>
      <c r="F940" s="92"/>
      <c r="G940" s="61"/>
      <c r="H940" s="61"/>
    </row>
    <row r="941" spans="1:12" s="864" customFormat="1" ht="25.5">
      <c r="A941" s="59" t="s">
        <v>548</v>
      </c>
      <c r="B941" s="147" t="s">
        <v>2369</v>
      </c>
      <c r="C941" s="59"/>
      <c r="D941" s="92"/>
      <c r="E941" s="92"/>
      <c r="F941" s="92"/>
      <c r="G941" s="61"/>
      <c r="H941" s="61"/>
    </row>
    <row r="942" spans="1:12" s="864" customFormat="1" ht="25.5">
      <c r="A942" s="59"/>
      <c r="B942" s="145" t="s">
        <v>2363</v>
      </c>
      <c r="C942" s="59"/>
      <c r="D942" s="362"/>
      <c r="E942" s="362"/>
      <c r="F942" s="362"/>
      <c r="G942" s="61"/>
      <c r="H942" s="1431"/>
      <c r="I942" s="1431"/>
      <c r="J942" s="1431"/>
    </row>
    <row r="943" spans="1:12" s="864" customFormat="1">
      <c r="A943" s="59"/>
      <c r="B943" s="146" t="s">
        <v>2364</v>
      </c>
      <c r="C943" s="59"/>
      <c r="D943" s="362"/>
      <c r="E943" s="362"/>
      <c r="F943" s="362"/>
      <c r="G943" s="61"/>
      <c r="H943" s="61"/>
    </row>
    <row r="944" spans="1:12" s="864" customFormat="1" ht="51">
      <c r="A944" s="59"/>
      <c r="B944" s="898" t="s">
        <v>2365</v>
      </c>
      <c r="C944" s="59"/>
      <c r="D944" s="362"/>
      <c r="E944" s="362"/>
      <c r="F944" s="362">
        <f>D944*E944</f>
        <v>0</v>
      </c>
      <c r="G944" s="61"/>
      <c r="H944" s="61"/>
    </row>
    <row r="945" spans="1:10" s="864" customFormat="1" ht="38.25">
      <c r="A945" s="59"/>
      <c r="B945" s="898" t="s">
        <v>2366</v>
      </c>
      <c r="C945" s="59"/>
      <c r="D945" s="362"/>
      <c r="E945" s="362"/>
      <c r="F945" s="362"/>
    </row>
    <row r="946" spans="1:10" s="864" customFormat="1">
      <c r="A946" s="59"/>
      <c r="B946" s="898" t="s">
        <v>2367</v>
      </c>
      <c r="C946" s="59"/>
      <c r="D946" s="362"/>
      <c r="E946" s="362"/>
      <c r="F946" s="362"/>
    </row>
    <row r="947" spans="1:10" s="864" customFormat="1" ht="38.25">
      <c r="A947" s="59"/>
      <c r="B947" s="898" t="s">
        <v>2366</v>
      </c>
      <c r="C947" s="59"/>
      <c r="D947" s="362"/>
      <c r="E947" s="362"/>
      <c r="F947" s="362"/>
    </row>
    <row r="948" spans="1:10" s="864" customFormat="1" ht="51">
      <c r="A948" s="59"/>
      <c r="B948" s="898" t="s">
        <v>2368</v>
      </c>
      <c r="C948" s="59"/>
      <c r="D948" s="362"/>
      <c r="E948" s="362"/>
      <c r="F948" s="362"/>
    </row>
    <row r="949" spans="1:10" s="864" customFormat="1">
      <c r="A949" s="59"/>
      <c r="B949" s="898" t="s">
        <v>2370</v>
      </c>
      <c r="C949" s="59"/>
      <c r="D949" s="362"/>
      <c r="E949" s="362"/>
      <c r="F949" s="362"/>
    </row>
    <row r="950" spans="1:10" s="864" customFormat="1">
      <c r="A950" s="59"/>
      <c r="B950" s="146" t="s">
        <v>535</v>
      </c>
      <c r="C950" s="59" t="s">
        <v>348</v>
      </c>
      <c r="D950" s="362">
        <v>3</v>
      </c>
      <c r="E950" s="362"/>
      <c r="F950" s="362">
        <f>D950*E950</f>
        <v>0</v>
      </c>
      <c r="G950" s="61"/>
      <c r="H950" s="1431"/>
      <c r="I950" s="1431"/>
      <c r="J950" s="1431"/>
    </row>
    <row r="951" spans="1:10" s="864" customFormat="1">
      <c r="A951" s="72"/>
      <c r="C951" s="59"/>
      <c r="D951" s="92"/>
      <c r="E951" s="92"/>
      <c r="F951" s="92"/>
      <c r="G951" s="61"/>
      <c r="H951" s="61"/>
    </row>
    <row r="952" spans="1:10" s="864" customFormat="1" ht="38.25">
      <c r="A952" s="59" t="s">
        <v>568</v>
      </c>
      <c r="B952" s="145" t="s">
        <v>2371</v>
      </c>
      <c r="C952" s="59"/>
      <c r="D952" s="92"/>
      <c r="E952" s="92"/>
      <c r="F952" s="92"/>
      <c r="G952" s="61"/>
      <c r="H952" s="61"/>
    </row>
    <row r="953" spans="1:10" s="864" customFormat="1" ht="25.5">
      <c r="A953" s="59"/>
      <c r="B953" s="146" t="s">
        <v>2372</v>
      </c>
      <c r="C953" s="249" t="s">
        <v>258</v>
      </c>
      <c r="D953" s="250">
        <v>4</v>
      </c>
      <c r="E953" s="250"/>
      <c r="F953" s="250">
        <f>D953*E953</f>
        <v>0</v>
      </c>
      <c r="G953" s="61"/>
      <c r="H953" s="1431"/>
      <c r="I953" s="1431"/>
      <c r="J953" s="1431"/>
    </row>
    <row r="954" spans="1:10" s="864" customFormat="1">
      <c r="A954" s="59"/>
      <c r="B954" s="146"/>
      <c r="C954" s="59"/>
      <c r="D954" s="362"/>
      <c r="E954" s="362"/>
      <c r="F954" s="362"/>
      <c r="G954" s="61"/>
    </row>
    <row r="955" spans="1:10" s="373" customFormat="1">
      <c r="A955" s="277" t="s">
        <v>569</v>
      </c>
      <c r="B955" s="214" t="s">
        <v>1362</v>
      </c>
      <c r="C955" s="59"/>
      <c r="D955" s="92"/>
      <c r="E955" s="92"/>
      <c r="F955" s="92"/>
      <c r="G955" s="61"/>
      <c r="H955" s="61"/>
    </row>
    <row r="956" spans="1:10" s="373" customFormat="1" ht="25.5">
      <c r="A956" s="277"/>
      <c r="B956" s="145" t="s">
        <v>1052</v>
      </c>
      <c r="C956" s="59"/>
      <c r="D956" s="362"/>
      <c r="E956" s="362"/>
      <c r="F956" s="362"/>
      <c r="G956" s="61"/>
      <c r="H956" s="1431"/>
      <c r="I956" s="1431"/>
      <c r="J956" s="1431"/>
    </row>
    <row r="957" spans="1:10" s="373" customFormat="1" ht="51">
      <c r="A957" s="277"/>
      <c r="B957" s="145" t="s">
        <v>1334</v>
      </c>
      <c r="C957" s="59"/>
      <c r="D957" s="362"/>
      <c r="E957" s="362"/>
      <c r="F957" s="362"/>
      <c r="G957" s="61"/>
      <c r="H957" s="61"/>
    </row>
    <row r="958" spans="1:10" s="373" customFormat="1" ht="38.25">
      <c r="A958" s="277"/>
      <c r="B958" s="145" t="s">
        <v>1332</v>
      </c>
      <c r="C958" s="59"/>
      <c r="D958" s="362"/>
      <c r="E958" s="362"/>
      <c r="F958" s="362">
        <f>D958*E958</f>
        <v>0</v>
      </c>
      <c r="G958" s="61"/>
      <c r="H958" s="61"/>
    </row>
    <row r="959" spans="1:10" s="373" customFormat="1" ht="51">
      <c r="A959" s="277"/>
      <c r="B959" s="145" t="s">
        <v>1333</v>
      </c>
      <c r="C959" s="59"/>
      <c r="D959" s="362"/>
      <c r="E959" s="362"/>
      <c r="F959" s="362"/>
    </row>
    <row r="960" spans="1:10" s="373" customFormat="1">
      <c r="A960" s="277"/>
      <c r="B960" s="146" t="s">
        <v>1049</v>
      </c>
      <c r="C960" s="59" t="s">
        <v>348</v>
      </c>
      <c r="D960" s="362">
        <v>60</v>
      </c>
      <c r="E960" s="362"/>
      <c r="F960" s="362">
        <f>D960*E960</f>
        <v>0</v>
      </c>
      <c r="G960" s="61"/>
      <c r="H960" s="61"/>
    </row>
    <row r="961" spans="1:10" s="373" customFormat="1">
      <c r="A961" s="277"/>
      <c r="B961" s="146" t="s">
        <v>1053</v>
      </c>
      <c r="C961" s="59" t="s">
        <v>539</v>
      </c>
      <c r="D961" s="362">
        <v>78</v>
      </c>
      <c r="E961" s="362"/>
      <c r="F961" s="362">
        <f>D961*E961</f>
        <v>0</v>
      </c>
      <c r="G961" s="61"/>
      <c r="H961" s="1431"/>
      <c r="I961" s="1431"/>
      <c r="J961" s="1431"/>
    </row>
    <row r="962" spans="1:10" s="19" customFormat="1">
      <c r="A962" s="97"/>
      <c r="B962" s="148"/>
      <c r="C962" s="100"/>
      <c r="D962" s="101"/>
      <c r="E962" s="362"/>
      <c r="F962" s="362"/>
    </row>
    <row r="963" spans="1:10" s="600" customFormat="1" ht="25.5">
      <c r="A963" s="97" t="s">
        <v>1077</v>
      </c>
      <c r="B963" s="555" t="s">
        <v>2111</v>
      </c>
      <c r="C963" s="555"/>
      <c r="D963" s="555"/>
      <c r="E963" s="628"/>
      <c r="F963" s="628"/>
      <c r="G963" s="629"/>
      <c r="H963" s="629"/>
    </row>
    <row r="964" spans="1:10" s="600" customFormat="1" ht="38.25">
      <c r="A964" s="97"/>
      <c r="B964" s="625" t="s">
        <v>1972</v>
      </c>
      <c r="C964" s="79"/>
      <c r="D964" s="152"/>
      <c r="E964" s="609"/>
      <c r="F964" s="609"/>
      <c r="G964" s="629"/>
      <c r="H964" s="629"/>
    </row>
    <row r="965" spans="1:10" s="600" customFormat="1" ht="25.5">
      <c r="A965" s="97"/>
      <c r="B965" s="625" t="s">
        <v>2056</v>
      </c>
      <c r="C965" s="79"/>
      <c r="D965" s="152"/>
      <c r="E965" s="609"/>
      <c r="F965" s="609"/>
      <c r="G965" s="629"/>
      <c r="H965" s="629"/>
    </row>
    <row r="966" spans="1:10" s="600" customFormat="1" ht="25.5">
      <c r="A966" s="97"/>
      <c r="B966" s="625" t="s">
        <v>2055</v>
      </c>
      <c r="C966" s="79"/>
      <c r="D966" s="152"/>
      <c r="E966" s="609"/>
      <c r="F966" s="609"/>
      <c r="G966" s="629"/>
      <c r="H966" s="629"/>
    </row>
    <row r="967" spans="1:10" s="630" customFormat="1">
      <c r="A967" s="97"/>
      <c r="B967" s="145" t="s">
        <v>535</v>
      </c>
      <c r="C967" s="100"/>
      <c r="D967" s="101"/>
      <c r="E967" s="362"/>
      <c r="F967" s="362"/>
    </row>
    <row r="968" spans="1:10" s="630" customFormat="1">
      <c r="A968" s="97"/>
      <c r="B968" s="148" t="s">
        <v>1973</v>
      </c>
      <c r="C968" s="100" t="s">
        <v>348</v>
      </c>
      <c r="D968" s="101">
        <v>22</v>
      </c>
      <c r="E968" s="362"/>
      <c r="F968" s="362">
        <f>D968*E968</f>
        <v>0</v>
      </c>
    </row>
    <row r="969" spans="1:10" s="19" customFormat="1">
      <c r="A969" s="97"/>
      <c r="B969" s="148"/>
      <c r="C969" s="100"/>
      <c r="D969" s="101"/>
      <c r="E969" s="362"/>
      <c r="F969" s="362"/>
    </row>
    <row r="970" spans="1:10" s="600" customFormat="1" ht="25.5">
      <c r="A970" s="97" t="s">
        <v>1078</v>
      </c>
      <c r="B970" s="555" t="s">
        <v>2057</v>
      </c>
      <c r="C970" s="555"/>
      <c r="D970" s="555"/>
      <c r="E970" s="628"/>
      <c r="F970" s="628"/>
      <c r="G970" s="629"/>
      <c r="H970" s="629"/>
    </row>
    <row r="971" spans="1:10" s="600" customFormat="1" ht="25.5">
      <c r="A971" s="97"/>
      <c r="B971" s="625" t="s">
        <v>2056</v>
      </c>
      <c r="C971" s="79"/>
      <c r="D971" s="152"/>
      <c r="E971" s="609"/>
      <c r="F971" s="609"/>
      <c r="G971" s="629"/>
      <c r="H971" s="629"/>
    </row>
    <row r="972" spans="1:10" s="600" customFormat="1" ht="25.5">
      <c r="A972" s="97"/>
      <c r="B972" s="625" t="s">
        <v>2058</v>
      </c>
      <c r="C972" s="79"/>
      <c r="D972" s="152"/>
      <c r="E972" s="609"/>
      <c r="F972" s="609"/>
      <c r="G972" s="629"/>
      <c r="H972" s="629"/>
    </row>
    <row r="973" spans="1:10" s="630" customFormat="1">
      <c r="A973" s="97"/>
      <c r="B973" s="145" t="s">
        <v>535</v>
      </c>
      <c r="C973" s="100"/>
      <c r="D973" s="101"/>
      <c r="E973" s="362"/>
      <c r="F973" s="362"/>
    </row>
    <row r="974" spans="1:10" s="630" customFormat="1">
      <c r="A974" s="97"/>
      <c r="B974" s="148" t="s">
        <v>1973</v>
      </c>
      <c r="C974" s="100" t="s">
        <v>348</v>
      </c>
      <c r="D974" s="101">
        <v>300</v>
      </c>
      <c r="E974" s="362"/>
      <c r="F974" s="362">
        <f>D974*E974</f>
        <v>0</v>
      </c>
    </row>
    <row r="975" spans="1:10" s="19" customFormat="1">
      <c r="A975" s="97"/>
      <c r="B975" s="148"/>
      <c r="C975" s="100"/>
      <c r="D975" s="101"/>
      <c r="E975" s="362"/>
      <c r="F975" s="362"/>
    </row>
    <row r="976" spans="1:10" s="600" customFormat="1" ht="25.5">
      <c r="A976" s="97" t="s">
        <v>1060</v>
      </c>
      <c r="B976" s="555" t="s">
        <v>2061</v>
      </c>
      <c r="C976" s="555"/>
      <c r="D976" s="555"/>
      <c r="E976" s="628"/>
      <c r="F976" s="628"/>
      <c r="G976" s="629"/>
      <c r="H976" s="629"/>
    </row>
    <row r="977" spans="1:8" s="600" customFormat="1">
      <c r="A977" s="97"/>
      <c r="B977" s="625" t="s">
        <v>2059</v>
      </c>
      <c r="C977" s="79"/>
      <c r="D977" s="152"/>
      <c r="E977" s="609"/>
      <c r="F977" s="609"/>
      <c r="G977" s="629"/>
      <c r="H977" s="629"/>
    </row>
    <row r="978" spans="1:8" s="600" customFormat="1" ht="25.5">
      <c r="A978" s="97"/>
      <c r="B978" s="625" t="s">
        <v>2058</v>
      </c>
      <c r="C978" s="79"/>
      <c r="D978" s="152"/>
      <c r="E978" s="609"/>
      <c r="F978" s="609"/>
      <c r="G978" s="629"/>
      <c r="H978" s="629"/>
    </row>
    <row r="979" spans="1:8" s="630" customFormat="1">
      <c r="A979" s="97"/>
      <c r="B979" s="145" t="s">
        <v>535</v>
      </c>
      <c r="C979" s="100"/>
      <c r="D979" s="101"/>
      <c r="E979" s="362"/>
      <c r="F979" s="362"/>
    </row>
    <row r="980" spans="1:8" s="630" customFormat="1">
      <c r="A980" s="97"/>
      <c r="B980" s="148" t="s">
        <v>2060</v>
      </c>
      <c r="C980" s="100" t="s">
        <v>348</v>
      </c>
      <c r="D980" s="101">
        <v>180</v>
      </c>
      <c r="E980" s="362"/>
      <c r="F980" s="362">
        <f>D980*E980</f>
        <v>0</v>
      </c>
    </row>
    <row r="981" spans="1:8" s="19" customFormat="1">
      <c r="A981" s="97"/>
      <c r="B981" s="148"/>
      <c r="C981" s="100"/>
      <c r="D981" s="101"/>
      <c r="E981" s="362"/>
      <c r="F981" s="362"/>
    </row>
    <row r="982" spans="1:8" s="600" customFormat="1" ht="25.5">
      <c r="A982" s="97" t="s">
        <v>1079</v>
      </c>
      <c r="B982" s="555" t="s">
        <v>2063</v>
      </c>
      <c r="C982" s="555"/>
      <c r="D982" s="555"/>
      <c r="E982" s="628"/>
      <c r="F982" s="628"/>
      <c r="G982" s="629"/>
      <c r="H982" s="629"/>
    </row>
    <row r="983" spans="1:8" s="600" customFormat="1" ht="25.5">
      <c r="A983" s="97"/>
      <c r="B983" s="625" t="s">
        <v>2062</v>
      </c>
      <c r="C983" s="79"/>
      <c r="D983" s="152"/>
      <c r="E983" s="609"/>
      <c r="F983" s="609"/>
      <c r="G983" s="629"/>
      <c r="H983" s="629"/>
    </row>
    <row r="984" spans="1:8" s="600" customFormat="1" ht="25.5">
      <c r="A984" s="97"/>
      <c r="B984" s="625" t="s">
        <v>2058</v>
      </c>
      <c r="C984" s="79"/>
      <c r="D984" s="152"/>
      <c r="E984" s="609"/>
      <c r="F984" s="609"/>
      <c r="G984" s="629"/>
      <c r="H984" s="629"/>
    </row>
    <row r="985" spans="1:8" s="630" customFormat="1">
      <c r="A985" s="97"/>
      <c r="B985" s="145" t="s">
        <v>535</v>
      </c>
      <c r="C985" s="100"/>
      <c r="D985" s="101"/>
      <c r="E985" s="362"/>
      <c r="F985" s="362"/>
    </row>
    <row r="986" spans="1:8" s="630" customFormat="1">
      <c r="A986" s="97"/>
      <c r="B986" s="148" t="s">
        <v>2060</v>
      </c>
      <c r="C986" s="100" t="s">
        <v>348</v>
      </c>
      <c r="D986" s="101">
        <v>330</v>
      </c>
      <c r="E986" s="362"/>
      <c r="F986" s="362">
        <f>D986*E986</f>
        <v>0</v>
      </c>
    </row>
    <row r="987" spans="1:8" s="19" customFormat="1">
      <c r="A987" s="97"/>
      <c r="B987" s="148"/>
      <c r="C987" s="100"/>
      <c r="D987" s="101"/>
      <c r="E987" s="362"/>
      <c r="F987" s="362"/>
    </row>
    <row r="988" spans="1:8" s="600" customFormat="1" ht="38.25">
      <c r="A988" s="97" t="s">
        <v>1068</v>
      </c>
      <c r="B988" s="555" t="s">
        <v>2064</v>
      </c>
      <c r="C988" s="555"/>
      <c r="D988" s="555"/>
      <c r="E988" s="628"/>
      <c r="F988" s="628"/>
      <c r="G988" s="629"/>
      <c r="H988" s="629"/>
    </row>
    <row r="989" spans="1:8" s="600" customFormat="1">
      <c r="A989" s="97"/>
      <c r="B989" s="625" t="s">
        <v>2065</v>
      </c>
      <c r="C989" s="79"/>
      <c r="D989" s="152"/>
      <c r="E989" s="609"/>
      <c r="F989" s="609"/>
      <c r="G989" s="629"/>
      <c r="H989" s="629"/>
    </row>
    <row r="990" spans="1:8" s="630" customFormat="1">
      <c r="A990" s="97"/>
      <c r="B990" s="145" t="s">
        <v>535</v>
      </c>
      <c r="C990" s="100" t="s">
        <v>348</v>
      </c>
      <c r="D990" s="101">
        <v>330</v>
      </c>
      <c r="E990" s="362"/>
      <c r="F990" s="362">
        <f>D990*E990</f>
        <v>0</v>
      </c>
    </row>
    <row r="991" spans="1:8" s="19" customFormat="1">
      <c r="A991" s="97"/>
      <c r="B991" s="148"/>
      <c r="C991" s="100"/>
      <c r="D991" s="101"/>
      <c r="E991" s="362"/>
      <c r="F991" s="362"/>
    </row>
    <row r="992" spans="1:8" s="600" customFormat="1" ht="25.5">
      <c r="A992" s="97" t="s">
        <v>2304</v>
      </c>
      <c r="B992" s="555" t="s">
        <v>2066</v>
      </c>
      <c r="C992" s="555"/>
      <c r="D992" s="555"/>
      <c r="E992" s="628"/>
      <c r="F992" s="628"/>
      <c r="G992" s="629"/>
      <c r="H992" s="629"/>
    </row>
    <row r="993" spans="1:8" s="600" customFormat="1" ht="25.5">
      <c r="A993" s="97"/>
      <c r="B993" s="625" t="s">
        <v>2067</v>
      </c>
      <c r="C993" s="79"/>
      <c r="D993" s="152"/>
      <c r="E993" s="609"/>
      <c r="F993" s="609"/>
      <c r="G993" s="629"/>
      <c r="H993" s="629"/>
    </row>
    <row r="994" spans="1:8" s="630" customFormat="1">
      <c r="A994" s="97"/>
      <c r="B994" s="145" t="s">
        <v>535</v>
      </c>
      <c r="C994" s="100" t="s">
        <v>348</v>
      </c>
      <c r="D994" s="101">
        <v>510</v>
      </c>
      <c r="E994" s="362"/>
      <c r="F994" s="362">
        <f>D994*E994</f>
        <v>0</v>
      </c>
    </row>
    <row r="995" spans="1:8" s="232" customFormat="1" ht="13.5" thickBot="1">
      <c r="A995" s="21"/>
      <c r="B995" s="22"/>
      <c r="C995" s="23"/>
      <c r="D995" s="89"/>
      <c r="E995" s="89"/>
      <c r="F995" s="23"/>
    </row>
    <row r="996" spans="1:8" s="409" customFormat="1" ht="13.5" thickBot="1">
      <c r="A996" s="15"/>
      <c r="B996" s="410" t="s">
        <v>2346</v>
      </c>
      <c r="C996" s="90"/>
      <c r="D996" s="90"/>
      <c r="E996" s="90"/>
      <c r="F996" s="86">
        <f>SUM(F941:F994)</f>
        <v>0</v>
      </c>
    </row>
    <row r="997" spans="1:8" s="631" customFormat="1">
      <c r="A997" s="15"/>
      <c r="B997" s="632"/>
      <c r="C997" s="398"/>
      <c r="D997" s="398"/>
      <c r="E997" s="398"/>
      <c r="F997" s="260"/>
    </row>
    <row r="998" spans="1:8" s="230" customFormat="1">
      <c r="A998" s="135" t="s">
        <v>2257</v>
      </c>
      <c r="B998" s="132" t="s">
        <v>1977</v>
      </c>
      <c r="C998" s="72"/>
      <c r="D998" s="92"/>
      <c r="E998" s="85"/>
      <c r="F998" s="92"/>
      <c r="G998" s="61"/>
    </row>
    <row r="999" spans="1:8" s="230" customFormat="1">
      <c r="A999" s="71"/>
      <c r="B999" s="231"/>
      <c r="C999" s="72"/>
      <c r="D999" s="92"/>
      <c r="E999" s="85"/>
      <c r="F999" s="92"/>
      <c r="G999" s="61"/>
    </row>
    <row r="1000" spans="1:8" s="252" customFormat="1">
      <c r="A1000" s="257"/>
      <c r="B1000" s="252" t="s">
        <v>1054</v>
      </c>
      <c r="C1000" s="72"/>
      <c r="D1000" s="92"/>
      <c r="E1000" s="88"/>
      <c r="F1000" s="96"/>
    </row>
    <row r="1001" spans="1:8" s="19" customFormat="1" ht="25.5">
      <c r="A1001" s="18"/>
      <c r="B1001" s="145" t="s">
        <v>1059</v>
      </c>
      <c r="C1001" s="100"/>
      <c r="D1001" s="101"/>
      <c r="E1001" s="102"/>
      <c r="F1001" s="102"/>
    </row>
    <row r="1002" spans="1:8" s="19" customFormat="1" ht="25.5">
      <c r="A1002" s="18"/>
      <c r="B1002" s="145" t="s">
        <v>1055</v>
      </c>
      <c r="C1002" s="100"/>
      <c r="D1002" s="101"/>
      <c r="E1002" s="102"/>
      <c r="F1002" s="102"/>
      <c r="G1002" s="20"/>
    </row>
    <row r="1003" spans="1:8" s="19" customFormat="1" ht="25.5">
      <c r="A1003" s="18"/>
      <c r="B1003" s="145" t="s">
        <v>543</v>
      </c>
      <c r="F1003" s="20"/>
    </row>
    <row r="1004" spans="1:8" s="19" customFormat="1">
      <c r="A1004" s="18"/>
      <c r="B1004" s="145" t="s">
        <v>1056</v>
      </c>
      <c r="C1004" s="100"/>
      <c r="D1004" s="101"/>
      <c r="E1004" s="85"/>
      <c r="F1004" s="85"/>
    </row>
    <row r="1005" spans="1:8" s="19" customFormat="1" ht="25.5">
      <c r="A1005" s="18"/>
      <c r="B1005" s="145" t="s">
        <v>1315</v>
      </c>
      <c r="C1005" s="100"/>
      <c r="D1005" s="101"/>
      <c r="E1005" s="85"/>
      <c r="F1005" s="85"/>
      <c r="G1005" s="352"/>
    </row>
    <row r="1006" spans="1:8" s="19" customFormat="1" ht="25.5">
      <c r="A1006" s="18"/>
      <c r="B1006" s="145" t="s">
        <v>1057</v>
      </c>
      <c r="C1006" s="100"/>
      <c r="D1006" s="101"/>
      <c r="E1006" s="102"/>
      <c r="F1006" s="102"/>
    </row>
    <row r="1007" spans="1:8" s="19" customFormat="1" ht="38.25">
      <c r="A1007" s="18"/>
      <c r="B1007" s="145" t="s">
        <v>546</v>
      </c>
      <c r="C1007" s="100"/>
      <c r="D1007" s="101"/>
      <c r="E1007" s="85"/>
      <c r="F1007" s="85"/>
    </row>
    <row r="1008" spans="1:8" s="19" customFormat="1" ht="38.25">
      <c r="A1008" s="18"/>
      <c r="B1008" s="145" t="s">
        <v>544</v>
      </c>
      <c r="C1008" s="100"/>
      <c r="D1008" s="101"/>
      <c r="E1008" s="85"/>
      <c r="F1008" s="85"/>
    </row>
    <row r="1009" spans="1:6" s="19" customFormat="1" ht="25.5">
      <c r="A1009" s="18"/>
      <c r="B1009" s="145" t="s">
        <v>545</v>
      </c>
      <c r="C1009" s="100"/>
      <c r="D1009" s="101"/>
      <c r="E1009" s="85"/>
      <c r="F1009" s="85"/>
    </row>
    <row r="1010" spans="1:6" s="19" customFormat="1">
      <c r="A1010" s="18"/>
      <c r="B1010" s="145" t="s">
        <v>1058</v>
      </c>
      <c r="C1010" s="100"/>
      <c r="D1010" s="101"/>
      <c r="E1010" s="102"/>
      <c r="F1010" s="102"/>
    </row>
    <row r="1011" spans="1:6" s="267" customFormat="1">
      <c r="A1011" s="257"/>
      <c r="C1011" s="72"/>
      <c r="D1011" s="92"/>
      <c r="E1011" s="88"/>
      <c r="F1011" s="96"/>
    </row>
    <row r="1012" spans="1:6" s="19" customFormat="1">
      <c r="A1012" s="18" t="s">
        <v>2258</v>
      </c>
      <c r="B1012" s="254" t="s">
        <v>2112</v>
      </c>
      <c r="C1012" s="100"/>
      <c r="D1012" s="101"/>
      <c r="E1012" s="102"/>
      <c r="F1012" s="102"/>
    </row>
    <row r="1013" spans="1:6" s="19" customFormat="1">
      <c r="A1013" s="18"/>
      <c r="B1013" s="145" t="s">
        <v>1037</v>
      </c>
      <c r="C1013" s="100"/>
      <c r="D1013" s="101"/>
      <c r="E1013" s="85"/>
      <c r="F1013" s="85"/>
    </row>
    <row r="1014" spans="1:6" s="19" customFormat="1">
      <c r="A1014" s="18"/>
      <c r="B1014" s="148" t="s">
        <v>1061</v>
      </c>
      <c r="C1014" s="100"/>
      <c r="D1014" s="101"/>
      <c r="E1014" s="85"/>
      <c r="F1014" s="85"/>
    </row>
    <row r="1015" spans="1:6" s="19" customFormat="1" ht="25.5">
      <c r="A1015" s="18"/>
      <c r="B1015" s="145" t="s">
        <v>2068</v>
      </c>
      <c r="C1015" s="100"/>
      <c r="D1015" s="101"/>
      <c r="E1015" s="102"/>
      <c r="F1015" s="102"/>
    </row>
    <row r="1016" spans="1:6" s="19" customFormat="1">
      <c r="A1016" s="18"/>
      <c r="B1016" s="148" t="s">
        <v>1061</v>
      </c>
      <c r="C1016" s="100"/>
      <c r="D1016" s="101"/>
      <c r="E1016" s="85"/>
      <c r="F1016" s="85"/>
    </row>
    <row r="1017" spans="1:6" s="19" customFormat="1">
      <c r="A1017" s="18"/>
      <c r="B1017" s="145" t="s">
        <v>1021</v>
      </c>
      <c r="C1017" s="100"/>
      <c r="D1017" s="101"/>
      <c r="E1017" s="362"/>
      <c r="F1017" s="362"/>
    </row>
    <row r="1018" spans="1:6" s="19" customFormat="1">
      <c r="A1018" s="18"/>
      <c r="B1018" s="148" t="s">
        <v>2070</v>
      </c>
      <c r="C1018" s="100" t="s">
        <v>348</v>
      </c>
      <c r="D1018" s="101">
        <v>355</v>
      </c>
      <c r="E1018" s="362"/>
      <c r="F1018" s="362">
        <f>D1018*E1018</f>
        <v>0</v>
      </c>
    </row>
    <row r="1019" spans="1:6" s="525" customFormat="1">
      <c r="A1019" s="257"/>
      <c r="C1019" s="72"/>
      <c r="D1019" s="92"/>
      <c r="E1019" s="88"/>
      <c r="F1019" s="96"/>
    </row>
    <row r="1020" spans="1:6" s="19" customFormat="1" ht="38.25">
      <c r="A1020" s="18" t="s">
        <v>2259</v>
      </c>
      <c r="B1020" s="145" t="s">
        <v>2113</v>
      </c>
      <c r="C1020" s="100"/>
      <c r="D1020" s="101"/>
      <c r="E1020" s="102"/>
      <c r="F1020" s="102"/>
    </row>
    <row r="1021" spans="1:6" s="19" customFormat="1">
      <c r="A1021" s="18"/>
      <c r="B1021" s="145" t="s">
        <v>1037</v>
      </c>
      <c r="C1021" s="100"/>
      <c r="D1021" s="101"/>
      <c r="E1021" s="362"/>
      <c r="F1021" s="362"/>
    </row>
    <row r="1022" spans="1:6" s="19" customFormat="1" ht="25.5">
      <c r="A1022" s="18"/>
      <c r="B1022" s="148" t="s">
        <v>1331</v>
      </c>
      <c r="C1022" s="100"/>
      <c r="D1022" s="101"/>
      <c r="E1022" s="362"/>
      <c r="F1022" s="362"/>
    </row>
    <row r="1023" spans="1:6" s="19" customFormat="1" ht="25.5">
      <c r="A1023" s="18"/>
      <c r="B1023" s="145" t="s">
        <v>2068</v>
      </c>
      <c r="C1023" s="100"/>
      <c r="D1023" s="101"/>
      <c r="E1023" s="102"/>
      <c r="F1023" s="102"/>
    </row>
    <row r="1024" spans="1:6" s="19" customFormat="1">
      <c r="A1024" s="18"/>
      <c r="B1024" s="148" t="s">
        <v>1061</v>
      </c>
      <c r="C1024" s="100"/>
      <c r="D1024" s="101"/>
      <c r="E1024" s="362"/>
      <c r="F1024" s="362"/>
    </row>
    <row r="1025" spans="1:6" s="19" customFormat="1">
      <c r="A1025" s="18"/>
      <c r="B1025" s="145" t="s">
        <v>1021</v>
      </c>
      <c r="C1025" s="100"/>
      <c r="D1025" s="101"/>
      <c r="E1025" s="362"/>
      <c r="F1025" s="362"/>
    </row>
    <row r="1026" spans="1:6" s="19" customFormat="1">
      <c r="A1026" s="18"/>
      <c r="B1026" s="148" t="s">
        <v>2071</v>
      </c>
      <c r="C1026" s="100" t="s">
        <v>348</v>
      </c>
      <c r="D1026" s="101">
        <v>106</v>
      </c>
      <c r="E1026" s="362"/>
      <c r="F1026" s="362">
        <f>D1026*E1026</f>
        <v>0</v>
      </c>
    </row>
    <row r="1027" spans="1:6" s="525" customFormat="1">
      <c r="A1027" s="257"/>
      <c r="C1027" s="72"/>
      <c r="D1027" s="92"/>
      <c r="E1027" s="88"/>
      <c r="F1027" s="96"/>
    </row>
    <row r="1028" spans="1:6" s="19" customFormat="1" ht="38.25">
      <c r="A1028" s="18" t="s">
        <v>2301</v>
      </c>
      <c r="B1028" s="145" t="s">
        <v>2114</v>
      </c>
      <c r="C1028" s="100"/>
      <c r="D1028" s="101"/>
      <c r="E1028" s="102"/>
      <c r="F1028" s="102"/>
    </row>
    <row r="1029" spans="1:6" s="19" customFormat="1">
      <c r="A1029" s="18"/>
      <c r="B1029" s="145" t="s">
        <v>1037</v>
      </c>
      <c r="C1029" s="100"/>
      <c r="D1029" s="101"/>
      <c r="E1029" s="362"/>
      <c r="F1029" s="362"/>
    </row>
    <row r="1030" spans="1:6" s="19" customFormat="1" ht="25.5">
      <c r="A1030" s="18"/>
      <c r="B1030" s="148" t="s">
        <v>1331</v>
      </c>
      <c r="C1030" s="100"/>
      <c r="D1030" s="101"/>
      <c r="E1030" s="362"/>
      <c r="F1030" s="362"/>
    </row>
    <row r="1031" spans="1:6" s="19" customFormat="1" ht="25.5">
      <c r="A1031" s="18"/>
      <c r="B1031" s="145" t="s">
        <v>2068</v>
      </c>
      <c r="C1031" s="100"/>
      <c r="D1031" s="101"/>
      <c r="E1031" s="102"/>
      <c r="F1031" s="102"/>
    </row>
    <row r="1032" spans="1:6" s="19" customFormat="1" ht="25.5">
      <c r="A1032" s="18"/>
      <c r="B1032" s="148" t="s">
        <v>1331</v>
      </c>
      <c r="C1032" s="100"/>
      <c r="D1032" s="101"/>
      <c r="E1032" s="362"/>
      <c r="F1032" s="362"/>
    </row>
    <row r="1033" spans="1:6" s="19" customFormat="1">
      <c r="A1033" s="18"/>
      <c r="B1033" s="145" t="s">
        <v>1021</v>
      </c>
      <c r="C1033" s="100"/>
      <c r="D1033" s="101"/>
      <c r="E1033" s="362"/>
      <c r="F1033" s="362"/>
    </row>
    <row r="1034" spans="1:6" s="19" customFormat="1">
      <c r="A1034" s="18"/>
      <c r="B1034" s="148" t="s">
        <v>2072</v>
      </c>
      <c r="C1034" s="100" t="s">
        <v>348</v>
      </c>
      <c r="D1034" s="101">
        <v>65</v>
      </c>
      <c r="E1034" s="362"/>
      <c r="F1034" s="362">
        <f>D1034*E1034</f>
        <v>0</v>
      </c>
    </row>
    <row r="1035" spans="1:6" s="525" customFormat="1">
      <c r="A1035" s="257"/>
      <c r="C1035" s="72"/>
      <c r="D1035" s="92"/>
      <c r="E1035" s="88"/>
      <c r="F1035" s="96"/>
    </row>
    <row r="1036" spans="1:6" s="19" customFormat="1" ht="25.5">
      <c r="A1036" s="18" t="s">
        <v>2302</v>
      </c>
      <c r="B1036" s="145" t="s">
        <v>2115</v>
      </c>
      <c r="C1036" s="100"/>
      <c r="D1036" s="101"/>
      <c r="E1036" s="102"/>
      <c r="F1036" s="102"/>
    </row>
    <row r="1037" spans="1:6" s="19" customFormat="1">
      <c r="A1037" s="18"/>
      <c r="B1037" s="145" t="s">
        <v>1037</v>
      </c>
      <c r="C1037" s="100"/>
      <c r="D1037" s="101"/>
      <c r="E1037" s="362"/>
      <c r="F1037" s="362"/>
    </row>
    <row r="1038" spans="1:6" s="19" customFormat="1">
      <c r="A1038" s="18"/>
      <c r="B1038" s="148" t="s">
        <v>1061</v>
      </c>
      <c r="C1038" s="100"/>
      <c r="D1038" s="101"/>
      <c r="E1038" s="362"/>
      <c r="F1038" s="362"/>
    </row>
    <row r="1039" spans="1:6" s="19" customFormat="1" ht="25.5">
      <c r="A1039" s="18"/>
      <c r="B1039" s="145" t="s">
        <v>2069</v>
      </c>
      <c r="C1039" s="100"/>
      <c r="D1039" s="101"/>
      <c r="E1039" s="102"/>
      <c r="F1039" s="102"/>
    </row>
    <row r="1040" spans="1:6" s="19" customFormat="1">
      <c r="A1040" s="18"/>
      <c r="B1040" s="148" t="s">
        <v>1061</v>
      </c>
      <c r="C1040" s="100"/>
      <c r="D1040" s="101"/>
      <c r="E1040" s="362"/>
      <c r="F1040" s="362"/>
    </row>
    <row r="1041" spans="1:6" s="19" customFormat="1">
      <c r="A1041" s="18"/>
      <c r="B1041" s="145" t="s">
        <v>1021</v>
      </c>
      <c r="C1041" s="100"/>
      <c r="D1041" s="101"/>
      <c r="E1041" s="362"/>
      <c r="F1041" s="362"/>
    </row>
    <row r="1042" spans="1:6" s="19" customFormat="1">
      <c r="A1042" s="18"/>
      <c r="B1042" s="148" t="s">
        <v>2077</v>
      </c>
      <c r="C1042" s="100" t="s">
        <v>348</v>
      </c>
      <c r="D1042" s="101">
        <v>95</v>
      </c>
      <c r="E1042" s="362"/>
      <c r="F1042" s="362">
        <f>D1042*E1042</f>
        <v>0</v>
      </c>
    </row>
    <row r="1043" spans="1:6" s="19" customFormat="1">
      <c r="A1043" s="18"/>
      <c r="B1043" s="148" t="s">
        <v>2078</v>
      </c>
      <c r="C1043" s="100" t="s">
        <v>348</v>
      </c>
      <c r="D1043" s="101">
        <v>60</v>
      </c>
      <c r="E1043" s="362"/>
      <c r="F1043" s="362">
        <f>D1043*E1043</f>
        <v>0</v>
      </c>
    </row>
    <row r="1044" spans="1:6" s="408" customFormat="1">
      <c r="A1044" s="257"/>
      <c r="C1044" s="72"/>
      <c r="D1044" s="92"/>
      <c r="E1044" s="88"/>
      <c r="F1044" s="96"/>
    </row>
    <row r="1045" spans="1:6" s="19" customFormat="1" ht="38.25">
      <c r="A1045" s="18" t="s">
        <v>2303</v>
      </c>
      <c r="B1045" s="145" t="s">
        <v>2116</v>
      </c>
      <c r="C1045" s="100"/>
      <c r="D1045" s="101"/>
      <c r="E1045" s="102"/>
      <c r="F1045" s="102"/>
    </row>
    <row r="1046" spans="1:6" s="19" customFormat="1">
      <c r="A1046" s="18"/>
      <c r="B1046" s="145" t="s">
        <v>1037</v>
      </c>
      <c r="C1046" s="100"/>
      <c r="D1046" s="101"/>
      <c r="E1046" s="362"/>
      <c r="F1046" s="362"/>
    </row>
    <row r="1047" spans="1:6" s="19" customFormat="1" ht="25.5">
      <c r="A1047" s="18"/>
      <c r="B1047" s="148" t="s">
        <v>1331</v>
      </c>
      <c r="C1047" s="100"/>
      <c r="D1047" s="101"/>
      <c r="E1047" s="362"/>
      <c r="F1047" s="362"/>
    </row>
    <row r="1048" spans="1:6" s="19" customFormat="1" ht="25.5">
      <c r="A1048" s="18"/>
      <c r="B1048" s="145" t="s">
        <v>2069</v>
      </c>
      <c r="C1048" s="100"/>
      <c r="D1048" s="101"/>
      <c r="E1048" s="102"/>
      <c r="F1048" s="102"/>
    </row>
    <row r="1049" spans="1:6" s="19" customFormat="1">
      <c r="A1049" s="18"/>
      <c r="B1049" s="148" t="s">
        <v>1061</v>
      </c>
      <c r="C1049" s="100"/>
      <c r="D1049" s="101"/>
      <c r="E1049" s="362"/>
      <c r="F1049" s="362"/>
    </row>
    <row r="1050" spans="1:6" s="19" customFormat="1">
      <c r="A1050" s="18"/>
      <c r="B1050" s="145" t="s">
        <v>1021</v>
      </c>
      <c r="C1050" s="100"/>
      <c r="D1050" s="101"/>
      <c r="E1050" s="362"/>
      <c r="F1050" s="362"/>
    </row>
    <row r="1051" spans="1:6" s="19" customFormat="1">
      <c r="A1051" s="18"/>
      <c r="B1051" s="148" t="s">
        <v>2079</v>
      </c>
      <c r="C1051" s="100" t="s">
        <v>348</v>
      </c>
      <c r="D1051" s="101">
        <v>30</v>
      </c>
      <c r="E1051" s="362"/>
      <c r="F1051" s="362">
        <f>D1051*E1051</f>
        <v>0</v>
      </c>
    </row>
    <row r="1052" spans="1:6" s="19" customFormat="1">
      <c r="A1052" s="18"/>
      <c r="B1052" s="148" t="s">
        <v>2080</v>
      </c>
      <c r="C1052" s="100" t="s">
        <v>348</v>
      </c>
      <c r="D1052" s="101">
        <v>30</v>
      </c>
      <c r="E1052" s="362"/>
      <c r="F1052" s="362">
        <f>D1052*E1052</f>
        <v>0</v>
      </c>
    </row>
    <row r="1053" spans="1:6" s="525" customFormat="1">
      <c r="A1053" s="257"/>
      <c r="C1053" s="72"/>
      <c r="D1053" s="92"/>
      <c r="E1053" s="88"/>
      <c r="F1053" s="96"/>
    </row>
    <row r="1054" spans="1:6" s="19" customFormat="1" ht="25.5">
      <c r="A1054" s="244" t="s">
        <v>2335</v>
      </c>
      <c r="B1054" s="145" t="s">
        <v>2117</v>
      </c>
      <c r="C1054" s="100"/>
      <c r="D1054" s="101"/>
      <c r="E1054" s="102"/>
      <c r="F1054" s="102"/>
    </row>
    <row r="1055" spans="1:6" s="19" customFormat="1">
      <c r="A1055" s="18"/>
      <c r="B1055" s="145" t="s">
        <v>1037</v>
      </c>
      <c r="C1055" s="100"/>
      <c r="D1055" s="101"/>
      <c r="E1055" s="362"/>
      <c r="F1055" s="362"/>
    </row>
    <row r="1056" spans="1:6" s="19" customFormat="1" ht="25.5">
      <c r="A1056" s="18"/>
      <c r="B1056" s="148" t="s">
        <v>2118</v>
      </c>
      <c r="C1056" s="100"/>
      <c r="D1056" s="101"/>
      <c r="E1056" s="362"/>
      <c r="F1056" s="362"/>
    </row>
    <row r="1057" spans="1:7" s="19" customFormat="1" ht="25.5">
      <c r="A1057" s="18"/>
      <c r="B1057" s="145" t="s">
        <v>2074</v>
      </c>
      <c r="C1057" s="100"/>
      <c r="D1057" s="101"/>
      <c r="E1057" s="102"/>
      <c r="F1057" s="102"/>
    </row>
    <row r="1058" spans="1:7" s="19" customFormat="1" ht="25.5">
      <c r="A1058" s="18"/>
      <c r="B1058" s="148" t="s">
        <v>2118</v>
      </c>
      <c r="C1058" s="100"/>
      <c r="D1058" s="101"/>
      <c r="E1058" s="362"/>
      <c r="F1058" s="362"/>
    </row>
    <row r="1059" spans="1:7" s="19" customFormat="1">
      <c r="A1059" s="18"/>
      <c r="B1059" s="145" t="s">
        <v>1021</v>
      </c>
      <c r="C1059" s="100"/>
      <c r="D1059" s="101"/>
      <c r="E1059" s="362"/>
      <c r="F1059" s="362"/>
    </row>
    <row r="1060" spans="1:7" s="19" customFormat="1">
      <c r="A1060" s="18"/>
      <c r="B1060" s="148" t="s">
        <v>2075</v>
      </c>
      <c r="C1060" s="100" t="s">
        <v>348</v>
      </c>
      <c r="D1060" s="101">
        <v>15</v>
      </c>
      <c r="E1060" s="362"/>
      <c r="F1060" s="362">
        <f>D1060*E1060</f>
        <v>0</v>
      </c>
    </row>
    <row r="1061" spans="1:7" s="19" customFormat="1">
      <c r="A1061" s="18"/>
      <c r="B1061" s="148" t="s">
        <v>2076</v>
      </c>
      <c r="C1061" s="100" t="s">
        <v>348</v>
      </c>
      <c r="D1061" s="101">
        <v>21</v>
      </c>
      <c r="E1061" s="362"/>
      <c r="F1061" s="362">
        <f>D1061*E1061</f>
        <v>0</v>
      </c>
    </row>
    <row r="1062" spans="1:7" s="525" customFormat="1">
      <c r="A1062" s="257"/>
      <c r="C1062" s="72"/>
      <c r="D1062" s="92"/>
      <c r="E1062" s="88"/>
      <c r="F1062" s="96"/>
    </row>
    <row r="1063" spans="1:7" s="19" customFormat="1" ht="25.5">
      <c r="A1063" s="18" t="s">
        <v>2336</v>
      </c>
      <c r="B1063" s="145" t="s">
        <v>2119</v>
      </c>
      <c r="C1063" s="100"/>
      <c r="D1063" s="101"/>
      <c r="E1063" s="102"/>
      <c r="F1063" s="102"/>
      <c r="G1063" s="529"/>
    </row>
    <row r="1064" spans="1:7" s="19" customFormat="1">
      <c r="A1064" s="18"/>
      <c r="B1064" s="145" t="s">
        <v>1037</v>
      </c>
      <c r="C1064" s="100"/>
      <c r="D1064" s="101"/>
      <c r="E1064" s="362"/>
      <c r="F1064" s="362"/>
    </row>
    <row r="1065" spans="1:7" s="19" customFormat="1" ht="25.5">
      <c r="A1065" s="18"/>
      <c r="B1065" s="148" t="s">
        <v>1721</v>
      </c>
      <c r="C1065" s="100"/>
      <c r="D1065" s="101"/>
      <c r="E1065" s="362"/>
      <c r="F1065" s="362"/>
    </row>
    <row r="1066" spans="1:7" s="19" customFormat="1" ht="25.5">
      <c r="B1066" s="145" t="s">
        <v>1358</v>
      </c>
      <c r="C1066" s="100"/>
      <c r="D1066" s="101"/>
      <c r="E1066" s="102"/>
      <c r="F1066" s="102"/>
    </row>
    <row r="1067" spans="1:7" s="19" customFormat="1" ht="25.5">
      <c r="A1067" s="18"/>
      <c r="B1067" s="148" t="s">
        <v>1721</v>
      </c>
      <c r="C1067" s="100"/>
      <c r="D1067" s="101"/>
      <c r="E1067" s="362"/>
      <c r="F1067" s="362"/>
    </row>
    <row r="1068" spans="1:7" s="19" customFormat="1">
      <c r="A1068" s="18"/>
      <c r="B1068" s="145" t="s">
        <v>1021</v>
      </c>
      <c r="C1068" s="100"/>
      <c r="D1068" s="101"/>
      <c r="E1068" s="362"/>
      <c r="F1068" s="362"/>
    </row>
    <row r="1069" spans="1:7" s="19" customFormat="1">
      <c r="A1069" s="18"/>
      <c r="B1069" s="148" t="s">
        <v>2073</v>
      </c>
      <c r="C1069" s="100" t="s">
        <v>348</v>
      </c>
      <c r="D1069" s="101">
        <v>74</v>
      </c>
      <c r="E1069" s="362"/>
      <c r="F1069" s="362">
        <f>D1069*E1069</f>
        <v>0</v>
      </c>
    </row>
    <row r="1070" spans="1:7" s="845" customFormat="1">
      <c r="A1070" s="276"/>
      <c r="C1070" s="272"/>
      <c r="D1070" s="273"/>
      <c r="E1070" s="274"/>
      <c r="F1070" s="275"/>
    </row>
    <row r="1071" spans="1:7" s="19" customFormat="1" ht="25.5">
      <c r="A1071" s="18" t="s">
        <v>2337</v>
      </c>
      <c r="B1071" s="145" t="s">
        <v>2120</v>
      </c>
      <c r="C1071" s="100"/>
      <c r="D1071" s="101"/>
      <c r="E1071" s="102"/>
      <c r="F1071" s="102"/>
    </row>
    <row r="1072" spans="1:7" s="19" customFormat="1">
      <c r="A1072" s="18"/>
      <c r="B1072" s="145" t="s">
        <v>1062</v>
      </c>
      <c r="C1072" s="100"/>
      <c r="D1072" s="101"/>
      <c r="E1072" s="362"/>
      <c r="F1072" s="362"/>
    </row>
    <row r="1073" spans="1:7" s="19" customFormat="1">
      <c r="A1073" s="18"/>
      <c r="B1073" s="145" t="s">
        <v>2085</v>
      </c>
      <c r="C1073" s="100"/>
      <c r="D1073" s="101"/>
      <c r="E1073" s="102"/>
      <c r="F1073" s="102"/>
    </row>
    <row r="1074" spans="1:7" s="19" customFormat="1">
      <c r="A1074" s="18"/>
      <c r="B1074" s="148" t="s">
        <v>2081</v>
      </c>
      <c r="C1074" s="100"/>
      <c r="D1074" s="101"/>
      <c r="E1074" s="362"/>
      <c r="F1074" s="362"/>
    </row>
    <row r="1075" spans="1:7" s="19" customFormat="1">
      <c r="A1075" s="18"/>
      <c r="B1075" s="145" t="s">
        <v>1063</v>
      </c>
      <c r="C1075" s="100"/>
      <c r="D1075" s="101"/>
      <c r="E1075" s="362"/>
      <c r="F1075" s="362"/>
    </row>
    <row r="1076" spans="1:7" s="263" customFormat="1">
      <c r="A1076" s="375"/>
      <c r="B1076" s="379" t="s">
        <v>1357</v>
      </c>
      <c r="C1076" s="325" t="s">
        <v>348</v>
      </c>
      <c r="D1076" s="377">
        <v>130</v>
      </c>
      <c r="E1076" s="377"/>
      <c r="F1076" s="377">
        <f>D1076*E1076</f>
        <v>0</v>
      </c>
    </row>
    <row r="1077" spans="1:7" s="11" customFormat="1">
      <c r="A1077" s="848"/>
      <c r="B1077" s="379" t="s">
        <v>1322</v>
      </c>
      <c r="C1077" s="325" t="s">
        <v>348</v>
      </c>
      <c r="D1077" s="377">
        <v>12</v>
      </c>
      <c r="E1077" s="849"/>
      <c r="F1077" s="849">
        <f>D1077*E1077</f>
        <v>0</v>
      </c>
      <c r="G1077" s="10"/>
    </row>
    <row r="1078" spans="1:7" s="845" customFormat="1">
      <c r="A1078" s="276"/>
      <c r="C1078" s="272"/>
      <c r="D1078" s="273"/>
      <c r="E1078" s="274"/>
      <c r="F1078" s="275"/>
    </row>
    <row r="1079" spans="1:7" s="19" customFormat="1" ht="25.5">
      <c r="A1079" s="18" t="s">
        <v>2338</v>
      </c>
      <c r="B1079" s="145" t="s">
        <v>2121</v>
      </c>
      <c r="C1079" s="100"/>
      <c r="D1079" s="101"/>
      <c r="E1079" s="102"/>
      <c r="F1079" s="102"/>
    </row>
    <row r="1080" spans="1:7" s="19" customFormat="1">
      <c r="A1080" s="18"/>
      <c r="B1080" s="145" t="s">
        <v>1062</v>
      </c>
      <c r="C1080" s="100"/>
      <c r="D1080" s="101"/>
      <c r="E1080" s="362"/>
      <c r="F1080" s="362"/>
    </row>
    <row r="1081" spans="1:7" s="19" customFormat="1">
      <c r="A1081" s="18"/>
      <c r="B1081" s="145" t="s">
        <v>2083</v>
      </c>
      <c r="C1081" s="100"/>
      <c r="D1081" s="101"/>
      <c r="E1081" s="102"/>
      <c r="F1081" s="102"/>
    </row>
    <row r="1082" spans="1:7" s="19" customFormat="1">
      <c r="A1082" s="18"/>
      <c r="B1082" s="148" t="s">
        <v>2082</v>
      </c>
      <c r="C1082" s="100"/>
      <c r="D1082" s="101"/>
      <c r="E1082" s="362"/>
      <c r="F1082" s="362"/>
    </row>
    <row r="1083" spans="1:7" s="19" customFormat="1">
      <c r="A1083" s="18"/>
      <c r="B1083" s="145" t="s">
        <v>1063</v>
      </c>
      <c r="C1083" s="100" t="s">
        <v>348</v>
      </c>
      <c r="D1083" s="101">
        <v>60</v>
      </c>
      <c r="E1083" s="362"/>
      <c r="F1083" s="362">
        <f>D1083*E1083</f>
        <v>0</v>
      </c>
    </row>
    <row r="1084" spans="1:7" s="526" customFormat="1">
      <c r="A1084" s="276"/>
      <c r="C1084" s="272"/>
      <c r="D1084" s="273"/>
      <c r="E1084" s="274"/>
      <c r="F1084" s="275"/>
    </row>
    <row r="1085" spans="1:7" s="19" customFormat="1">
      <c r="A1085" s="244" t="s">
        <v>2339</v>
      </c>
      <c r="B1085" s="145" t="s">
        <v>2122</v>
      </c>
      <c r="C1085" s="100"/>
      <c r="D1085" s="101"/>
      <c r="E1085" s="102"/>
      <c r="F1085" s="102"/>
    </row>
    <row r="1086" spans="1:7" s="19" customFormat="1">
      <c r="A1086" s="18"/>
      <c r="B1086" s="145" t="s">
        <v>1062</v>
      </c>
      <c r="C1086" s="100"/>
      <c r="D1086" s="101"/>
      <c r="E1086" s="362"/>
      <c r="F1086" s="362"/>
    </row>
    <row r="1087" spans="1:7" s="19" customFormat="1" ht="25.5">
      <c r="A1087" s="18"/>
      <c r="B1087" s="145" t="s">
        <v>1353</v>
      </c>
      <c r="C1087" s="100"/>
      <c r="D1087" s="101"/>
      <c r="E1087" s="102"/>
      <c r="F1087" s="102"/>
    </row>
    <row r="1088" spans="1:7" s="19" customFormat="1">
      <c r="A1088" s="18"/>
      <c r="B1088" s="148" t="s">
        <v>1061</v>
      </c>
      <c r="C1088" s="100"/>
      <c r="D1088" s="101"/>
      <c r="E1088" s="362"/>
      <c r="F1088" s="362"/>
    </row>
    <row r="1089" spans="1:7" s="19" customFormat="1">
      <c r="A1089" s="18"/>
      <c r="B1089" s="145" t="s">
        <v>1063</v>
      </c>
      <c r="C1089" s="100" t="s">
        <v>348</v>
      </c>
      <c r="D1089" s="101">
        <v>80</v>
      </c>
      <c r="E1089" s="362"/>
      <c r="F1089" s="362">
        <f>D1089*E1089</f>
        <v>0</v>
      </c>
    </row>
    <row r="1090" spans="1:7" s="267" customFormat="1">
      <c r="A1090" s="518"/>
      <c r="B1090" s="255"/>
      <c r="C1090" s="272"/>
      <c r="D1090" s="273"/>
      <c r="E1090" s="85"/>
      <c r="F1090" s="92"/>
      <c r="G1090" s="61"/>
    </row>
    <row r="1091" spans="1:7" s="19" customFormat="1">
      <c r="A1091" s="244" t="s">
        <v>2340</v>
      </c>
      <c r="B1091" s="254" t="s">
        <v>2123</v>
      </c>
      <c r="C1091" s="299"/>
      <c r="D1091" s="298"/>
      <c r="E1091" s="102"/>
      <c r="F1091" s="102"/>
      <c r="G1091" s="20"/>
    </row>
    <row r="1092" spans="1:7" s="19" customFormat="1">
      <c r="A1092" s="244"/>
      <c r="B1092" s="254" t="s">
        <v>1064</v>
      </c>
      <c r="C1092" s="299"/>
      <c r="D1092" s="298"/>
      <c r="E1092" s="85"/>
      <c r="F1092" s="85"/>
      <c r="G1092" s="20"/>
    </row>
    <row r="1093" spans="1:7" s="19" customFormat="1">
      <c r="A1093" s="244"/>
      <c r="B1093" s="245" t="s">
        <v>2087</v>
      </c>
      <c r="C1093" s="299"/>
      <c r="D1093" s="298"/>
      <c r="E1093" s="85"/>
      <c r="F1093" s="85"/>
      <c r="G1093" s="20"/>
    </row>
    <row r="1094" spans="1:7" s="19" customFormat="1">
      <c r="A1094" s="244"/>
      <c r="B1094" s="254" t="s">
        <v>1065</v>
      </c>
      <c r="C1094" s="299"/>
      <c r="D1094" s="298"/>
      <c r="E1094" s="85"/>
      <c r="F1094" s="85"/>
      <c r="G1094" s="20"/>
    </row>
    <row r="1095" spans="1:7" s="19" customFormat="1" ht="25.5">
      <c r="A1095" s="244"/>
      <c r="B1095" s="245" t="s">
        <v>1066</v>
      </c>
      <c r="C1095" s="299"/>
      <c r="D1095" s="298"/>
      <c r="E1095" s="102"/>
      <c r="F1095" s="102"/>
      <c r="G1095" s="20"/>
    </row>
    <row r="1096" spans="1:7" s="19" customFormat="1">
      <c r="A1096" s="244"/>
      <c r="B1096" s="254" t="s">
        <v>1067</v>
      </c>
      <c r="C1096" s="299"/>
      <c r="D1096" s="298"/>
      <c r="E1096" s="85"/>
      <c r="F1096" s="85"/>
      <c r="G1096" s="20"/>
    </row>
    <row r="1097" spans="1:7" s="19" customFormat="1">
      <c r="A1097" s="244"/>
      <c r="B1097" s="245" t="s">
        <v>1722</v>
      </c>
      <c r="C1097" s="299" t="s">
        <v>348</v>
      </c>
      <c r="D1097" s="298">
        <v>440</v>
      </c>
      <c r="E1097" s="85"/>
      <c r="F1097" s="85">
        <f>D1097*E1097</f>
        <v>0</v>
      </c>
      <c r="G1097" s="20"/>
    </row>
    <row r="1098" spans="1:7" s="19" customFormat="1">
      <c r="A1098" s="244"/>
      <c r="B1098" s="245" t="s">
        <v>1723</v>
      </c>
      <c r="C1098" s="299" t="s">
        <v>348</v>
      </c>
      <c r="D1098" s="298">
        <v>20</v>
      </c>
      <c r="E1098" s="362"/>
      <c r="F1098" s="362">
        <f>D1098*E1098</f>
        <v>0</v>
      </c>
      <c r="G1098" s="20"/>
    </row>
    <row r="1099" spans="1:7" s="842" customFormat="1">
      <c r="A1099" s="518"/>
      <c r="B1099" s="255"/>
      <c r="C1099" s="272"/>
      <c r="D1099" s="273"/>
      <c r="E1099" s="362"/>
      <c r="F1099" s="92"/>
      <c r="G1099" s="61"/>
    </row>
    <row r="1100" spans="1:7" s="19" customFormat="1" ht="25.5">
      <c r="A1100" s="244" t="s">
        <v>2341</v>
      </c>
      <c r="B1100" s="254" t="s">
        <v>2124</v>
      </c>
      <c r="C1100" s="299"/>
      <c r="D1100" s="298"/>
      <c r="E1100" s="102"/>
      <c r="F1100" s="102"/>
      <c r="G1100" s="20"/>
    </row>
    <row r="1101" spans="1:7" s="19" customFormat="1">
      <c r="A1101" s="244"/>
      <c r="B1101" s="254" t="s">
        <v>1064</v>
      </c>
      <c r="C1101" s="299"/>
      <c r="D1101" s="298"/>
      <c r="E1101" s="362"/>
      <c r="F1101" s="362"/>
      <c r="G1101" s="20"/>
    </row>
    <row r="1102" spans="1:7" s="19" customFormat="1">
      <c r="A1102" s="244"/>
      <c r="B1102" s="245" t="s">
        <v>2087</v>
      </c>
      <c r="C1102" s="299"/>
      <c r="D1102" s="298"/>
      <c r="E1102" s="362"/>
      <c r="F1102" s="362"/>
      <c r="G1102" s="20"/>
    </row>
    <row r="1103" spans="1:7" s="19" customFormat="1">
      <c r="A1103" s="244"/>
      <c r="B1103" s="254" t="s">
        <v>1065</v>
      </c>
      <c r="C1103" s="299"/>
      <c r="D1103" s="298"/>
      <c r="E1103" s="362"/>
      <c r="F1103" s="362"/>
      <c r="G1103" s="20"/>
    </row>
    <row r="1104" spans="1:7" s="19" customFormat="1" ht="25.5">
      <c r="A1104" s="244"/>
      <c r="B1104" s="245" t="s">
        <v>2086</v>
      </c>
      <c r="C1104" s="299"/>
      <c r="D1104" s="298"/>
      <c r="E1104" s="102"/>
      <c r="F1104" s="102"/>
      <c r="G1104" s="20"/>
    </row>
    <row r="1105" spans="1:7" s="19" customFormat="1">
      <c r="A1105" s="244"/>
      <c r="B1105" s="254" t="s">
        <v>1067</v>
      </c>
      <c r="C1105" s="299"/>
      <c r="D1105" s="298"/>
      <c r="E1105" s="362"/>
      <c r="F1105" s="362"/>
      <c r="G1105" s="20"/>
    </row>
    <row r="1106" spans="1:7" s="19" customFormat="1">
      <c r="A1106" s="244"/>
      <c r="B1106" s="245" t="s">
        <v>1722</v>
      </c>
      <c r="C1106" s="299" t="s">
        <v>348</v>
      </c>
      <c r="D1106" s="298">
        <v>490</v>
      </c>
      <c r="E1106" s="362"/>
      <c r="F1106" s="362">
        <f>D1106*E1106</f>
        <v>0</v>
      </c>
      <c r="G1106" s="20"/>
    </row>
    <row r="1107" spans="1:7" s="19" customFormat="1">
      <c r="A1107" s="244"/>
      <c r="B1107" s="245" t="s">
        <v>1723</v>
      </c>
      <c r="C1107" s="299" t="s">
        <v>348</v>
      </c>
      <c r="D1107" s="298">
        <v>20</v>
      </c>
      <c r="E1107" s="362"/>
      <c r="F1107" s="362">
        <f>D1107*E1107</f>
        <v>0</v>
      </c>
      <c r="G1107" s="20"/>
    </row>
    <row r="1108" spans="1:7" s="373" customFormat="1">
      <c r="A1108" s="71"/>
      <c r="B1108" s="231"/>
      <c r="C1108" s="72"/>
      <c r="D1108" s="92"/>
      <c r="E1108" s="362"/>
      <c r="F1108" s="92"/>
      <c r="G1108" s="61"/>
    </row>
    <row r="1109" spans="1:7" s="246" customFormat="1" ht="25.5">
      <c r="A1109" s="244" t="s">
        <v>2342</v>
      </c>
      <c r="B1109" s="254" t="s">
        <v>2125</v>
      </c>
      <c r="C1109" s="299"/>
      <c r="D1109" s="298"/>
      <c r="E1109" s="381"/>
      <c r="F1109" s="381"/>
      <c r="G1109" s="382"/>
    </row>
    <row r="1110" spans="1:7" s="246" customFormat="1">
      <c r="A1110" s="244"/>
      <c r="B1110" s="254" t="s">
        <v>1069</v>
      </c>
      <c r="C1110" s="299"/>
      <c r="D1110" s="298"/>
      <c r="E1110" s="278"/>
      <c r="F1110" s="278"/>
      <c r="G1110" s="382"/>
    </row>
    <row r="1111" spans="1:7" s="246" customFormat="1">
      <c r="A1111" s="244"/>
      <c r="B1111" s="245" t="s">
        <v>2087</v>
      </c>
      <c r="C1111" s="299"/>
      <c r="D1111" s="298"/>
      <c r="E1111" s="278"/>
      <c r="F1111" s="278"/>
      <c r="G1111" s="382"/>
    </row>
    <row r="1112" spans="1:7" s="246" customFormat="1">
      <c r="A1112" s="244"/>
      <c r="B1112" s="254" t="s">
        <v>1065</v>
      </c>
      <c r="C1112" s="299"/>
      <c r="D1112" s="298"/>
      <c r="E1112" s="278"/>
      <c r="F1112" s="278"/>
      <c r="G1112" s="382"/>
    </row>
    <row r="1113" spans="1:7" s="246" customFormat="1">
      <c r="A1113" s="244"/>
      <c r="B1113" s="245" t="s">
        <v>1724</v>
      </c>
      <c r="C1113" s="299"/>
      <c r="D1113" s="298"/>
      <c r="E1113" s="381"/>
      <c r="F1113" s="381"/>
      <c r="G1113" s="382"/>
    </row>
    <row r="1114" spans="1:7" s="246" customFormat="1">
      <c r="A1114" s="244"/>
      <c r="B1114" s="254" t="s">
        <v>1725</v>
      </c>
      <c r="C1114" s="299" t="s">
        <v>348</v>
      </c>
      <c r="D1114" s="298">
        <v>30</v>
      </c>
      <c r="E1114" s="278"/>
      <c r="F1114" s="362">
        <f>D1114*E1114</f>
        <v>0</v>
      </c>
      <c r="G1114" s="382"/>
    </row>
    <row r="1115" spans="1:7" s="365" customFormat="1">
      <c r="A1115" s="380"/>
      <c r="B1115" s="146"/>
      <c r="C1115" s="288"/>
      <c r="D1115" s="150"/>
      <c r="E1115" s="384"/>
      <c r="F1115" s="150"/>
    </row>
    <row r="1116" spans="1:7" s="365" customFormat="1">
      <c r="A1116" s="380" t="s">
        <v>2343</v>
      </c>
      <c r="B1116" s="145" t="s">
        <v>2126</v>
      </c>
      <c r="C1116" s="150"/>
      <c r="D1116" s="150"/>
      <c r="E1116" s="384"/>
      <c r="F1116" s="150"/>
    </row>
    <row r="1117" spans="1:7" s="365" customFormat="1" ht="38.25">
      <c r="A1117" s="380"/>
      <c r="B1117" s="145" t="s">
        <v>1359</v>
      </c>
      <c r="C1117" s="150"/>
      <c r="D1117" s="150"/>
      <c r="E1117" s="384"/>
      <c r="F1117" s="150"/>
    </row>
    <row r="1118" spans="1:7" s="365" customFormat="1">
      <c r="A1118" s="380"/>
      <c r="B1118" s="145" t="s">
        <v>1360</v>
      </c>
      <c r="C1118" s="150"/>
      <c r="D1118" s="150"/>
      <c r="E1118" s="384"/>
      <c r="F1118" s="150"/>
    </row>
    <row r="1119" spans="1:7" s="365" customFormat="1">
      <c r="A1119" s="380"/>
      <c r="B1119" s="145" t="s">
        <v>1361</v>
      </c>
      <c r="C1119" s="150"/>
      <c r="D1119" s="150"/>
      <c r="E1119" s="384"/>
      <c r="F1119" s="150"/>
    </row>
    <row r="1120" spans="1:7" s="365" customFormat="1">
      <c r="A1120" s="380"/>
      <c r="B1120" s="145" t="s">
        <v>1070</v>
      </c>
      <c r="C1120" s="150" t="s">
        <v>258</v>
      </c>
      <c r="D1120" s="150">
        <v>8</v>
      </c>
      <c r="E1120" s="150"/>
      <c r="F1120" s="150">
        <f>D1120*E1120</f>
        <v>0</v>
      </c>
    </row>
    <row r="1121" spans="1:7" s="267" customFormat="1">
      <c r="A1121" s="518"/>
      <c r="B1121" s="231"/>
      <c r="C1121" s="72"/>
      <c r="D1121" s="273"/>
      <c r="E1121" s="85"/>
      <c r="F1121" s="92"/>
      <c r="G1121" s="61"/>
    </row>
    <row r="1122" spans="1:7" s="19" customFormat="1" ht="38.25">
      <c r="A1122" s="244" t="s">
        <v>2344</v>
      </c>
      <c r="B1122" s="145" t="s">
        <v>1071</v>
      </c>
      <c r="C1122" s="100"/>
      <c r="D1122" s="298"/>
      <c r="E1122" s="102"/>
      <c r="F1122" s="102"/>
      <c r="G1122" s="20"/>
    </row>
    <row r="1123" spans="1:7" s="19" customFormat="1" ht="38.25">
      <c r="A1123" s="244"/>
      <c r="B1123" s="145" t="s">
        <v>1280</v>
      </c>
      <c r="F1123" s="20"/>
      <c r="G1123" s="350"/>
    </row>
    <row r="1124" spans="1:7" s="19" customFormat="1">
      <c r="A1124" s="18"/>
      <c r="B1124" s="145" t="s">
        <v>1047</v>
      </c>
      <c r="C1124" s="100"/>
      <c r="D1124" s="101"/>
      <c r="E1124" s="85"/>
      <c r="F1124" s="85"/>
      <c r="G1124" s="20"/>
    </row>
    <row r="1125" spans="1:7" s="19" customFormat="1">
      <c r="A1125" s="18"/>
      <c r="B1125" s="148" t="s">
        <v>2088</v>
      </c>
      <c r="C1125" s="100" t="s">
        <v>258</v>
      </c>
      <c r="D1125" s="101">
        <v>12</v>
      </c>
      <c r="E1125" s="85"/>
      <c r="F1125" s="85">
        <f>D1125*E1125</f>
        <v>0</v>
      </c>
      <c r="G1125" s="20"/>
    </row>
    <row r="1126" spans="1:7" s="19" customFormat="1">
      <c r="A1126" s="18"/>
      <c r="B1126" s="148" t="s">
        <v>2106</v>
      </c>
      <c r="C1126" s="100" t="s">
        <v>258</v>
      </c>
      <c r="D1126" s="101">
        <v>140</v>
      </c>
      <c r="E1126" s="85"/>
      <c r="F1126" s="85">
        <f>D1126*E1126</f>
        <v>0</v>
      </c>
      <c r="G1126" s="20"/>
    </row>
    <row r="1127" spans="1:7" s="232" customFormat="1" ht="13.5" thickBot="1">
      <c r="A1127" s="21"/>
      <c r="B1127" s="22"/>
      <c r="C1127" s="23"/>
      <c r="D1127" s="89"/>
      <c r="E1127" s="89"/>
      <c r="F1127" s="23"/>
    </row>
    <row r="1128" spans="1:7" s="230" customFormat="1" ht="26.25" thickBot="1">
      <c r="A1128" s="15"/>
      <c r="B1128" s="82" t="s">
        <v>2345</v>
      </c>
      <c r="C1128" s="90"/>
      <c r="D1128" s="90"/>
      <c r="E1128" s="90"/>
      <c r="F1128" s="86">
        <f>SUM(F1011:F1126)</f>
        <v>0</v>
      </c>
    </row>
    <row r="1129" spans="1:7" s="517" customFormat="1">
      <c r="A1129" s="518"/>
      <c r="B1129" s="302"/>
      <c r="C1129" s="272"/>
      <c r="D1129" s="273"/>
      <c r="E1129" s="278"/>
      <c r="F1129" s="278"/>
    </row>
    <row r="1130" spans="1:7" s="530" customFormat="1">
      <c r="A1130" s="135" t="s">
        <v>1335</v>
      </c>
      <c r="B1130" s="271" t="s">
        <v>2150</v>
      </c>
      <c r="C1130" s="72"/>
      <c r="D1130" s="92"/>
      <c r="E1130" s="362"/>
      <c r="F1130" s="92"/>
      <c r="G1130" s="61"/>
    </row>
    <row r="1131" spans="1:7" s="545" customFormat="1">
      <c r="A1131" s="70"/>
      <c r="B1131" s="879"/>
      <c r="C1131" s="70"/>
      <c r="D1131" s="70"/>
      <c r="E1131" s="880"/>
      <c r="F1131" s="70"/>
    </row>
    <row r="1132" spans="1:7" s="884" customFormat="1" ht="25.5">
      <c r="A1132" s="881" t="s">
        <v>1336</v>
      </c>
      <c r="B1132" s="882" t="s">
        <v>2158</v>
      </c>
      <c r="C1132" s="883"/>
      <c r="D1132" s="881"/>
      <c r="E1132" s="881"/>
      <c r="F1132" s="881"/>
    </row>
    <row r="1133" spans="1:7" s="884" customFormat="1" ht="38.25">
      <c r="A1133" s="881"/>
      <c r="B1133" s="885" t="s">
        <v>2156</v>
      </c>
      <c r="C1133" s="883"/>
      <c r="D1133" s="881"/>
      <c r="E1133" s="881"/>
      <c r="F1133" s="881"/>
    </row>
    <row r="1134" spans="1:7" s="884" customFormat="1" ht="51">
      <c r="A1134" s="881"/>
      <c r="B1134" s="885" t="s">
        <v>2151</v>
      </c>
      <c r="C1134" s="883"/>
      <c r="D1134" s="881"/>
      <c r="E1134" s="881"/>
      <c r="F1134" s="881"/>
    </row>
    <row r="1135" spans="1:7" s="884" customFormat="1" ht="51">
      <c r="A1135" s="881"/>
      <c r="B1135" s="885" t="s">
        <v>2152</v>
      </c>
      <c r="C1135" s="883"/>
      <c r="D1135" s="881"/>
      <c r="E1135" s="881"/>
      <c r="F1135" s="881"/>
    </row>
    <row r="1136" spans="1:7" s="884" customFormat="1">
      <c r="A1136" s="881"/>
      <c r="B1136" s="885" t="s">
        <v>2157</v>
      </c>
      <c r="C1136" s="883"/>
      <c r="D1136" s="881"/>
      <c r="E1136" s="881"/>
      <c r="F1136" s="881"/>
    </row>
    <row r="1137" spans="1:6" s="884" customFormat="1" ht="51">
      <c r="A1137" s="881"/>
      <c r="B1137" s="885" t="s">
        <v>2153</v>
      </c>
      <c r="C1137" s="883"/>
      <c r="D1137" s="881"/>
      <c r="E1137" s="881"/>
      <c r="F1137" s="881"/>
    </row>
    <row r="1138" spans="1:6" s="884" customFormat="1" ht="51">
      <c r="A1138" s="881"/>
      <c r="B1138" s="885" t="s">
        <v>1708</v>
      </c>
      <c r="C1138" s="883"/>
      <c r="D1138" s="881"/>
      <c r="E1138" s="881"/>
      <c r="F1138" s="881"/>
    </row>
    <row r="1139" spans="1:6" s="884" customFormat="1">
      <c r="A1139" s="881"/>
      <c r="B1139" s="885" t="s">
        <v>2154</v>
      </c>
      <c r="C1139" s="883"/>
      <c r="D1139" s="881"/>
      <c r="E1139" s="881"/>
      <c r="F1139" s="881"/>
    </row>
    <row r="1140" spans="1:6" s="884" customFormat="1">
      <c r="B1140" s="886" t="s">
        <v>538</v>
      </c>
      <c r="C1140" s="881"/>
      <c r="D1140" s="881"/>
      <c r="E1140" s="880"/>
      <c r="F1140" s="880"/>
    </row>
    <row r="1141" spans="1:6" s="884" customFormat="1">
      <c r="B1141" s="885" t="s">
        <v>2155</v>
      </c>
      <c r="C1141" s="881" t="s">
        <v>258</v>
      </c>
      <c r="D1141" s="101">
        <v>1</v>
      </c>
      <c r="E1141" s="362"/>
      <c r="F1141" s="362">
        <f>D1141*E1141</f>
        <v>0</v>
      </c>
    </row>
    <row r="1142" spans="1:6" s="545" customFormat="1">
      <c r="A1142" s="70"/>
      <c r="B1142" s="879"/>
      <c r="C1142" s="70"/>
      <c r="D1142" s="70"/>
      <c r="E1142" s="880"/>
      <c r="F1142" s="70"/>
    </row>
    <row r="1143" spans="1:6" s="884" customFormat="1" ht="25.5">
      <c r="A1143" s="881" t="s">
        <v>1364</v>
      </c>
      <c r="B1143" s="882" t="s">
        <v>3446</v>
      </c>
      <c r="C1143" s="883"/>
      <c r="D1143" s="881"/>
      <c r="E1143" s="881"/>
      <c r="F1143" s="881"/>
    </row>
    <row r="1144" spans="1:6" s="884" customFormat="1" ht="51">
      <c r="A1144" s="881"/>
      <c r="B1144" s="885" t="s">
        <v>3447</v>
      </c>
      <c r="C1144" s="883"/>
      <c r="D1144" s="881"/>
      <c r="E1144" s="881"/>
      <c r="F1144" s="881"/>
    </row>
    <row r="1145" spans="1:6" s="884" customFormat="1" ht="51">
      <c r="A1145" s="881"/>
      <c r="B1145" s="885" t="s">
        <v>2159</v>
      </c>
      <c r="C1145" s="883"/>
      <c r="D1145" s="881"/>
      <c r="E1145" s="881"/>
      <c r="F1145" s="881"/>
    </row>
    <row r="1146" spans="1:6" s="884" customFormat="1" ht="38.25">
      <c r="A1146" s="881"/>
      <c r="B1146" s="885" t="s">
        <v>2160</v>
      </c>
      <c r="C1146" s="883"/>
      <c r="D1146" s="881"/>
      <c r="E1146" s="881"/>
      <c r="F1146" s="881"/>
    </row>
    <row r="1147" spans="1:6" s="884" customFormat="1" ht="51">
      <c r="A1147" s="881"/>
      <c r="B1147" s="885" t="s">
        <v>1979</v>
      </c>
      <c r="C1147" s="883"/>
      <c r="D1147" s="881"/>
      <c r="E1147" s="881"/>
      <c r="F1147" s="881"/>
    </row>
    <row r="1148" spans="1:6" s="884" customFormat="1" ht="51">
      <c r="A1148" s="881"/>
      <c r="B1148" s="885" t="s">
        <v>1708</v>
      </c>
      <c r="C1148" s="883"/>
      <c r="D1148" s="881"/>
      <c r="E1148" s="881"/>
      <c r="F1148" s="881"/>
    </row>
    <row r="1149" spans="1:6" s="884" customFormat="1">
      <c r="B1149" s="886" t="s">
        <v>538</v>
      </c>
      <c r="C1149" s="881"/>
      <c r="D1149" s="881"/>
      <c r="E1149" s="880"/>
      <c r="F1149" s="880"/>
    </row>
    <row r="1150" spans="1:6" s="884" customFormat="1">
      <c r="B1150" s="885" t="s">
        <v>2161</v>
      </c>
      <c r="C1150" s="881" t="s">
        <v>258</v>
      </c>
      <c r="D1150" s="101">
        <v>1</v>
      </c>
      <c r="E1150" s="362"/>
      <c r="F1150" s="362">
        <f>D1150*E1150</f>
        <v>0</v>
      </c>
    </row>
    <row r="1151" spans="1:6" s="545" customFormat="1">
      <c r="A1151" s="70"/>
      <c r="B1151" s="879"/>
      <c r="C1151" s="70"/>
      <c r="D1151" s="70"/>
      <c r="E1151" s="880"/>
      <c r="F1151" s="70"/>
    </row>
    <row r="1152" spans="1:6" s="884" customFormat="1" ht="25.5">
      <c r="A1152" s="881" t="s">
        <v>1365</v>
      </c>
      <c r="B1152" s="882" t="s">
        <v>2162</v>
      </c>
      <c r="C1152" s="883"/>
      <c r="D1152" s="881"/>
      <c r="E1152" s="881"/>
      <c r="F1152" s="881"/>
    </row>
    <row r="1153" spans="1:6" s="884" customFormat="1" ht="51">
      <c r="A1153" s="881"/>
      <c r="B1153" s="885" t="s">
        <v>2163</v>
      </c>
      <c r="C1153" s="883"/>
      <c r="D1153" s="881"/>
      <c r="E1153" s="881"/>
      <c r="F1153" s="881"/>
    </row>
    <row r="1154" spans="1:6" s="884" customFormat="1" ht="38.25">
      <c r="A1154" s="881"/>
      <c r="B1154" s="885" t="s">
        <v>2164</v>
      </c>
      <c r="C1154" s="883"/>
      <c r="D1154" s="881"/>
      <c r="E1154" s="881"/>
      <c r="F1154" s="881"/>
    </row>
    <row r="1155" spans="1:6" s="884" customFormat="1" ht="51">
      <c r="A1155" s="881"/>
      <c r="B1155" s="885" t="s">
        <v>2165</v>
      </c>
      <c r="C1155" s="883"/>
      <c r="D1155" s="881"/>
      <c r="E1155" s="881"/>
      <c r="F1155" s="881"/>
    </row>
    <row r="1156" spans="1:6" s="884" customFormat="1" ht="76.5">
      <c r="A1156" s="881"/>
      <c r="B1156" s="885" t="s">
        <v>3448</v>
      </c>
      <c r="C1156" s="883"/>
      <c r="D1156" s="881"/>
      <c r="E1156" s="881"/>
      <c r="F1156" s="881"/>
    </row>
    <row r="1157" spans="1:6" s="884" customFormat="1" ht="25.5">
      <c r="A1157" s="881"/>
      <c r="B1157" s="885" t="s">
        <v>2166</v>
      </c>
      <c r="C1157" s="883"/>
      <c r="D1157" s="881"/>
      <c r="E1157" s="881"/>
      <c r="F1157" s="881"/>
    </row>
    <row r="1158" spans="1:6" s="884" customFormat="1" ht="51">
      <c r="A1158" s="881"/>
      <c r="B1158" s="885" t="s">
        <v>2167</v>
      </c>
      <c r="C1158" s="883"/>
      <c r="D1158" s="881"/>
      <c r="E1158" s="881"/>
      <c r="F1158" s="881"/>
    </row>
    <row r="1159" spans="1:6" s="884" customFormat="1">
      <c r="B1159" s="886" t="s">
        <v>538</v>
      </c>
      <c r="C1159" s="881"/>
      <c r="D1159" s="881"/>
      <c r="E1159" s="880"/>
      <c r="F1159" s="880"/>
    </row>
    <row r="1160" spans="1:6" s="884" customFormat="1">
      <c r="B1160" s="885" t="s">
        <v>2168</v>
      </c>
      <c r="C1160" s="881" t="s">
        <v>258</v>
      </c>
      <c r="D1160" s="101">
        <v>2</v>
      </c>
      <c r="E1160" s="362"/>
      <c r="F1160" s="362">
        <f>D1160*E1160</f>
        <v>0</v>
      </c>
    </row>
    <row r="1161" spans="1:6" s="545" customFormat="1">
      <c r="A1161" s="70"/>
      <c r="B1161" s="879"/>
      <c r="C1161" s="70"/>
      <c r="D1161" s="70"/>
      <c r="E1161" s="880"/>
      <c r="F1161" s="70"/>
    </row>
    <row r="1162" spans="1:6" s="884" customFormat="1" ht="25.5">
      <c r="A1162" s="881" t="s">
        <v>1366</v>
      </c>
      <c r="B1162" s="882" t="s">
        <v>2169</v>
      </c>
      <c r="C1162" s="883"/>
      <c r="D1162" s="881"/>
      <c r="E1162" s="881"/>
      <c r="F1162" s="881"/>
    </row>
    <row r="1163" spans="1:6" s="884" customFormat="1" ht="51">
      <c r="A1163" s="881"/>
      <c r="B1163" s="885" t="s">
        <v>2170</v>
      </c>
      <c r="C1163" s="883"/>
      <c r="D1163" s="881"/>
      <c r="E1163" s="881"/>
      <c r="F1163" s="881"/>
    </row>
    <row r="1164" spans="1:6" s="884" customFormat="1" ht="38.25">
      <c r="A1164" s="881"/>
      <c r="B1164" s="885" t="s">
        <v>2164</v>
      </c>
      <c r="C1164" s="883"/>
      <c r="D1164" s="881"/>
      <c r="E1164" s="881"/>
      <c r="F1164" s="881"/>
    </row>
    <row r="1165" spans="1:6" s="884" customFormat="1" ht="51">
      <c r="A1165" s="881"/>
      <c r="B1165" s="885" t="s">
        <v>2165</v>
      </c>
      <c r="C1165" s="883"/>
      <c r="D1165" s="881"/>
      <c r="E1165" s="881"/>
      <c r="F1165" s="881"/>
    </row>
    <row r="1166" spans="1:6" s="884" customFormat="1" ht="76.5">
      <c r="A1166" s="881"/>
      <c r="B1166" s="885" t="s">
        <v>3448</v>
      </c>
      <c r="C1166" s="883"/>
      <c r="D1166" s="881"/>
      <c r="E1166" s="881"/>
      <c r="F1166" s="881"/>
    </row>
    <row r="1167" spans="1:6" s="884" customFormat="1" ht="25.5">
      <c r="A1167" s="881"/>
      <c r="B1167" s="885" t="s">
        <v>2166</v>
      </c>
      <c r="C1167" s="883"/>
      <c r="D1167" s="881"/>
      <c r="E1167" s="881"/>
      <c r="F1167" s="881"/>
    </row>
    <row r="1168" spans="1:6" s="884" customFormat="1" ht="51">
      <c r="A1168" s="881"/>
      <c r="B1168" s="885" t="s">
        <v>2167</v>
      </c>
      <c r="C1168" s="883"/>
      <c r="D1168" s="881"/>
      <c r="E1168" s="881"/>
      <c r="F1168" s="881"/>
    </row>
    <row r="1169" spans="1:7" s="884" customFormat="1">
      <c r="B1169" s="886" t="s">
        <v>538</v>
      </c>
      <c r="C1169" s="881"/>
      <c r="D1169" s="881"/>
      <c r="E1169" s="880"/>
      <c r="F1169" s="880"/>
    </row>
    <row r="1170" spans="1:7" s="884" customFormat="1">
      <c r="B1170" s="885" t="s">
        <v>2171</v>
      </c>
      <c r="C1170" s="881" t="s">
        <v>258</v>
      </c>
      <c r="D1170" s="101">
        <v>1</v>
      </c>
      <c r="E1170" s="362"/>
      <c r="F1170" s="362">
        <f>D1170*E1170</f>
        <v>0</v>
      </c>
    </row>
    <row r="1171" spans="1:7" s="545" customFormat="1">
      <c r="A1171" s="70"/>
      <c r="B1171" s="879"/>
      <c r="C1171" s="70"/>
      <c r="D1171" s="70"/>
      <c r="E1171" s="880"/>
      <c r="F1171" s="70"/>
    </row>
    <row r="1172" spans="1:7" s="884" customFormat="1">
      <c r="A1172" s="881" t="s">
        <v>1726</v>
      </c>
      <c r="B1172" s="882" t="s">
        <v>2172</v>
      </c>
      <c r="C1172" s="883"/>
      <c r="D1172" s="881"/>
      <c r="E1172" s="881"/>
      <c r="F1172" s="881"/>
    </row>
    <row r="1173" spans="1:7" s="884" customFormat="1" ht="51">
      <c r="A1173" s="881"/>
      <c r="B1173" s="885" t="s">
        <v>2173</v>
      </c>
      <c r="C1173" s="883"/>
      <c r="D1173" s="881"/>
      <c r="E1173" s="881"/>
      <c r="F1173" s="881"/>
    </row>
    <row r="1174" spans="1:7" s="884" customFormat="1">
      <c r="A1174" s="881"/>
      <c r="B1174" s="885" t="s">
        <v>2174</v>
      </c>
      <c r="C1174" s="883"/>
      <c r="D1174" s="881"/>
      <c r="E1174" s="881"/>
      <c r="F1174" s="881"/>
    </row>
    <row r="1175" spans="1:7" s="884" customFormat="1" ht="51">
      <c r="A1175" s="881"/>
      <c r="B1175" s="885" t="s">
        <v>2175</v>
      </c>
      <c r="C1175" s="883"/>
      <c r="D1175" s="881"/>
      <c r="E1175" s="881"/>
      <c r="F1175" s="881"/>
    </row>
    <row r="1176" spans="1:7" s="884" customFormat="1" ht="51">
      <c r="A1176" s="881"/>
      <c r="B1176" s="885" t="s">
        <v>2167</v>
      </c>
      <c r="C1176" s="883"/>
      <c r="D1176" s="881"/>
      <c r="E1176" s="881"/>
      <c r="F1176" s="881"/>
    </row>
    <row r="1177" spans="1:7" s="884" customFormat="1">
      <c r="B1177" s="886" t="s">
        <v>538</v>
      </c>
      <c r="C1177" s="881"/>
      <c r="D1177" s="881"/>
      <c r="E1177" s="880"/>
      <c r="F1177" s="880"/>
    </row>
    <row r="1178" spans="1:7" s="884" customFormat="1">
      <c r="B1178" s="885" t="s">
        <v>2176</v>
      </c>
      <c r="C1178" s="881" t="s">
        <v>258</v>
      </c>
      <c r="D1178" s="101">
        <v>1</v>
      </c>
      <c r="E1178" s="362"/>
      <c r="F1178" s="362">
        <f>D1178*E1178</f>
        <v>0</v>
      </c>
    </row>
    <row r="1179" spans="1:7" s="232" customFormat="1" ht="13.5" thickBot="1">
      <c r="A1179" s="24"/>
      <c r="B1179" s="300"/>
      <c r="C1179" s="23"/>
      <c r="D1179" s="89"/>
      <c r="E1179" s="89"/>
      <c r="F1179" s="23"/>
    </row>
    <row r="1180" spans="1:7" s="230" customFormat="1" ht="13.5" thickBot="1">
      <c r="A1180" s="27"/>
      <c r="B1180" s="68" t="s">
        <v>2334</v>
      </c>
      <c r="C1180" s="90"/>
      <c r="D1180" s="90"/>
      <c r="E1180" s="90"/>
      <c r="F1180" s="86">
        <f>SUM(F1132:F1178)</f>
        <v>0</v>
      </c>
    </row>
    <row r="1181" spans="1:7" s="230" customFormat="1">
      <c r="A1181" s="72"/>
      <c r="C1181" s="59"/>
      <c r="D1181" s="92"/>
      <c r="E1181" s="92"/>
      <c r="F1181" s="92"/>
    </row>
    <row r="1182" spans="1:7" s="230" customFormat="1">
      <c r="A1182" s="135" t="s">
        <v>1337</v>
      </c>
      <c r="B1182" s="271" t="s">
        <v>1368</v>
      </c>
      <c r="C1182" s="72"/>
      <c r="D1182" s="92"/>
      <c r="E1182" s="85"/>
      <c r="F1182" s="92"/>
      <c r="G1182" s="61"/>
    </row>
    <row r="1183" spans="1:7" s="230" customFormat="1">
      <c r="A1183" s="149"/>
      <c r="B1183" s="255"/>
      <c r="C1183" s="72"/>
      <c r="D1183" s="92"/>
      <c r="E1183" s="85"/>
      <c r="F1183" s="92"/>
    </row>
    <row r="1184" spans="1:7" s="471" customFormat="1">
      <c r="A1184" s="149" t="s">
        <v>335</v>
      </c>
      <c r="B1184" s="1435" t="s">
        <v>1679</v>
      </c>
      <c r="C1184" s="1434"/>
      <c r="D1184" s="1434"/>
      <c r="E1184" s="1434"/>
      <c r="F1184" s="1434"/>
    </row>
    <row r="1185" spans="1:6" s="471" customFormat="1" ht="215.25" customHeight="1">
      <c r="A1185" s="71"/>
      <c r="B1185" s="1432" t="s">
        <v>1700</v>
      </c>
      <c r="C1185" s="1433"/>
      <c r="D1185" s="1433"/>
      <c r="E1185" s="1433"/>
      <c r="F1185" s="1433"/>
    </row>
    <row r="1186" spans="1:6" s="471" customFormat="1">
      <c r="A1186" s="149"/>
      <c r="B1186" s="1435"/>
      <c r="C1186" s="1434"/>
      <c r="D1186" s="1434"/>
      <c r="E1186" s="1434"/>
      <c r="F1186" s="1434"/>
    </row>
    <row r="1187" spans="1:6" s="471" customFormat="1">
      <c r="A1187" s="149" t="s">
        <v>337</v>
      </c>
      <c r="B1187" s="1435" t="s">
        <v>3413</v>
      </c>
      <c r="C1187" s="1434"/>
      <c r="D1187" s="1434"/>
      <c r="E1187" s="1434"/>
      <c r="F1187" s="1434"/>
    </row>
    <row r="1188" spans="1:6" s="471" customFormat="1">
      <c r="A1188" s="149"/>
      <c r="B1188" s="1431"/>
      <c r="C1188" s="1434"/>
      <c r="D1188" s="1434"/>
      <c r="E1188" s="1434"/>
      <c r="F1188" s="1434"/>
    </row>
    <row r="1189" spans="1:6" s="471" customFormat="1" ht="130.5" customHeight="1">
      <c r="A1189" s="71"/>
      <c r="B1189" s="1432" t="s">
        <v>1686</v>
      </c>
      <c r="C1189" s="1433"/>
      <c r="D1189" s="1433"/>
      <c r="E1189" s="1433"/>
      <c r="F1189" s="1433"/>
    </row>
    <row r="1190" spans="1:6" s="471" customFormat="1">
      <c r="A1190" s="149"/>
      <c r="B1190" s="1431"/>
      <c r="C1190" s="1434"/>
      <c r="D1190" s="1434"/>
      <c r="E1190" s="1434"/>
      <c r="F1190" s="1434"/>
    </row>
    <row r="1191" spans="1:6" s="471" customFormat="1">
      <c r="A1191" s="149"/>
      <c r="B1191" s="1431" t="s">
        <v>1687</v>
      </c>
      <c r="C1191" s="1434"/>
      <c r="D1191" s="1434"/>
      <c r="E1191" s="1434"/>
      <c r="F1191" s="1434"/>
    </row>
    <row r="1192" spans="1:6" s="471" customFormat="1" ht="402.75" customHeight="1">
      <c r="A1192" s="71"/>
      <c r="B1192" s="1432" t="s">
        <v>1688</v>
      </c>
      <c r="C1192" s="1433"/>
      <c r="D1192" s="1433"/>
      <c r="E1192" s="1433"/>
      <c r="F1192" s="1433"/>
    </row>
    <row r="1193" spans="1:6" s="471" customFormat="1" ht="106.5" customHeight="1">
      <c r="A1193" s="71"/>
      <c r="B1193" s="1432" t="s">
        <v>1689</v>
      </c>
      <c r="C1193" s="1433"/>
      <c r="D1193" s="1433"/>
      <c r="E1193" s="1433"/>
      <c r="F1193" s="1433"/>
    </row>
    <row r="1194" spans="1:6" s="471" customFormat="1">
      <c r="A1194" s="71"/>
      <c r="B1194" s="1432"/>
      <c r="C1194" s="1433"/>
      <c r="D1194" s="1433"/>
      <c r="E1194" s="1433"/>
      <c r="F1194" s="1433"/>
    </row>
    <row r="1195" spans="1:6" s="471" customFormat="1">
      <c r="A1195" s="71" t="s">
        <v>349</v>
      </c>
      <c r="B1195" s="1431" t="s">
        <v>1690</v>
      </c>
      <c r="C1195" s="1434"/>
      <c r="D1195" s="1434"/>
      <c r="E1195" s="1434"/>
      <c r="F1195" s="1434"/>
    </row>
    <row r="1196" spans="1:6" s="471" customFormat="1" ht="216.75" customHeight="1">
      <c r="A1196" s="71"/>
      <c r="B1196" s="1432" t="s">
        <v>1698</v>
      </c>
      <c r="C1196" s="1433"/>
      <c r="D1196" s="1433"/>
      <c r="E1196" s="1433"/>
      <c r="F1196" s="1433"/>
    </row>
    <row r="1197" spans="1:6" s="471" customFormat="1" ht="130.5" customHeight="1">
      <c r="A1197" s="71"/>
      <c r="B1197" s="1432" t="s">
        <v>1691</v>
      </c>
      <c r="C1197" s="1433"/>
      <c r="D1197" s="1433"/>
      <c r="E1197" s="1433"/>
      <c r="F1197" s="1433"/>
    </row>
    <row r="1198" spans="1:6" s="471" customFormat="1" ht="276" customHeight="1">
      <c r="A1198" s="71"/>
      <c r="B1198" s="1432" t="s">
        <v>1692</v>
      </c>
      <c r="C1198" s="1433"/>
      <c r="D1198" s="1433"/>
      <c r="E1198" s="1433"/>
      <c r="F1198" s="1433"/>
    </row>
    <row r="1199" spans="1:6" s="471" customFormat="1">
      <c r="A1199" s="71"/>
      <c r="B1199" s="1432"/>
      <c r="C1199" s="1433"/>
      <c r="D1199" s="1433"/>
      <c r="E1199" s="1433"/>
      <c r="F1199" s="1433"/>
    </row>
    <row r="1200" spans="1:6" s="471" customFormat="1">
      <c r="A1200" s="71" t="s">
        <v>346</v>
      </c>
      <c r="B1200" s="1431" t="s">
        <v>1693</v>
      </c>
      <c r="C1200" s="1434"/>
      <c r="D1200" s="1434"/>
      <c r="E1200" s="1434"/>
      <c r="F1200" s="1434"/>
    </row>
    <row r="1201" spans="1:6" s="471" customFormat="1" ht="237.75" customHeight="1">
      <c r="A1201" s="71"/>
      <c r="B1201" s="1432" t="s">
        <v>1694</v>
      </c>
      <c r="C1201" s="1433"/>
      <c r="D1201" s="1433"/>
      <c r="E1201" s="1433"/>
      <c r="F1201" s="1433"/>
    </row>
    <row r="1202" spans="1:6" s="471" customFormat="1" ht="132.75" customHeight="1">
      <c r="A1202" s="71"/>
      <c r="B1202" s="1432" t="s">
        <v>1695</v>
      </c>
      <c r="C1202" s="1433"/>
      <c r="D1202" s="1433"/>
      <c r="E1202" s="1433"/>
      <c r="F1202" s="1433"/>
    </row>
    <row r="1203" spans="1:6" s="471" customFormat="1">
      <c r="A1203" s="149"/>
      <c r="B1203" s="231"/>
      <c r="C1203" s="72"/>
      <c r="D1203" s="92"/>
      <c r="E1203" s="362"/>
      <c r="F1203" s="92"/>
    </row>
    <row r="1204" spans="1:6" s="471" customFormat="1">
      <c r="A1204" s="149" t="s">
        <v>257</v>
      </c>
      <c r="B1204" s="1435" t="s">
        <v>1680</v>
      </c>
      <c r="C1204" s="1436"/>
      <c r="D1204" s="1436"/>
      <c r="E1204" s="1436"/>
      <c r="F1204" s="1436"/>
    </row>
    <row r="1205" spans="1:6" s="471" customFormat="1" ht="69.75" customHeight="1">
      <c r="A1205" s="71"/>
      <c r="B1205" s="1432" t="s">
        <v>1696</v>
      </c>
      <c r="C1205" s="1433"/>
      <c r="D1205" s="1433"/>
      <c r="E1205" s="1433"/>
      <c r="F1205" s="1433"/>
    </row>
    <row r="1206" spans="1:6" s="471" customFormat="1">
      <c r="A1206" s="149"/>
      <c r="B1206" s="231"/>
      <c r="C1206" s="72"/>
      <c r="D1206" s="92"/>
      <c r="E1206" s="362"/>
      <c r="F1206" s="92"/>
    </row>
    <row r="1207" spans="1:6" s="471" customFormat="1">
      <c r="A1207" s="149" t="s">
        <v>256</v>
      </c>
      <c r="B1207" s="1435" t="s">
        <v>1681</v>
      </c>
      <c r="C1207" s="1436"/>
      <c r="D1207" s="1436"/>
      <c r="E1207" s="1436"/>
      <c r="F1207" s="1436"/>
    </row>
    <row r="1208" spans="1:6" s="471" customFormat="1" ht="40.5" customHeight="1">
      <c r="A1208" s="71"/>
      <c r="B1208" s="1432" t="s">
        <v>1699</v>
      </c>
      <c r="C1208" s="1433"/>
      <c r="D1208" s="1433"/>
      <c r="E1208" s="1433"/>
      <c r="F1208" s="1433"/>
    </row>
    <row r="1209" spans="1:6" s="471" customFormat="1">
      <c r="A1209" s="149"/>
      <c r="B1209" s="231"/>
      <c r="C1209" s="72"/>
      <c r="D1209" s="92"/>
      <c r="E1209" s="362"/>
      <c r="F1209" s="92"/>
    </row>
    <row r="1210" spans="1:6" s="471" customFormat="1">
      <c r="A1210" s="149" t="s">
        <v>285</v>
      </c>
      <c r="B1210" s="1435" t="s">
        <v>1682</v>
      </c>
      <c r="C1210" s="1436"/>
      <c r="D1210" s="1436"/>
      <c r="E1210" s="1436"/>
      <c r="F1210" s="1436"/>
    </row>
    <row r="1211" spans="1:6" s="471" customFormat="1" ht="99" customHeight="1">
      <c r="A1211" s="71"/>
      <c r="B1211" s="1432" t="s">
        <v>1697</v>
      </c>
      <c r="C1211" s="1433"/>
      <c r="D1211" s="1433"/>
      <c r="E1211" s="1433"/>
      <c r="F1211" s="1433"/>
    </row>
    <row r="1212" spans="1:6" s="471" customFormat="1" ht="59.25" customHeight="1">
      <c r="A1212" s="71"/>
      <c r="B1212" s="1432" t="s">
        <v>1683</v>
      </c>
      <c r="C1212" s="1433"/>
      <c r="D1212" s="1433"/>
      <c r="E1212" s="1433"/>
      <c r="F1212" s="1433"/>
    </row>
    <row r="1213" spans="1:6" s="471" customFormat="1" ht="42.75" customHeight="1">
      <c r="A1213" s="71"/>
      <c r="B1213" s="1432" t="s">
        <v>1684</v>
      </c>
      <c r="C1213" s="1433"/>
      <c r="D1213" s="1433"/>
      <c r="E1213" s="1433"/>
      <c r="F1213" s="1433"/>
    </row>
    <row r="1214" spans="1:6" s="471" customFormat="1" ht="53.25" customHeight="1">
      <c r="A1214" s="71"/>
      <c r="B1214" s="1432" t="s">
        <v>1685</v>
      </c>
      <c r="C1214" s="1433"/>
      <c r="D1214" s="1433"/>
      <c r="E1214" s="1433"/>
      <c r="F1214" s="1433"/>
    </row>
    <row r="1215" spans="1:6" s="845" customFormat="1">
      <c r="A1215" s="518"/>
      <c r="B1215" s="302"/>
      <c r="C1215" s="272"/>
      <c r="D1215" s="273"/>
      <c r="E1215" s="278"/>
      <c r="F1215" s="278"/>
    </row>
    <row r="1216" spans="1:6" s="891" customFormat="1" ht="25.5">
      <c r="A1216" s="887" t="s">
        <v>1338</v>
      </c>
      <c r="B1216" s="254" t="s">
        <v>2196</v>
      </c>
      <c r="C1216" s="888"/>
      <c r="D1216" s="889"/>
      <c r="E1216" s="890"/>
      <c r="F1216" s="889"/>
    </row>
    <row r="1217" spans="1:6" s="891" customFormat="1" ht="25.5">
      <c r="A1217" s="887"/>
      <c r="B1217" s="245" t="s">
        <v>2180</v>
      </c>
      <c r="C1217" s="888"/>
      <c r="D1217" s="889"/>
      <c r="E1217" s="890"/>
      <c r="F1217" s="889"/>
    </row>
    <row r="1218" spans="1:6" s="891" customFormat="1">
      <c r="A1218" s="887"/>
      <c r="B1218" s="245" t="s">
        <v>2181</v>
      </c>
      <c r="C1218" s="888"/>
      <c r="D1218" s="889"/>
      <c r="E1218" s="890"/>
      <c r="F1218" s="889"/>
    </row>
    <row r="1219" spans="1:6" s="891" customFormat="1">
      <c r="A1219" s="887"/>
      <c r="B1219" s="245" t="s">
        <v>2182</v>
      </c>
      <c r="C1219" s="888"/>
      <c r="D1219" s="889"/>
      <c r="E1219" s="890"/>
      <c r="F1219" s="889"/>
    </row>
    <row r="1220" spans="1:6" s="891" customFormat="1" ht="25.5">
      <c r="A1220" s="887"/>
      <c r="B1220" s="245" t="s">
        <v>2183</v>
      </c>
      <c r="C1220" s="888"/>
      <c r="D1220" s="889"/>
      <c r="E1220" s="890"/>
      <c r="F1220" s="889"/>
    </row>
    <row r="1221" spans="1:6" s="891" customFormat="1" ht="25.5">
      <c r="A1221" s="887"/>
      <c r="B1221" s="245" t="s">
        <v>2184</v>
      </c>
      <c r="C1221" s="888"/>
      <c r="D1221" s="889"/>
      <c r="E1221" s="890"/>
      <c r="F1221" s="889"/>
    </row>
    <row r="1222" spans="1:6" s="891" customFormat="1">
      <c r="A1222" s="887"/>
      <c r="B1222" s="245" t="s">
        <v>2185</v>
      </c>
      <c r="C1222" s="888"/>
      <c r="D1222" s="889"/>
      <c r="E1222" s="890"/>
      <c r="F1222" s="889"/>
    </row>
    <row r="1223" spans="1:6" s="891" customFormat="1" ht="25.5">
      <c r="A1223" s="887"/>
      <c r="B1223" s="245" t="s">
        <v>2186</v>
      </c>
      <c r="C1223" s="888"/>
      <c r="D1223" s="889"/>
      <c r="E1223" s="890"/>
      <c r="F1223" s="889"/>
    </row>
    <row r="1224" spans="1:6" s="891" customFormat="1" ht="25.5">
      <c r="A1224" s="887"/>
      <c r="B1224" s="245" t="s">
        <v>2187</v>
      </c>
      <c r="C1224" s="888"/>
      <c r="D1224" s="889"/>
      <c r="E1224" s="890"/>
      <c r="F1224" s="889"/>
    </row>
    <row r="1225" spans="1:6" s="891" customFormat="1">
      <c r="A1225" s="887"/>
      <c r="B1225" s="245" t="s">
        <v>2188</v>
      </c>
      <c r="C1225" s="888"/>
      <c r="D1225" s="889"/>
      <c r="E1225" s="890"/>
      <c r="F1225" s="889"/>
    </row>
    <row r="1226" spans="1:6" s="891" customFormat="1">
      <c r="A1226" s="887"/>
      <c r="B1226" s="245" t="s">
        <v>2189</v>
      </c>
      <c r="C1226" s="888"/>
      <c r="D1226" s="889"/>
      <c r="E1226" s="890"/>
      <c r="F1226" s="889"/>
    </row>
    <row r="1227" spans="1:6" s="891" customFormat="1" ht="38.25">
      <c r="A1227" s="887"/>
      <c r="B1227" s="245" t="s">
        <v>1703</v>
      </c>
      <c r="C1227" s="888"/>
      <c r="D1227" s="889"/>
      <c r="E1227" s="890"/>
      <c r="F1227" s="889"/>
    </row>
    <row r="1228" spans="1:6" s="891" customFormat="1">
      <c r="B1228" s="245" t="s">
        <v>2190</v>
      </c>
      <c r="C1228" s="299"/>
      <c r="D1228" s="889"/>
      <c r="E1228" s="278"/>
      <c r="F1228" s="278"/>
    </row>
    <row r="1229" spans="1:6" s="891" customFormat="1">
      <c r="B1229" s="254" t="s">
        <v>538</v>
      </c>
      <c r="C1229" s="299" t="s">
        <v>258</v>
      </c>
      <c r="D1229" s="889">
        <v>1</v>
      </c>
      <c r="E1229" s="278"/>
      <c r="F1229" s="278">
        <f>D1229*E1229</f>
        <v>0</v>
      </c>
    </row>
    <row r="1230" spans="1:6" s="640" customFormat="1">
      <c r="A1230" s="636"/>
      <c r="B1230" s="637"/>
      <c r="C1230" s="638"/>
      <c r="D1230" s="639"/>
      <c r="E1230" s="635"/>
      <c r="F1230" s="635"/>
    </row>
    <row r="1231" spans="1:6" s="891" customFormat="1" ht="25.5">
      <c r="A1231" s="887" t="s">
        <v>1367</v>
      </c>
      <c r="B1231" s="254" t="s">
        <v>2197</v>
      </c>
      <c r="C1231" s="888"/>
      <c r="D1231" s="889"/>
      <c r="E1231" s="890"/>
      <c r="F1231" s="889"/>
    </row>
    <row r="1232" spans="1:6" s="891" customFormat="1" ht="51">
      <c r="A1232" s="887"/>
      <c r="B1232" s="245" t="s">
        <v>2198</v>
      </c>
      <c r="C1232" s="888"/>
      <c r="D1232" s="889"/>
      <c r="E1232" s="890"/>
      <c r="F1232" s="889"/>
    </row>
    <row r="1233" spans="1:7" s="891" customFormat="1" ht="63.75">
      <c r="A1233" s="887"/>
      <c r="B1233" s="245" t="s">
        <v>1978</v>
      </c>
      <c r="C1233" s="888"/>
      <c r="D1233" s="889"/>
      <c r="E1233" s="890"/>
      <c r="F1233" s="889"/>
    </row>
    <row r="1234" spans="1:7" s="891" customFormat="1" ht="38.25">
      <c r="A1234" s="887"/>
      <c r="B1234" s="245" t="s">
        <v>2199</v>
      </c>
      <c r="C1234" s="888"/>
      <c r="D1234" s="889"/>
      <c r="E1234" s="890"/>
      <c r="F1234" s="889"/>
    </row>
    <row r="1235" spans="1:7" s="891" customFormat="1" ht="51">
      <c r="A1235" s="887"/>
      <c r="B1235" s="245" t="s">
        <v>2200</v>
      </c>
      <c r="C1235" s="888"/>
      <c r="D1235" s="889"/>
      <c r="E1235" s="890"/>
      <c r="F1235" s="889"/>
    </row>
    <row r="1236" spans="1:7" s="891" customFormat="1" ht="25.5">
      <c r="A1236" s="887"/>
      <c r="B1236" s="245" t="s">
        <v>2201</v>
      </c>
      <c r="C1236" s="888"/>
      <c r="D1236" s="889"/>
      <c r="E1236" s="890"/>
      <c r="F1236" s="889"/>
    </row>
    <row r="1237" spans="1:7" s="891" customFormat="1" ht="63.75">
      <c r="A1237" s="887"/>
      <c r="B1237" s="245" t="s">
        <v>2202</v>
      </c>
      <c r="C1237" s="888"/>
      <c r="D1237" s="889"/>
      <c r="E1237" s="890"/>
      <c r="F1237" s="889"/>
    </row>
    <row r="1238" spans="1:7" s="891" customFormat="1" ht="63.75">
      <c r="A1238" s="887"/>
      <c r="B1238" s="245" t="s">
        <v>2203</v>
      </c>
      <c r="C1238" s="888"/>
      <c r="D1238" s="889"/>
      <c r="E1238" s="890"/>
      <c r="F1238" s="889"/>
    </row>
    <row r="1239" spans="1:7" s="891" customFormat="1">
      <c r="A1239" s="887"/>
      <c r="B1239" s="245" t="s">
        <v>2204</v>
      </c>
      <c r="C1239" s="888"/>
      <c r="D1239" s="889"/>
      <c r="E1239" s="890"/>
      <c r="F1239" s="889"/>
    </row>
    <row r="1240" spans="1:7" s="891" customFormat="1" ht="38.25">
      <c r="A1240" s="887"/>
      <c r="B1240" s="245" t="s">
        <v>1703</v>
      </c>
      <c r="C1240" s="888"/>
      <c r="D1240" s="889"/>
      <c r="E1240" s="890"/>
      <c r="F1240" s="889"/>
    </row>
    <row r="1241" spans="1:7" s="891" customFormat="1">
      <c r="B1241" s="245" t="s">
        <v>2205</v>
      </c>
      <c r="C1241" s="299"/>
      <c r="D1241" s="889"/>
      <c r="E1241" s="278"/>
      <c r="F1241" s="278"/>
    </row>
    <row r="1242" spans="1:7" s="891" customFormat="1">
      <c r="B1242" s="254" t="s">
        <v>538</v>
      </c>
      <c r="C1242" s="299" t="s">
        <v>258</v>
      </c>
      <c r="D1242" s="889">
        <v>1</v>
      </c>
      <c r="E1242" s="278"/>
      <c r="F1242" s="278">
        <f>D1242*E1242</f>
        <v>0</v>
      </c>
    </row>
    <row r="1243" spans="1:7" s="845" customFormat="1" ht="13.5" thickBot="1">
      <c r="A1243" s="518"/>
      <c r="B1243" s="302"/>
      <c r="C1243" s="272"/>
      <c r="D1243" s="273"/>
      <c r="E1243" s="278"/>
      <c r="F1243" s="278"/>
    </row>
    <row r="1244" spans="1:7" s="230" customFormat="1" ht="13.5" thickBot="1">
      <c r="A1244" s="27"/>
      <c r="B1244" s="68" t="s">
        <v>2333</v>
      </c>
      <c r="C1244" s="90"/>
      <c r="D1244" s="90"/>
      <c r="E1244" s="90"/>
      <c r="F1244" s="86">
        <f>SUM(F1216:F1243)</f>
        <v>0</v>
      </c>
      <c r="G1244" s="331"/>
    </row>
    <row r="1245" spans="1:7" s="536" customFormat="1">
      <c r="A1245" s="27"/>
      <c r="B1245" s="397"/>
      <c r="C1245" s="88"/>
      <c r="D1245" s="88"/>
      <c r="E1245" s="88"/>
      <c r="F1245" s="92"/>
    </row>
    <row r="1246" spans="1:7" s="269" customFormat="1">
      <c r="A1246" s="135" t="s">
        <v>2265</v>
      </c>
      <c r="B1246" s="132" t="s">
        <v>869</v>
      </c>
      <c r="C1246" s="72"/>
      <c r="D1246" s="92"/>
      <c r="E1246" s="85"/>
      <c r="F1246" s="92"/>
      <c r="G1246" s="61"/>
    </row>
    <row r="1247" spans="1:7" s="269" customFormat="1">
      <c r="A1247" s="71"/>
      <c r="B1247" s="231"/>
      <c r="C1247" s="72"/>
      <c r="D1247" s="92"/>
      <c r="E1247" s="85"/>
      <c r="F1247" s="85"/>
    </row>
    <row r="1248" spans="1:7" s="383" customFormat="1">
      <c r="A1248" s="149"/>
      <c r="B1248" s="231" t="s">
        <v>571</v>
      </c>
      <c r="C1248" s="72"/>
      <c r="D1248" s="92"/>
      <c r="E1248" s="362"/>
      <c r="F1248" s="92"/>
    </row>
    <row r="1249" spans="1:7" s="383" customFormat="1" ht="16.5" customHeight="1">
      <c r="A1249" s="149"/>
      <c r="B1249" s="231" t="s">
        <v>1090</v>
      </c>
      <c r="C1249" s="72"/>
      <c r="D1249" s="92"/>
      <c r="E1249" s="362"/>
      <c r="F1249" s="92"/>
    </row>
    <row r="1250" spans="1:7" s="383" customFormat="1" ht="63.75">
      <c r="A1250" s="149"/>
      <c r="B1250" s="238" t="s">
        <v>1316</v>
      </c>
      <c r="C1250" s="72"/>
      <c r="D1250" s="92"/>
      <c r="E1250" s="362"/>
      <c r="F1250" s="92"/>
      <c r="G1250" s="358"/>
    </row>
    <row r="1251" spans="1:7" s="383" customFormat="1" ht="25.5">
      <c r="A1251" s="149"/>
      <c r="B1251" s="238" t="s">
        <v>1349</v>
      </c>
      <c r="C1251" s="72"/>
      <c r="D1251" s="92"/>
      <c r="E1251" s="362"/>
      <c r="F1251" s="92"/>
      <c r="G1251" s="358"/>
    </row>
    <row r="1252" spans="1:7" s="383" customFormat="1">
      <c r="A1252" s="71"/>
      <c r="B1252" s="153" t="s">
        <v>1038</v>
      </c>
      <c r="C1252" s="72"/>
      <c r="D1252" s="92"/>
      <c r="E1252" s="362"/>
      <c r="F1252" s="362"/>
    </row>
    <row r="1253" spans="1:7" s="517" customFormat="1">
      <c r="A1253" s="518"/>
      <c r="B1253" s="302"/>
      <c r="C1253" s="272"/>
      <c r="D1253" s="273"/>
      <c r="E1253" s="278"/>
      <c r="F1253" s="278"/>
    </row>
    <row r="1254" spans="1:7" s="246" customFormat="1" ht="25.5">
      <c r="A1254" s="244" t="s">
        <v>2266</v>
      </c>
      <c r="B1254" s="254" t="s">
        <v>2206</v>
      </c>
      <c r="C1254" s="412"/>
      <c r="D1254" s="298"/>
      <c r="E1254" s="413"/>
      <c r="F1254" s="298"/>
    </row>
    <row r="1255" spans="1:7" s="246" customFormat="1" ht="25.5">
      <c r="A1255" s="244"/>
      <c r="B1255" s="245" t="s">
        <v>2207</v>
      </c>
      <c r="C1255" s="412"/>
      <c r="D1255" s="298"/>
      <c r="E1255" s="413"/>
      <c r="F1255" s="298"/>
      <c r="G1255" s="519"/>
    </row>
    <row r="1256" spans="1:7" s="246" customFormat="1" ht="38.25">
      <c r="A1256" s="244"/>
      <c r="B1256" s="245" t="s">
        <v>2208</v>
      </c>
      <c r="C1256" s="412"/>
      <c r="D1256" s="298"/>
      <c r="E1256" s="413"/>
      <c r="F1256" s="298"/>
      <c r="G1256" s="519"/>
    </row>
    <row r="1257" spans="1:7" s="246" customFormat="1" ht="38.25">
      <c r="A1257" s="244"/>
      <c r="B1257" s="245" t="s">
        <v>2209</v>
      </c>
      <c r="C1257" s="412"/>
      <c r="D1257" s="298"/>
      <c r="E1257" s="413"/>
      <c r="F1257" s="298"/>
      <c r="G1257" s="519"/>
    </row>
    <row r="1258" spans="1:7" s="246" customFormat="1" ht="38.25">
      <c r="A1258" s="244"/>
      <c r="B1258" s="245" t="s">
        <v>2210</v>
      </c>
      <c r="C1258" s="412"/>
      <c r="D1258" s="298"/>
      <c r="E1258" s="413"/>
      <c r="F1258" s="298"/>
      <c r="G1258" s="519"/>
    </row>
    <row r="1259" spans="1:7" s="246" customFormat="1" ht="51">
      <c r="A1259" s="244"/>
      <c r="B1259" s="245" t="s">
        <v>2211</v>
      </c>
      <c r="C1259" s="412"/>
      <c r="D1259" s="298"/>
      <c r="E1259" s="413"/>
      <c r="F1259" s="298"/>
      <c r="G1259" s="519"/>
    </row>
    <row r="1260" spans="1:7" s="246" customFormat="1" ht="25.5">
      <c r="A1260" s="244"/>
      <c r="B1260" s="245" t="s">
        <v>2212</v>
      </c>
      <c r="C1260" s="412"/>
      <c r="D1260" s="298"/>
      <c r="E1260" s="413"/>
      <c r="F1260" s="298"/>
      <c r="G1260" s="519"/>
    </row>
    <row r="1261" spans="1:7" s="246" customFormat="1" ht="25.5">
      <c r="A1261" s="244"/>
      <c r="B1261" s="245" t="s">
        <v>2213</v>
      </c>
      <c r="C1261" s="412"/>
      <c r="D1261" s="298"/>
      <c r="E1261" s="413"/>
      <c r="F1261" s="298"/>
      <c r="G1261" s="519"/>
    </row>
    <row r="1262" spans="1:7" s="246" customFormat="1" ht="25.5">
      <c r="A1262" s="244"/>
      <c r="B1262" s="245" t="s">
        <v>2214</v>
      </c>
      <c r="C1262" s="412"/>
      <c r="D1262" s="298"/>
      <c r="E1262" s="413"/>
      <c r="F1262" s="298"/>
      <c r="G1262" s="519"/>
    </row>
    <row r="1263" spans="1:7" s="246" customFormat="1" ht="51">
      <c r="A1263" s="244"/>
      <c r="B1263" s="245" t="s">
        <v>1702</v>
      </c>
      <c r="C1263" s="412"/>
      <c r="D1263" s="298"/>
      <c r="E1263" s="413"/>
      <c r="F1263" s="298"/>
      <c r="G1263" s="519"/>
    </row>
    <row r="1264" spans="1:7" s="246" customFormat="1">
      <c r="B1264" s="245" t="s">
        <v>2215</v>
      </c>
      <c r="C1264" s="299"/>
      <c r="D1264" s="298"/>
      <c r="E1264" s="278"/>
      <c r="F1264" s="278"/>
    </row>
    <row r="1265" spans="1:7" s="246" customFormat="1">
      <c r="B1265" s="254" t="s">
        <v>538</v>
      </c>
      <c r="C1265" s="299" t="s">
        <v>258</v>
      </c>
      <c r="D1265" s="298">
        <v>11</v>
      </c>
      <c r="E1265" s="278"/>
      <c r="F1265" s="278">
        <f>D1265*E1265</f>
        <v>0</v>
      </c>
    </row>
    <row r="1266" spans="1:7" s="845" customFormat="1">
      <c r="A1266" s="518"/>
      <c r="B1266" s="302"/>
      <c r="C1266" s="272"/>
      <c r="D1266" s="273"/>
      <c r="E1266" s="278"/>
      <c r="F1266" s="278"/>
    </row>
    <row r="1267" spans="1:7" s="246" customFormat="1" ht="25.5">
      <c r="A1267" s="244" t="s">
        <v>2268</v>
      </c>
      <c r="B1267" s="254" t="s">
        <v>2216</v>
      </c>
      <c r="C1267" s="412"/>
      <c r="D1267" s="298"/>
      <c r="E1267" s="413"/>
      <c r="F1267" s="298"/>
    </row>
    <row r="1268" spans="1:7" s="246" customFormat="1">
      <c r="A1268" s="244"/>
      <c r="B1268" s="245" t="s">
        <v>2280</v>
      </c>
      <c r="C1268" s="412"/>
      <c r="D1268" s="298"/>
      <c r="E1268" s="413"/>
      <c r="F1268" s="298"/>
      <c r="G1268" s="519"/>
    </row>
    <row r="1269" spans="1:7" s="246" customFormat="1">
      <c r="B1269" s="245" t="s">
        <v>2217</v>
      </c>
      <c r="C1269" s="299"/>
      <c r="D1269" s="298"/>
      <c r="E1269" s="278"/>
      <c r="F1269" s="278"/>
    </row>
    <row r="1270" spans="1:7" s="246" customFormat="1">
      <c r="B1270" s="254" t="s">
        <v>538</v>
      </c>
      <c r="C1270" s="299" t="s">
        <v>258</v>
      </c>
      <c r="D1270" s="298">
        <v>10</v>
      </c>
      <c r="E1270" s="278"/>
      <c r="F1270" s="278">
        <f>D1270*E1270</f>
        <v>0</v>
      </c>
    </row>
    <row r="1271" spans="1:7" s="845" customFormat="1">
      <c r="A1271" s="518"/>
      <c r="B1271" s="302"/>
      <c r="C1271" s="272"/>
      <c r="D1271" s="273"/>
      <c r="E1271" s="278"/>
      <c r="F1271" s="278"/>
    </row>
    <row r="1272" spans="1:7" s="246" customFormat="1" ht="25.5">
      <c r="A1272" s="244" t="s">
        <v>2282</v>
      </c>
      <c r="B1272" s="254" t="s">
        <v>2221</v>
      </c>
      <c r="C1272" s="412"/>
      <c r="D1272" s="298"/>
      <c r="E1272" s="413"/>
      <c r="F1272" s="298"/>
    </row>
    <row r="1273" spans="1:7" s="246" customFormat="1" ht="25.5">
      <c r="A1273" s="244"/>
      <c r="B1273" s="254" t="s">
        <v>2220</v>
      </c>
      <c r="C1273" s="412"/>
      <c r="D1273" s="298"/>
      <c r="E1273" s="413"/>
      <c r="F1273" s="298"/>
    </row>
    <row r="1274" spans="1:7" s="246" customFormat="1">
      <c r="A1274" s="244"/>
      <c r="B1274" s="245" t="s">
        <v>2280</v>
      </c>
      <c r="C1274" s="412"/>
      <c r="D1274" s="298"/>
      <c r="E1274" s="413"/>
      <c r="F1274" s="298"/>
      <c r="G1274" s="519"/>
    </row>
    <row r="1275" spans="1:7" s="246" customFormat="1">
      <c r="B1275" s="245" t="s">
        <v>2219</v>
      </c>
      <c r="C1275" s="299"/>
      <c r="D1275" s="298"/>
      <c r="E1275" s="278"/>
      <c r="F1275" s="278"/>
    </row>
    <row r="1276" spans="1:7" s="246" customFormat="1">
      <c r="B1276" s="254" t="s">
        <v>538</v>
      </c>
      <c r="C1276" s="299" t="s">
        <v>258</v>
      </c>
      <c r="D1276" s="298">
        <v>3</v>
      </c>
      <c r="E1276" s="278"/>
      <c r="F1276" s="278">
        <f>D1276*E1276</f>
        <v>0</v>
      </c>
    </row>
    <row r="1277" spans="1:7" s="845" customFormat="1">
      <c r="A1277" s="518"/>
      <c r="B1277" s="302"/>
      <c r="C1277" s="272"/>
      <c r="D1277" s="273"/>
      <c r="E1277" s="278"/>
      <c r="F1277" s="278"/>
    </row>
    <row r="1278" spans="1:7" s="246" customFormat="1" ht="25.5">
      <c r="A1278" s="244" t="s">
        <v>2285</v>
      </c>
      <c r="B1278" s="254" t="s">
        <v>2218</v>
      </c>
      <c r="C1278" s="412"/>
      <c r="D1278" s="298"/>
      <c r="E1278" s="413"/>
      <c r="F1278" s="298"/>
    </row>
    <row r="1279" spans="1:7" s="246" customFormat="1" ht="38.25">
      <c r="A1279" s="244"/>
      <c r="B1279" s="254" t="s">
        <v>2223</v>
      </c>
      <c r="C1279" s="412"/>
      <c r="D1279" s="298"/>
      <c r="E1279" s="413"/>
      <c r="F1279" s="298"/>
    </row>
    <row r="1280" spans="1:7" s="246" customFormat="1">
      <c r="A1280" s="244"/>
      <c r="B1280" s="245" t="s">
        <v>2280</v>
      </c>
      <c r="C1280" s="412"/>
      <c r="D1280" s="298"/>
      <c r="E1280" s="413"/>
      <c r="F1280" s="298"/>
      <c r="G1280" s="519"/>
    </row>
    <row r="1281" spans="1:7" s="246" customFormat="1">
      <c r="B1281" s="245" t="s">
        <v>2222</v>
      </c>
      <c r="C1281" s="299"/>
      <c r="D1281" s="298"/>
      <c r="E1281" s="278"/>
      <c r="F1281" s="278"/>
    </row>
    <row r="1282" spans="1:7" s="246" customFormat="1">
      <c r="B1282" s="254" t="s">
        <v>538</v>
      </c>
      <c r="C1282" s="299" t="s">
        <v>258</v>
      </c>
      <c r="D1282" s="298">
        <v>4</v>
      </c>
      <c r="E1282" s="278"/>
      <c r="F1282" s="278">
        <f>D1282*E1282</f>
        <v>0</v>
      </c>
    </row>
    <row r="1283" spans="1:7" s="845" customFormat="1">
      <c r="A1283" s="518"/>
      <c r="B1283" s="302"/>
      <c r="C1283" s="272"/>
      <c r="D1283" s="273"/>
      <c r="E1283" s="278"/>
      <c r="F1283" s="278"/>
    </row>
    <row r="1284" spans="1:7" s="246" customFormat="1" ht="25.5">
      <c r="A1284" s="244" t="s">
        <v>2267</v>
      </c>
      <c r="B1284" s="254" t="s">
        <v>2206</v>
      </c>
      <c r="C1284" s="412"/>
      <c r="D1284" s="298"/>
      <c r="E1284" s="413"/>
      <c r="F1284" s="298"/>
    </row>
    <row r="1285" spans="1:7" s="246" customFormat="1" ht="76.5">
      <c r="A1285" s="244"/>
      <c r="B1285" s="254" t="s">
        <v>2224</v>
      </c>
      <c r="C1285" s="412"/>
      <c r="D1285" s="298"/>
      <c r="E1285" s="413"/>
      <c r="F1285" s="298"/>
    </row>
    <row r="1286" spans="1:7" s="246" customFormat="1" ht="25.5">
      <c r="A1286" s="244"/>
      <c r="B1286" s="254" t="s">
        <v>2220</v>
      </c>
      <c r="C1286" s="412"/>
      <c r="D1286" s="298"/>
      <c r="E1286" s="413"/>
      <c r="F1286" s="298"/>
    </row>
    <row r="1287" spans="1:7" s="246" customFormat="1">
      <c r="A1287" s="244"/>
      <c r="B1287" s="245" t="s">
        <v>2280</v>
      </c>
      <c r="C1287" s="412"/>
      <c r="D1287" s="298"/>
      <c r="E1287" s="413"/>
      <c r="F1287" s="298"/>
      <c r="G1287" s="519"/>
    </row>
    <row r="1288" spans="1:7" s="246" customFormat="1">
      <c r="B1288" s="245" t="s">
        <v>2225</v>
      </c>
      <c r="C1288" s="299"/>
      <c r="D1288" s="298"/>
      <c r="E1288" s="278"/>
      <c r="F1288" s="278"/>
    </row>
    <row r="1289" spans="1:7" s="246" customFormat="1">
      <c r="B1289" s="254" t="s">
        <v>538</v>
      </c>
      <c r="C1289" s="299" t="s">
        <v>258</v>
      </c>
      <c r="D1289" s="298">
        <v>1</v>
      </c>
      <c r="E1289" s="278"/>
      <c r="F1289" s="278">
        <f>D1289*E1289</f>
        <v>0</v>
      </c>
    </row>
    <row r="1290" spans="1:7" s="845" customFormat="1">
      <c r="A1290" s="518"/>
      <c r="B1290" s="302"/>
      <c r="C1290" s="272"/>
      <c r="D1290" s="273"/>
      <c r="E1290" s="278"/>
      <c r="F1290" s="278"/>
    </row>
    <row r="1291" spans="1:7" s="246" customFormat="1">
      <c r="A1291" s="244" t="s">
        <v>2291</v>
      </c>
      <c r="B1291" s="254" t="s">
        <v>2226</v>
      </c>
      <c r="C1291" s="412"/>
      <c r="D1291" s="298"/>
      <c r="E1291" s="413"/>
      <c r="F1291" s="298"/>
    </row>
    <row r="1292" spans="1:7" s="246" customFormat="1" ht="25.5">
      <c r="A1292" s="244"/>
      <c r="B1292" s="254" t="s">
        <v>2227</v>
      </c>
      <c r="C1292" s="412"/>
      <c r="D1292" s="298"/>
      <c r="E1292" s="413"/>
      <c r="F1292" s="298"/>
    </row>
    <row r="1293" spans="1:7" s="246" customFormat="1">
      <c r="A1293" s="244"/>
      <c r="B1293" s="245" t="s">
        <v>2280</v>
      </c>
      <c r="C1293" s="412"/>
      <c r="D1293" s="298"/>
      <c r="E1293" s="413"/>
      <c r="F1293" s="298"/>
      <c r="G1293" s="519"/>
    </row>
    <row r="1294" spans="1:7" s="246" customFormat="1">
      <c r="B1294" s="245" t="s">
        <v>2229</v>
      </c>
      <c r="C1294" s="299"/>
      <c r="D1294" s="298"/>
      <c r="E1294" s="278"/>
      <c r="F1294" s="278"/>
    </row>
    <row r="1295" spans="1:7" s="246" customFormat="1">
      <c r="B1295" s="254" t="s">
        <v>538</v>
      </c>
      <c r="C1295" s="299" t="s">
        <v>258</v>
      </c>
      <c r="D1295" s="298">
        <v>3</v>
      </c>
      <c r="E1295" s="278"/>
      <c r="F1295" s="278">
        <f>D1295*E1295</f>
        <v>0</v>
      </c>
    </row>
    <row r="1296" spans="1:7" s="845" customFormat="1">
      <c r="A1296" s="518"/>
      <c r="B1296" s="302"/>
      <c r="C1296" s="272"/>
      <c r="D1296" s="273"/>
      <c r="E1296" s="278"/>
      <c r="F1296" s="278"/>
    </row>
    <row r="1297" spans="1:7" s="246" customFormat="1" ht="25.5">
      <c r="A1297" s="244" t="s">
        <v>2330</v>
      </c>
      <c r="B1297" s="254" t="s">
        <v>2228</v>
      </c>
      <c r="C1297" s="412"/>
      <c r="D1297" s="298"/>
      <c r="E1297" s="413"/>
      <c r="F1297" s="298"/>
    </row>
    <row r="1298" spans="1:7" s="246" customFormat="1">
      <c r="A1298" s="244"/>
      <c r="B1298" s="245" t="s">
        <v>2280</v>
      </c>
      <c r="C1298" s="412"/>
      <c r="D1298" s="298"/>
      <c r="E1298" s="413"/>
      <c r="F1298" s="298"/>
      <c r="G1298" s="519"/>
    </row>
    <row r="1299" spans="1:7" s="246" customFormat="1">
      <c r="B1299" s="245" t="s">
        <v>2230</v>
      </c>
      <c r="C1299" s="299"/>
      <c r="D1299" s="298"/>
      <c r="E1299" s="278"/>
      <c r="F1299" s="278"/>
    </row>
    <row r="1300" spans="1:7" s="246" customFormat="1">
      <c r="B1300" s="254" t="s">
        <v>538</v>
      </c>
      <c r="C1300" s="299" t="s">
        <v>258</v>
      </c>
      <c r="D1300" s="298">
        <v>3</v>
      </c>
      <c r="E1300" s="278"/>
      <c r="F1300" s="278">
        <f>D1300*E1300</f>
        <v>0</v>
      </c>
    </row>
    <row r="1301" spans="1:7" s="845" customFormat="1">
      <c r="A1301" s="518"/>
      <c r="B1301" s="302"/>
      <c r="C1301" s="272"/>
      <c r="D1301" s="273"/>
      <c r="E1301" s="278"/>
      <c r="F1301" s="278"/>
    </row>
    <row r="1302" spans="1:7" s="246" customFormat="1">
      <c r="A1302" s="244" t="s">
        <v>2331</v>
      </c>
      <c r="B1302" s="254" t="s">
        <v>2232</v>
      </c>
      <c r="C1302" s="412"/>
      <c r="D1302" s="298"/>
      <c r="E1302" s="413"/>
      <c r="F1302" s="298"/>
    </row>
    <row r="1303" spans="1:7" s="246" customFormat="1">
      <c r="A1303" s="244"/>
      <c r="B1303" s="245" t="s">
        <v>2280</v>
      </c>
      <c r="C1303" s="412"/>
      <c r="D1303" s="298"/>
      <c r="E1303" s="413"/>
      <c r="F1303" s="298"/>
      <c r="G1303" s="519"/>
    </row>
    <row r="1304" spans="1:7" s="246" customFormat="1">
      <c r="B1304" s="245" t="s">
        <v>2231</v>
      </c>
      <c r="C1304" s="299"/>
      <c r="D1304" s="298"/>
      <c r="E1304" s="278"/>
      <c r="F1304" s="278"/>
    </row>
    <row r="1305" spans="1:7" s="246" customFormat="1">
      <c r="B1305" s="254" t="s">
        <v>538</v>
      </c>
      <c r="C1305" s="299" t="s">
        <v>258</v>
      </c>
      <c r="D1305" s="298">
        <v>1</v>
      </c>
      <c r="E1305" s="278"/>
      <c r="F1305" s="278">
        <f>D1305*E1305</f>
        <v>0</v>
      </c>
    </row>
    <row r="1306" spans="1:7" s="269" customFormat="1" ht="13.5" thickBot="1">
      <c r="A1306" s="71"/>
      <c r="B1306" s="302"/>
      <c r="C1306" s="72"/>
      <c r="D1306" s="92"/>
      <c r="E1306" s="85"/>
      <c r="F1306" s="85"/>
    </row>
    <row r="1307" spans="1:7" s="269" customFormat="1" ht="13.5" thickBot="1">
      <c r="A1307" s="27"/>
      <c r="B1307" s="270" t="s">
        <v>2332</v>
      </c>
      <c r="C1307" s="90"/>
      <c r="D1307" s="90"/>
      <c r="E1307" s="90"/>
      <c r="F1307" s="86">
        <f>SUM(F1254:F1305)</f>
        <v>0</v>
      </c>
    </row>
    <row r="1308" spans="1:7" s="385" customFormat="1">
      <c r="A1308" s="27"/>
      <c r="B1308" s="386"/>
      <c r="C1308" s="398"/>
      <c r="D1308" s="398"/>
      <c r="E1308" s="398"/>
      <c r="F1308" s="260"/>
    </row>
    <row r="1309" spans="1:7" s="385" customFormat="1">
      <c r="A1309" s="135" t="s">
        <v>2260</v>
      </c>
      <c r="B1309" s="132" t="s">
        <v>2233</v>
      </c>
      <c r="C1309" s="72"/>
      <c r="D1309" s="92"/>
      <c r="E1309" s="362"/>
      <c r="F1309" s="92"/>
      <c r="G1309" s="61"/>
    </row>
    <row r="1310" spans="1:7" s="385" customFormat="1">
      <c r="A1310" s="149"/>
      <c r="B1310" s="231"/>
      <c r="C1310" s="72"/>
      <c r="D1310" s="92"/>
      <c r="E1310" s="362"/>
      <c r="F1310" s="92"/>
      <c r="G1310" s="61"/>
    </row>
    <row r="1311" spans="1:7" s="365" customFormat="1" ht="25.5">
      <c r="A1311" s="314" t="s">
        <v>2261</v>
      </c>
      <c r="B1311" s="368" t="s">
        <v>2234</v>
      </c>
      <c r="C1311" s="374"/>
      <c r="D1311" s="369"/>
      <c r="E1311" s="369"/>
      <c r="F1311" s="369"/>
    </row>
    <row r="1312" spans="1:7" s="365" customFormat="1" ht="63.75">
      <c r="A1312" s="314"/>
      <c r="B1312" s="534" t="s">
        <v>2235</v>
      </c>
      <c r="C1312" s="374"/>
      <c r="D1312" s="369"/>
      <c r="E1312" s="369"/>
      <c r="F1312" s="369"/>
    </row>
    <row r="1313" spans="1:7" s="365" customFormat="1">
      <c r="A1313" s="314"/>
      <c r="B1313" s="534" t="s">
        <v>1711</v>
      </c>
      <c r="C1313" s="374"/>
      <c r="D1313" s="369"/>
      <c r="E1313" s="369"/>
      <c r="F1313" s="369"/>
    </row>
    <row r="1314" spans="1:7" s="365" customFormat="1" ht="25.5">
      <c r="A1314" s="314"/>
      <c r="B1314" s="534" t="s">
        <v>2236</v>
      </c>
      <c r="C1314" s="374"/>
      <c r="D1314" s="369"/>
      <c r="E1314" s="369"/>
      <c r="F1314" s="369"/>
    </row>
    <row r="1315" spans="1:7" s="365" customFormat="1" ht="51">
      <c r="A1315" s="314"/>
      <c r="B1315" s="534" t="s">
        <v>1354</v>
      </c>
      <c r="C1315" s="374"/>
      <c r="D1315" s="369"/>
      <c r="E1315" s="369"/>
      <c r="F1315" s="369"/>
    </row>
    <row r="1316" spans="1:7" s="365" customFormat="1">
      <c r="A1316" s="314"/>
      <c r="B1316" s="245" t="s">
        <v>2276</v>
      </c>
    </row>
    <row r="1317" spans="1:7" s="891" customFormat="1">
      <c r="B1317" s="368" t="s">
        <v>549</v>
      </c>
      <c r="C1317" s="369" t="s">
        <v>539</v>
      </c>
      <c r="D1317" s="369">
        <v>10.65</v>
      </c>
      <c r="E1317" s="369"/>
      <c r="F1317" s="369">
        <f>D1317*E1317</f>
        <v>0</v>
      </c>
    </row>
    <row r="1318" spans="1:7" s="864" customFormat="1">
      <c r="A1318" s="149"/>
      <c r="B1318" s="865"/>
      <c r="C1318" s="72"/>
      <c r="D1318" s="92"/>
      <c r="E1318" s="362"/>
      <c r="F1318" s="92"/>
      <c r="G1318" s="61"/>
    </row>
    <row r="1319" spans="1:7" s="365" customFormat="1" ht="25.5">
      <c r="A1319" s="314" t="s">
        <v>2262</v>
      </c>
      <c r="B1319" s="368" t="s">
        <v>2237</v>
      </c>
      <c r="C1319" s="374"/>
      <c r="D1319" s="369"/>
      <c r="E1319" s="369"/>
      <c r="F1319" s="369"/>
    </row>
    <row r="1320" spans="1:7" s="365" customFormat="1" ht="51">
      <c r="A1320" s="314"/>
      <c r="B1320" s="534" t="s">
        <v>2238</v>
      </c>
      <c r="C1320" s="374"/>
      <c r="D1320" s="369"/>
      <c r="E1320" s="369"/>
      <c r="F1320" s="369"/>
    </row>
    <row r="1321" spans="1:7" s="365" customFormat="1" ht="25.5">
      <c r="A1321" s="314"/>
      <c r="B1321" s="534" t="s">
        <v>2240</v>
      </c>
      <c r="C1321" s="374"/>
      <c r="D1321" s="369"/>
      <c r="E1321" s="369"/>
      <c r="F1321" s="369"/>
    </row>
    <row r="1322" spans="1:7" s="246" customFormat="1" ht="38.25">
      <c r="A1322" s="244"/>
      <c r="B1322" s="245" t="s">
        <v>2208</v>
      </c>
      <c r="C1322" s="412"/>
      <c r="D1322" s="298"/>
      <c r="E1322" s="413"/>
      <c r="F1322" s="298"/>
      <c r="G1322" s="519"/>
    </row>
    <row r="1323" spans="1:7" s="365" customFormat="1">
      <c r="A1323" s="314"/>
      <c r="B1323" s="534" t="s">
        <v>2241</v>
      </c>
      <c r="C1323" s="374"/>
      <c r="D1323" s="369"/>
      <c r="E1323" s="369"/>
      <c r="F1323" s="369"/>
    </row>
    <row r="1324" spans="1:7" s="365" customFormat="1" ht="25.5">
      <c r="A1324" s="314"/>
      <c r="B1324" s="534" t="s">
        <v>2239</v>
      </c>
      <c r="C1324" s="374"/>
      <c r="D1324" s="369"/>
      <c r="E1324" s="369"/>
      <c r="F1324" s="369"/>
    </row>
    <row r="1325" spans="1:7" s="365" customFormat="1" ht="25.5">
      <c r="A1325" s="314"/>
      <c r="B1325" s="534" t="s">
        <v>2242</v>
      </c>
      <c r="C1325" s="374"/>
      <c r="D1325" s="369"/>
      <c r="E1325" s="369"/>
      <c r="F1325" s="369"/>
    </row>
    <row r="1326" spans="1:7" s="365" customFormat="1" ht="51">
      <c r="A1326" s="314"/>
      <c r="B1326" s="534" t="s">
        <v>1354</v>
      </c>
      <c r="C1326" s="374"/>
      <c r="D1326" s="369"/>
      <c r="E1326" s="369"/>
      <c r="F1326" s="369"/>
    </row>
    <row r="1327" spans="1:7" s="365" customFormat="1">
      <c r="A1327" s="314"/>
      <c r="B1327" s="245" t="s">
        <v>2275</v>
      </c>
    </row>
    <row r="1328" spans="1:7" s="891" customFormat="1">
      <c r="B1328" s="368" t="s">
        <v>2243</v>
      </c>
      <c r="C1328" s="369" t="s">
        <v>539</v>
      </c>
      <c r="D1328" s="369">
        <v>15.35</v>
      </c>
      <c r="E1328" s="369"/>
      <c r="F1328" s="369">
        <f>D1328*E1328</f>
        <v>0</v>
      </c>
    </row>
    <row r="1329" spans="1:7" s="19" customFormat="1" ht="13.5" thickBot="1">
      <c r="B1329" s="145"/>
    </row>
    <row r="1330" spans="1:7" s="385" customFormat="1" ht="13.5" thickBot="1">
      <c r="A1330" s="27"/>
      <c r="B1330" s="386" t="s">
        <v>2329</v>
      </c>
      <c r="C1330" s="90"/>
      <c r="D1330" s="90"/>
      <c r="E1330" s="90"/>
      <c r="F1330" s="86">
        <f>SUM(F1311:F1328)</f>
        <v>0</v>
      </c>
    </row>
    <row r="1331" spans="1:7" s="864" customFormat="1">
      <c r="A1331" s="27"/>
      <c r="B1331" s="846"/>
      <c r="C1331" s="398"/>
      <c r="D1331" s="398"/>
      <c r="E1331" s="398"/>
      <c r="F1331" s="260"/>
    </row>
    <row r="1332" spans="1:7" s="864" customFormat="1">
      <c r="A1332" s="135" t="s">
        <v>1339</v>
      </c>
      <c r="B1332" s="132" t="s">
        <v>2269</v>
      </c>
      <c r="C1332" s="72"/>
      <c r="D1332" s="92"/>
      <c r="E1332" s="362"/>
      <c r="F1332" s="92"/>
      <c r="G1332" s="61"/>
    </row>
    <row r="1333" spans="1:7" s="864" customFormat="1">
      <c r="A1333" s="149"/>
      <c r="B1333" s="865"/>
      <c r="C1333" s="72"/>
      <c r="D1333" s="92"/>
      <c r="E1333" s="362"/>
      <c r="F1333" s="92"/>
      <c r="G1333" s="61"/>
    </row>
    <row r="1334" spans="1:7" s="365" customFormat="1">
      <c r="A1334" s="314" t="s">
        <v>1340</v>
      </c>
      <c r="B1334" s="368" t="s">
        <v>2270</v>
      </c>
      <c r="C1334" s="374"/>
      <c r="D1334" s="369"/>
      <c r="E1334" s="369"/>
      <c r="F1334" s="369"/>
    </row>
    <row r="1335" spans="1:7" s="365" customFormat="1" ht="38.25">
      <c r="A1335" s="314"/>
      <c r="B1335" s="534" t="s">
        <v>2271</v>
      </c>
      <c r="C1335" s="374"/>
      <c r="D1335" s="369"/>
      <c r="E1335" s="369"/>
      <c r="F1335" s="369"/>
    </row>
    <row r="1336" spans="1:7" s="365" customFormat="1" ht="51">
      <c r="A1336" s="314"/>
      <c r="B1336" s="534" t="s">
        <v>2272</v>
      </c>
      <c r="C1336" s="374"/>
      <c r="D1336" s="369"/>
      <c r="E1336" s="369"/>
      <c r="F1336" s="369"/>
    </row>
    <row r="1337" spans="1:7" s="365" customFormat="1" ht="51">
      <c r="A1337" s="314"/>
      <c r="B1337" s="534" t="s">
        <v>2273</v>
      </c>
      <c r="C1337" s="374"/>
      <c r="D1337" s="369"/>
      <c r="E1337" s="369"/>
      <c r="F1337" s="369"/>
    </row>
    <row r="1338" spans="1:7" s="365" customFormat="1" ht="51">
      <c r="A1338" s="314"/>
      <c r="B1338" s="534" t="s">
        <v>1701</v>
      </c>
      <c r="C1338" s="374"/>
      <c r="D1338" s="369"/>
      <c r="E1338" s="369"/>
      <c r="F1338" s="369"/>
    </row>
    <row r="1339" spans="1:7" s="365" customFormat="1">
      <c r="A1339" s="314"/>
      <c r="B1339" s="534" t="s">
        <v>2274</v>
      </c>
      <c r="C1339" s="374"/>
      <c r="D1339" s="369"/>
      <c r="E1339" s="369"/>
      <c r="F1339" s="369"/>
    </row>
    <row r="1340" spans="1:7" s="365" customFormat="1">
      <c r="A1340" s="314"/>
      <c r="B1340" s="245" t="s">
        <v>2277</v>
      </c>
    </row>
    <row r="1341" spans="1:7" s="891" customFormat="1">
      <c r="B1341" s="368" t="s">
        <v>538</v>
      </c>
      <c r="C1341" s="369" t="s">
        <v>258</v>
      </c>
      <c r="D1341" s="369">
        <v>1</v>
      </c>
      <c r="E1341" s="369"/>
      <c r="F1341" s="369">
        <f>D1341*E1341</f>
        <v>0</v>
      </c>
    </row>
    <row r="1342" spans="1:7" s="864" customFormat="1">
      <c r="A1342" s="149"/>
      <c r="B1342" s="865"/>
      <c r="C1342" s="72"/>
      <c r="D1342" s="92"/>
      <c r="E1342" s="362"/>
      <c r="F1342" s="92"/>
      <c r="G1342" s="61"/>
    </row>
    <row r="1343" spans="1:7" s="365" customFormat="1">
      <c r="A1343" s="314" t="s">
        <v>1363</v>
      </c>
      <c r="B1343" s="368" t="s">
        <v>2278</v>
      </c>
      <c r="C1343" s="374"/>
      <c r="D1343" s="369"/>
      <c r="E1343" s="369"/>
      <c r="F1343" s="369"/>
    </row>
    <row r="1344" spans="1:7" s="365" customFormat="1" ht="38.25">
      <c r="A1344" s="314"/>
      <c r="B1344" s="534" t="s">
        <v>2279</v>
      </c>
      <c r="C1344" s="374"/>
      <c r="D1344" s="369"/>
      <c r="E1344" s="369"/>
      <c r="F1344" s="369"/>
    </row>
    <row r="1345" spans="1:7" s="365" customFormat="1">
      <c r="A1345" s="314"/>
      <c r="B1345" s="534" t="s">
        <v>2327</v>
      </c>
      <c r="C1345" s="374"/>
      <c r="D1345" s="369"/>
      <c r="E1345" s="369"/>
      <c r="F1345" s="369"/>
    </row>
    <row r="1346" spans="1:7" s="365" customFormat="1">
      <c r="A1346" s="314"/>
      <c r="B1346" s="245" t="s">
        <v>2281</v>
      </c>
    </row>
    <row r="1347" spans="1:7" s="891" customFormat="1">
      <c r="B1347" s="368" t="s">
        <v>538</v>
      </c>
      <c r="C1347" s="369" t="s">
        <v>258</v>
      </c>
      <c r="D1347" s="369">
        <v>1</v>
      </c>
      <c r="E1347" s="369"/>
      <c r="F1347" s="369">
        <f>D1347*E1347</f>
        <v>0</v>
      </c>
    </row>
    <row r="1348" spans="1:7" s="864" customFormat="1">
      <c r="A1348" s="149"/>
      <c r="B1348" s="865"/>
      <c r="C1348" s="72"/>
      <c r="D1348" s="92"/>
      <c r="E1348" s="362"/>
      <c r="F1348" s="92"/>
      <c r="G1348" s="61"/>
    </row>
    <row r="1349" spans="1:7" s="365" customFormat="1">
      <c r="A1349" s="314" t="s">
        <v>1704</v>
      </c>
      <c r="B1349" s="368" t="s">
        <v>2283</v>
      </c>
      <c r="C1349" s="374"/>
      <c r="D1349" s="369"/>
      <c r="E1349" s="369"/>
      <c r="F1349" s="369"/>
    </row>
    <row r="1350" spans="1:7" s="365" customFormat="1" ht="38.25">
      <c r="A1350" s="314"/>
      <c r="B1350" s="534" t="s">
        <v>2271</v>
      </c>
      <c r="C1350" s="374"/>
      <c r="D1350" s="369"/>
      <c r="E1350" s="369"/>
      <c r="F1350" s="369"/>
    </row>
    <row r="1351" spans="1:7" s="365" customFormat="1">
      <c r="A1351" s="314"/>
      <c r="B1351" s="534" t="s">
        <v>2327</v>
      </c>
      <c r="C1351" s="374"/>
      <c r="D1351" s="369"/>
      <c r="E1351" s="369"/>
      <c r="F1351" s="369"/>
    </row>
    <row r="1352" spans="1:7" s="365" customFormat="1">
      <c r="A1352" s="314"/>
      <c r="B1352" s="245" t="s">
        <v>2284</v>
      </c>
    </row>
    <row r="1353" spans="1:7" s="891" customFormat="1">
      <c r="B1353" s="368" t="s">
        <v>538</v>
      </c>
      <c r="C1353" s="369" t="s">
        <v>258</v>
      </c>
      <c r="D1353" s="369">
        <v>2</v>
      </c>
      <c r="E1353" s="369"/>
      <c r="F1353" s="369">
        <f>D1353*E1353</f>
        <v>0</v>
      </c>
    </row>
    <row r="1354" spans="1:7" s="864" customFormat="1">
      <c r="A1354" s="149"/>
      <c r="B1354" s="865"/>
      <c r="C1354" s="72"/>
      <c r="D1354" s="92"/>
      <c r="E1354" s="362"/>
      <c r="F1354" s="92"/>
      <c r="G1354" s="61"/>
    </row>
    <row r="1355" spans="1:7" s="365" customFormat="1">
      <c r="A1355" s="314" t="s">
        <v>1705</v>
      </c>
      <c r="B1355" s="368" t="s">
        <v>2286</v>
      </c>
      <c r="C1355" s="374"/>
      <c r="D1355" s="369"/>
      <c r="E1355" s="369"/>
      <c r="F1355" s="369"/>
    </row>
    <row r="1356" spans="1:7" s="365" customFormat="1" ht="38.25">
      <c r="A1356" s="314"/>
      <c r="B1356" s="534" t="s">
        <v>2271</v>
      </c>
      <c r="C1356" s="374"/>
      <c r="D1356" s="369"/>
      <c r="E1356" s="369"/>
      <c r="F1356" s="369"/>
    </row>
    <row r="1357" spans="1:7" s="365" customFormat="1">
      <c r="A1357" s="314"/>
      <c r="B1357" s="534" t="s">
        <v>2327</v>
      </c>
      <c r="C1357" s="374"/>
      <c r="D1357" s="369"/>
      <c r="E1357" s="369"/>
      <c r="F1357" s="369"/>
    </row>
    <row r="1358" spans="1:7" s="365" customFormat="1">
      <c r="A1358" s="314"/>
      <c r="B1358" s="245" t="s">
        <v>2287</v>
      </c>
    </row>
    <row r="1359" spans="1:7" s="891" customFormat="1">
      <c r="B1359" s="368" t="s">
        <v>538</v>
      </c>
      <c r="C1359" s="369" t="s">
        <v>258</v>
      </c>
      <c r="D1359" s="369">
        <v>1</v>
      </c>
      <c r="E1359" s="369"/>
      <c r="F1359" s="369">
        <f>D1359*E1359</f>
        <v>0</v>
      </c>
    </row>
    <row r="1360" spans="1:7" s="864" customFormat="1">
      <c r="A1360" s="149"/>
      <c r="B1360" s="865"/>
      <c r="C1360" s="72"/>
      <c r="D1360" s="92"/>
      <c r="E1360" s="362"/>
      <c r="F1360" s="92"/>
      <c r="G1360" s="61"/>
    </row>
    <row r="1361" spans="1:7" s="365" customFormat="1">
      <c r="A1361" s="314" t="s">
        <v>1706</v>
      </c>
      <c r="B1361" s="368" t="s">
        <v>2289</v>
      </c>
      <c r="C1361" s="374"/>
      <c r="D1361" s="369"/>
      <c r="E1361" s="369"/>
      <c r="F1361" s="369"/>
    </row>
    <row r="1362" spans="1:7" s="365" customFormat="1" ht="38.25">
      <c r="A1362" s="314"/>
      <c r="B1362" s="534" t="s">
        <v>2290</v>
      </c>
      <c r="C1362" s="374"/>
      <c r="D1362" s="369"/>
      <c r="E1362" s="369"/>
      <c r="F1362" s="369"/>
    </row>
    <row r="1363" spans="1:7" s="365" customFormat="1">
      <c r="A1363" s="314"/>
      <c r="B1363" s="534" t="s">
        <v>2327</v>
      </c>
      <c r="C1363" s="374"/>
      <c r="D1363" s="369"/>
      <c r="E1363" s="369"/>
      <c r="F1363" s="369"/>
    </row>
    <row r="1364" spans="1:7" s="365" customFormat="1">
      <c r="A1364" s="314"/>
      <c r="B1364" s="245" t="s">
        <v>2288</v>
      </c>
    </row>
    <row r="1365" spans="1:7" s="891" customFormat="1">
      <c r="B1365" s="368" t="s">
        <v>538</v>
      </c>
      <c r="C1365" s="369" t="s">
        <v>258</v>
      </c>
      <c r="D1365" s="369">
        <v>1</v>
      </c>
      <c r="E1365" s="369"/>
      <c r="F1365" s="369">
        <f>D1365*E1365</f>
        <v>0</v>
      </c>
    </row>
    <row r="1366" spans="1:7" s="864" customFormat="1">
      <c r="A1366" s="149"/>
      <c r="B1366" s="865"/>
      <c r="C1366" s="72"/>
      <c r="D1366" s="92"/>
      <c r="E1366" s="362"/>
      <c r="F1366" s="92"/>
      <c r="G1366" s="61"/>
    </row>
    <row r="1367" spans="1:7" s="365" customFormat="1">
      <c r="A1367" s="314" t="s">
        <v>1707</v>
      </c>
      <c r="B1367" s="368" t="s">
        <v>2293</v>
      </c>
      <c r="C1367" s="374"/>
      <c r="D1367" s="369"/>
      <c r="E1367" s="369"/>
      <c r="F1367" s="369"/>
    </row>
    <row r="1368" spans="1:7" s="365" customFormat="1" ht="38.25">
      <c r="A1368" s="314"/>
      <c r="B1368" s="534" t="s">
        <v>2271</v>
      </c>
      <c r="C1368" s="374"/>
      <c r="D1368" s="369"/>
      <c r="E1368" s="369"/>
      <c r="F1368" s="369"/>
    </row>
    <row r="1369" spans="1:7" s="365" customFormat="1">
      <c r="A1369" s="314"/>
      <c r="B1369" s="534" t="s">
        <v>2327</v>
      </c>
      <c r="C1369" s="374"/>
      <c r="D1369" s="369"/>
      <c r="E1369" s="369"/>
      <c r="F1369" s="369"/>
    </row>
    <row r="1370" spans="1:7" s="365" customFormat="1">
      <c r="A1370" s="314"/>
      <c r="B1370" s="245" t="s">
        <v>2292</v>
      </c>
    </row>
    <row r="1371" spans="1:7" s="891" customFormat="1">
      <c r="B1371" s="368" t="s">
        <v>538</v>
      </c>
      <c r="C1371" s="369" t="s">
        <v>258</v>
      </c>
      <c r="D1371" s="369">
        <v>1</v>
      </c>
      <c r="E1371" s="369"/>
      <c r="F1371" s="369">
        <f>D1371*E1371</f>
        <v>0</v>
      </c>
    </row>
    <row r="1372" spans="1:7" s="19" customFormat="1" ht="13.5" thickBot="1">
      <c r="B1372" s="145"/>
    </row>
    <row r="1373" spans="1:7" s="864" customFormat="1" ht="13.5" thickBot="1">
      <c r="A1373" s="27"/>
      <c r="B1373" s="846" t="s">
        <v>2328</v>
      </c>
      <c r="C1373" s="90"/>
      <c r="D1373" s="90"/>
      <c r="E1373" s="90"/>
      <c r="F1373" s="86">
        <f>SUM(F1334:F1371)</f>
        <v>0</v>
      </c>
    </row>
    <row r="1374" spans="1:7" s="267" customFormat="1">
      <c r="A1374" s="154"/>
      <c r="B1374" s="231"/>
      <c r="C1374" s="88"/>
      <c r="D1374" s="88"/>
      <c r="E1374" s="88"/>
      <c r="F1374" s="92"/>
    </row>
    <row r="1375" spans="1:7" s="267" customFormat="1">
      <c r="A1375" s="135" t="s">
        <v>1341</v>
      </c>
      <c r="B1375" s="132" t="s">
        <v>953</v>
      </c>
      <c r="C1375" s="72"/>
      <c r="D1375" s="92"/>
      <c r="E1375" s="85"/>
      <c r="F1375" s="92"/>
      <c r="G1375" s="61"/>
    </row>
    <row r="1376" spans="1:7" s="267" customFormat="1">
      <c r="A1376" s="149"/>
      <c r="B1376" s="231"/>
      <c r="C1376" s="72"/>
      <c r="D1376" s="92"/>
      <c r="E1376" s="85"/>
      <c r="F1376" s="92"/>
      <c r="G1376" s="61"/>
    </row>
    <row r="1377" spans="1:7" s="267" customFormat="1">
      <c r="A1377" s="149"/>
      <c r="B1377" s="214" t="s">
        <v>550</v>
      </c>
      <c r="C1377" s="72"/>
      <c r="D1377" s="92"/>
      <c r="E1377" s="85"/>
      <c r="F1377" s="92"/>
      <c r="G1377" s="61"/>
    </row>
    <row r="1378" spans="1:7" s="267" customFormat="1" ht="140.25">
      <c r="A1378" s="297"/>
      <c r="B1378" s="145" t="s">
        <v>1281</v>
      </c>
      <c r="C1378" s="72"/>
      <c r="D1378" s="92"/>
      <c r="E1378" s="85"/>
      <c r="F1378" s="92"/>
      <c r="G1378" s="351"/>
    </row>
    <row r="1379" spans="1:7" s="19" customFormat="1">
      <c r="A1379" s="18"/>
      <c r="B1379" s="627"/>
      <c r="C1379" s="100"/>
      <c r="D1379" s="101"/>
      <c r="E1379" s="363"/>
      <c r="F1379" s="296"/>
    </row>
    <row r="1380" spans="1:7" s="19" customFormat="1" ht="25.5">
      <c r="A1380" s="18" t="s">
        <v>1342</v>
      </c>
      <c r="B1380" s="627" t="s">
        <v>2090</v>
      </c>
      <c r="C1380" s="103"/>
      <c r="D1380" s="101"/>
      <c r="E1380" s="363"/>
      <c r="F1380" s="296"/>
    </row>
    <row r="1381" spans="1:7" s="19" customFormat="1" ht="76.5">
      <c r="A1381" s="18"/>
      <c r="B1381" s="627" t="s">
        <v>1974</v>
      </c>
      <c r="C1381" s="103"/>
      <c r="D1381" s="101"/>
      <c r="E1381" s="363"/>
      <c r="F1381" s="296"/>
    </row>
    <row r="1382" spans="1:7" s="19" customFormat="1" ht="51">
      <c r="A1382" s="18"/>
      <c r="B1382" s="253" t="s">
        <v>1975</v>
      </c>
      <c r="C1382" s="103"/>
      <c r="D1382" s="101"/>
      <c r="E1382" s="363"/>
      <c r="F1382" s="296"/>
    </row>
    <row r="1383" spans="1:7" s="19" customFormat="1" ht="51">
      <c r="A1383" s="18"/>
      <c r="B1383" s="253" t="s">
        <v>1976</v>
      </c>
      <c r="C1383" s="103"/>
      <c r="D1383" s="101"/>
      <c r="E1383" s="363"/>
      <c r="F1383" s="296"/>
    </row>
    <row r="1384" spans="1:7" s="19" customFormat="1">
      <c r="A1384" s="18"/>
      <c r="B1384" s="627" t="s">
        <v>535</v>
      </c>
      <c r="C1384" s="150"/>
      <c r="D1384" s="150"/>
      <c r="E1384" s="150"/>
      <c r="F1384" s="150"/>
    </row>
    <row r="1385" spans="1:7" s="19" customFormat="1">
      <c r="A1385" s="18"/>
      <c r="B1385" s="253" t="s">
        <v>2094</v>
      </c>
      <c r="C1385" s="150" t="s">
        <v>348</v>
      </c>
      <c r="D1385" s="150">
        <v>76</v>
      </c>
      <c r="E1385" s="150"/>
      <c r="F1385" s="150">
        <f>D1385*E1385</f>
        <v>0</v>
      </c>
    </row>
    <row r="1386" spans="1:7" s="19" customFormat="1">
      <c r="A1386" s="18"/>
      <c r="B1386" s="253" t="s">
        <v>2095</v>
      </c>
      <c r="C1386" s="150" t="s">
        <v>348</v>
      </c>
      <c r="D1386" s="150">
        <v>7.6</v>
      </c>
      <c r="E1386" s="150"/>
      <c r="F1386" s="150">
        <f>D1386*E1386</f>
        <v>0</v>
      </c>
    </row>
    <row r="1387" spans="1:7" s="19" customFormat="1">
      <c r="A1387" s="18"/>
      <c r="B1387" s="844"/>
      <c r="C1387" s="100"/>
      <c r="D1387" s="101"/>
      <c r="E1387" s="363"/>
      <c r="F1387" s="296"/>
    </row>
    <row r="1388" spans="1:7" s="19" customFormat="1">
      <c r="A1388" s="18" t="s">
        <v>1709</v>
      </c>
      <c r="B1388" s="844" t="s">
        <v>2091</v>
      </c>
      <c r="C1388" s="103"/>
      <c r="D1388" s="101"/>
      <c r="E1388" s="363"/>
      <c r="F1388" s="296"/>
    </row>
    <row r="1389" spans="1:7" s="19" customFormat="1" ht="25.5">
      <c r="A1389" s="18"/>
      <c r="B1389" s="844" t="s">
        <v>2093</v>
      </c>
      <c r="C1389" s="103"/>
      <c r="D1389" s="101"/>
      <c r="E1389" s="363"/>
      <c r="F1389" s="296"/>
    </row>
    <row r="1390" spans="1:7" s="19" customFormat="1">
      <c r="A1390" s="18"/>
      <c r="B1390" s="253" t="s">
        <v>2092</v>
      </c>
      <c r="C1390" s="103"/>
      <c r="D1390" s="101"/>
      <c r="E1390" s="363"/>
      <c r="F1390" s="296"/>
    </row>
    <row r="1391" spans="1:7" s="19" customFormat="1">
      <c r="A1391" s="18"/>
      <c r="B1391" s="844" t="s">
        <v>549</v>
      </c>
      <c r="C1391" s="150" t="s">
        <v>539</v>
      </c>
      <c r="D1391" s="150">
        <v>76</v>
      </c>
      <c r="E1391" s="150"/>
      <c r="F1391" s="150">
        <f>D1391*E1391</f>
        <v>0</v>
      </c>
    </row>
    <row r="1392" spans="1:7" s="19" customFormat="1">
      <c r="A1392" s="18"/>
      <c r="B1392" s="627"/>
      <c r="C1392" s="150"/>
      <c r="D1392" s="150"/>
      <c r="E1392" s="150"/>
      <c r="F1392" s="150"/>
    </row>
    <row r="1393" spans="1:7" s="19" customFormat="1">
      <c r="A1393" s="244" t="s">
        <v>1710</v>
      </c>
      <c r="B1393" s="215" t="s">
        <v>2089</v>
      </c>
      <c r="C1393" s="103"/>
      <c r="D1393" s="101"/>
      <c r="E1393" s="136"/>
      <c r="F1393" s="296"/>
    </row>
    <row r="1394" spans="1:7" s="19" customFormat="1" ht="25.5">
      <c r="A1394" s="18"/>
      <c r="B1394" s="215" t="s">
        <v>1073</v>
      </c>
      <c r="C1394" s="103"/>
      <c r="D1394" s="101"/>
      <c r="E1394" s="136"/>
      <c r="F1394" s="296"/>
    </row>
    <row r="1395" spans="1:7" s="19" customFormat="1">
      <c r="A1395" s="18"/>
      <c r="B1395" s="215" t="s">
        <v>1074</v>
      </c>
      <c r="C1395" s="103"/>
      <c r="D1395" s="101"/>
      <c r="E1395" s="136"/>
      <c r="F1395" s="296"/>
    </row>
    <row r="1396" spans="1:7" s="19" customFormat="1">
      <c r="A1396" s="18"/>
      <c r="B1396" s="253" t="s">
        <v>1075</v>
      </c>
      <c r="C1396" s="103"/>
      <c r="D1396" s="101"/>
      <c r="E1396" s="136"/>
      <c r="F1396" s="296"/>
    </row>
    <row r="1397" spans="1:7" s="19" customFormat="1">
      <c r="A1397" s="18"/>
      <c r="B1397" s="253" t="s">
        <v>1076</v>
      </c>
      <c r="C1397" s="103"/>
      <c r="D1397" s="101"/>
      <c r="E1397" s="136"/>
      <c r="F1397" s="296"/>
    </row>
    <row r="1398" spans="1:7" s="19" customFormat="1" ht="25.5">
      <c r="A1398" s="18"/>
      <c r="B1398" s="215" t="s">
        <v>1740</v>
      </c>
      <c r="C1398" s="103"/>
      <c r="D1398" s="101"/>
      <c r="E1398" s="136"/>
      <c r="F1398" s="296"/>
    </row>
    <row r="1399" spans="1:7" s="19" customFormat="1" ht="25.5">
      <c r="A1399" s="18"/>
      <c r="B1399" s="215" t="s">
        <v>1343</v>
      </c>
      <c r="C1399" s="103"/>
      <c r="D1399" s="101"/>
      <c r="E1399" s="136"/>
      <c r="F1399" s="296"/>
    </row>
    <row r="1400" spans="1:7" s="295" customFormat="1" ht="25.5">
      <c r="A1400" s="294"/>
      <c r="B1400" s="215" t="s">
        <v>1072</v>
      </c>
      <c r="C1400" s="291"/>
      <c r="D1400" s="292"/>
      <c r="E1400" s="293"/>
      <c r="F1400" s="292"/>
      <c r="G1400" s="349"/>
    </row>
    <row r="1401" spans="1:7" s="19" customFormat="1">
      <c r="A1401" s="18"/>
      <c r="B1401" s="215" t="s">
        <v>535</v>
      </c>
      <c r="C1401" s="150" t="s">
        <v>348</v>
      </c>
      <c r="D1401" s="150">
        <v>3.4</v>
      </c>
      <c r="E1401" s="150"/>
      <c r="F1401" s="150">
        <f>D1401*E1401</f>
        <v>0</v>
      </c>
    </row>
    <row r="1402" spans="1:7" s="145" customFormat="1" ht="13.5" thickBot="1">
      <c r="C1402" s="150"/>
      <c r="D1402" s="150"/>
      <c r="E1402" s="150"/>
      <c r="F1402" s="150"/>
    </row>
    <row r="1403" spans="1:7" s="267" customFormat="1" ht="13.5" thickBot="1">
      <c r="A1403" s="27"/>
      <c r="B1403" s="268" t="s">
        <v>2326</v>
      </c>
      <c r="C1403" s="90"/>
      <c r="D1403" s="90"/>
      <c r="E1403" s="90"/>
      <c r="F1403" s="86">
        <f>SUM(F1380:F1401)</f>
        <v>0</v>
      </c>
    </row>
    <row r="1404" spans="1:7" s="230" customFormat="1">
      <c r="A1404" s="154"/>
      <c r="B1404" s="231"/>
      <c r="C1404" s="88"/>
      <c r="D1404" s="88"/>
      <c r="E1404" s="88"/>
      <c r="F1404" s="92"/>
    </row>
    <row r="1405" spans="1:7" s="230" customFormat="1">
      <c r="A1405" s="135" t="s">
        <v>990</v>
      </c>
      <c r="B1405" s="132" t="s">
        <v>551</v>
      </c>
      <c r="C1405" s="72"/>
      <c r="D1405" s="92"/>
      <c r="E1405" s="85"/>
      <c r="F1405" s="92"/>
      <c r="G1405" s="61"/>
    </row>
    <row r="1406" spans="1:7" s="230" customFormat="1">
      <c r="A1406" s="149"/>
      <c r="B1406" s="231"/>
      <c r="C1406" s="72"/>
      <c r="D1406" s="92"/>
      <c r="E1406" s="85"/>
      <c r="F1406" s="92"/>
      <c r="G1406" s="61"/>
    </row>
    <row r="1407" spans="1:7" s="230" customFormat="1">
      <c r="A1407" s="149"/>
      <c r="B1407" s="214" t="s">
        <v>550</v>
      </c>
      <c r="C1407" s="72"/>
      <c r="D1407" s="92"/>
      <c r="E1407" s="85"/>
      <c r="F1407" s="92"/>
      <c r="G1407" s="61"/>
    </row>
    <row r="1408" spans="1:7" s="230" customFormat="1" ht="140.25">
      <c r="A1408" s="149"/>
      <c r="B1408" s="145" t="s">
        <v>983</v>
      </c>
      <c r="C1408" s="72"/>
      <c r="D1408" s="92"/>
      <c r="E1408" s="85"/>
      <c r="F1408" s="92"/>
      <c r="G1408" s="349"/>
    </row>
    <row r="1409" spans="1:7" s="230" customFormat="1">
      <c r="A1409" s="71"/>
      <c r="B1409" s="145" t="s">
        <v>984</v>
      </c>
      <c r="C1409" s="72"/>
      <c r="D1409" s="92"/>
      <c r="E1409" s="85"/>
      <c r="F1409" s="85"/>
    </row>
    <row r="1410" spans="1:7" s="230" customFormat="1">
      <c r="A1410" s="149" t="s">
        <v>985</v>
      </c>
      <c r="B1410" s="145" t="s">
        <v>986</v>
      </c>
      <c r="C1410" s="72"/>
      <c r="D1410" s="92"/>
      <c r="E1410" s="85"/>
      <c r="F1410" s="92"/>
      <c r="G1410" s="61"/>
    </row>
    <row r="1411" spans="1:7" s="230" customFormat="1">
      <c r="A1411" s="149" t="s">
        <v>985</v>
      </c>
      <c r="B1411" s="145" t="s">
        <v>987</v>
      </c>
      <c r="C1411" s="72"/>
      <c r="D1411" s="92"/>
      <c r="E1411" s="85"/>
      <c r="F1411" s="92"/>
      <c r="G1411" s="61"/>
    </row>
    <row r="1412" spans="1:7" s="230" customFormat="1" ht="25.5">
      <c r="A1412" s="149" t="s">
        <v>985</v>
      </c>
      <c r="B1412" s="147" t="s">
        <v>988</v>
      </c>
      <c r="C1412" s="72"/>
      <c r="D1412" s="92"/>
      <c r="E1412" s="85"/>
      <c r="F1412" s="92"/>
      <c r="G1412" s="61"/>
    </row>
    <row r="1413" spans="1:7" s="230" customFormat="1" ht="25.5">
      <c r="A1413" s="149" t="s">
        <v>985</v>
      </c>
      <c r="B1413" s="147" t="s">
        <v>989</v>
      </c>
      <c r="C1413" s="72"/>
      <c r="D1413" s="92"/>
      <c r="E1413" s="85"/>
      <c r="F1413" s="92"/>
      <c r="G1413" s="61"/>
    </row>
    <row r="1414" spans="1:7" s="230" customFormat="1" ht="25.5">
      <c r="A1414" s="149" t="s">
        <v>985</v>
      </c>
      <c r="B1414" s="147" t="s">
        <v>553</v>
      </c>
      <c r="C1414" s="72"/>
      <c r="D1414" s="92"/>
      <c r="E1414" s="85"/>
      <c r="F1414" s="92"/>
      <c r="G1414" s="61"/>
    </row>
    <row r="1415" spans="1:7" s="383" customFormat="1">
      <c r="A1415" s="71"/>
      <c r="B1415" s="231"/>
      <c r="C1415" s="72"/>
      <c r="D1415" s="92"/>
      <c r="E1415" s="362"/>
      <c r="F1415" s="362"/>
    </row>
    <row r="1416" spans="1:7" s="19" customFormat="1" ht="27" customHeight="1">
      <c r="A1416" s="18" t="s">
        <v>991</v>
      </c>
      <c r="B1416" s="145" t="s">
        <v>2096</v>
      </c>
      <c r="C1416" s="103"/>
      <c r="D1416" s="101"/>
      <c r="E1416" s="363"/>
      <c r="F1416" s="101"/>
    </row>
    <row r="1417" spans="1:7" s="19" customFormat="1" ht="63.75">
      <c r="A1417" s="18"/>
      <c r="B1417" s="145" t="s">
        <v>2097</v>
      </c>
      <c r="C1417" s="103"/>
      <c r="D1417" s="101"/>
      <c r="E1417" s="363"/>
      <c r="F1417" s="101"/>
    </row>
    <row r="1418" spans="1:7" s="19" customFormat="1" ht="38.25">
      <c r="A1418" s="18"/>
      <c r="B1418" s="145" t="s">
        <v>1345</v>
      </c>
      <c r="C1418" s="103"/>
      <c r="D1418" s="101"/>
      <c r="E1418" s="363"/>
      <c r="F1418" s="101"/>
    </row>
    <row r="1419" spans="1:7" s="19" customFormat="1" ht="25.5">
      <c r="A1419" s="18"/>
      <c r="B1419" s="145" t="s">
        <v>1348</v>
      </c>
      <c r="C1419" s="103"/>
      <c r="D1419" s="101"/>
      <c r="E1419" s="363"/>
      <c r="F1419" s="101"/>
    </row>
    <row r="1420" spans="1:7" s="19" customFormat="1">
      <c r="B1420" s="145" t="s">
        <v>535</v>
      </c>
      <c r="C1420" s="150" t="s">
        <v>348</v>
      </c>
      <c r="D1420" s="384">
        <v>275</v>
      </c>
      <c r="E1420" s="150"/>
      <c r="F1420" s="150">
        <f>D1420*E1420</f>
        <v>0</v>
      </c>
    </row>
    <row r="1421" spans="1:7" s="842" customFormat="1">
      <c r="A1421" s="71"/>
      <c r="B1421" s="843"/>
      <c r="C1421" s="72"/>
      <c r="D1421" s="92"/>
      <c r="E1421" s="362"/>
      <c r="F1421" s="362"/>
    </row>
    <row r="1422" spans="1:7" s="19" customFormat="1" ht="26.25" customHeight="1">
      <c r="A1422" s="18" t="s">
        <v>1734</v>
      </c>
      <c r="B1422" s="145" t="s">
        <v>2098</v>
      </c>
      <c r="C1422" s="103"/>
      <c r="D1422" s="101"/>
      <c r="E1422" s="363"/>
      <c r="F1422" s="101"/>
    </row>
    <row r="1423" spans="1:7" s="19" customFormat="1">
      <c r="A1423" s="18"/>
      <c r="B1423" s="145" t="s">
        <v>2376</v>
      </c>
      <c r="C1423" s="103"/>
      <c r="D1423" s="101"/>
      <c r="E1423" s="363"/>
      <c r="F1423" s="101"/>
    </row>
    <row r="1424" spans="1:7" s="19" customFormat="1">
      <c r="B1424" s="145" t="s">
        <v>535</v>
      </c>
      <c r="C1424" s="150" t="s">
        <v>348</v>
      </c>
      <c r="D1424" s="384">
        <v>15</v>
      </c>
      <c r="E1424" s="150"/>
      <c r="F1424" s="150">
        <f>D1424*E1424</f>
        <v>0</v>
      </c>
    </row>
    <row r="1425" spans="1:6" s="847" customFormat="1">
      <c r="B1425" s="148" t="s">
        <v>1981</v>
      </c>
      <c r="C1425" s="150" t="s">
        <v>539</v>
      </c>
      <c r="D1425" s="384">
        <v>25.3</v>
      </c>
      <c r="E1425" s="150"/>
      <c r="F1425" s="150">
        <f>D1425*E1425</f>
        <v>0</v>
      </c>
    </row>
    <row r="1426" spans="1:6" s="383" customFormat="1">
      <c r="A1426" s="71"/>
      <c r="B1426" s="231"/>
      <c r="C1426" s="72"/>
      <c r="D1426" s="92"/>
      <c r="E1426" s="362"/>
      <c r="F1426" s="362"/>
    </row>
    <row r="1427" spans="1:6" s="19" customFormat="1">
      <c r="A1427" s="18" t="s">
        <v>1735</v>
      </c>
      <c r="B1427" s="145" t="s">
        <v>2379</v>
      </c>
      <c r="C1427" s="103"/>
      <c r="D1427" s="101"/>
      <c r="E1427" s="363"/>
      <c r="F1427" s="101"/>
    </row>
    <row r="1428" spans="1:6" s="19" customFormat="1">
      <c r="A1428" s="18"/>
      <c r="B1428" s="145" t="s">
        <v>1344</v>
      </c>
      <c r="C1428" s="103"/>
      <c r="D1428" s="101"/>
      <c r="E1428" s="363"/>
      <c r="F1428" s="101"/>
    </row>
    <row r="1429" spans="1:6" s="19" customFormat="1">
      <c r="A1429" s="18"/>
      <c r="B1429" s="145" t="s">
        <v>2376</v>
      </c>
      <c r="C1429" s="103"/>
      <c r="D1429" s="101"/>
      <c r="E1429" s="363"/>
      <c r="F1429" s="101"/>
    </row>
    <row r="1430" spans="1:6" s="19" customFormat="1">
      <c r="B1430" s="145" t="s">
        <v>549</v>
      </c>
      <c r="C1430" s="150" t="s">
        <v>539</v>
      </c>
      <c r="D1430" s="384">
        <v>195</v>
      </c>
      <c r="E1430" s="150"/>
      <c r="F1430" s="150">
        <f>D1430*E1430</f>
        <v>0</v>
      </c>
    </row>
    <row r="1431" spans="1:6" s="383" customFormat="1">
      <c r="A1431" s="71"/>
      <c r="B1431" s="231"/>
      <c r="C1431" s="72"/>
      <c r="D1431" s="92"/>
      <c r="E1431" s="362"/>
      <c r="F1431" s="362"/>
    </row>
    <row r="1432" spans="1:6" s="19" customFormat="1">
      <c r="A1432" s="18" t="s">
        <v>1736</v>
      </c>
      <c r="B1432" s="145" t="s">
        <v>1346</v>
      </c>
      <c r="C1432" s="103"/>
      <c r="D1432" s="101"/>
      <c r="E1432" s="363"/>
      <c r="F1432" s="101"/>
    </row>
    <row r="1433" spans="1:6" s="19" customFormat="1" ht="63.75">
      <c r="A1433" s="18"/>
      <c r="B1433" s="145" t="s">
        <v>2099</v>
      </c>
      <c r="C1433" s="103"/>
      <c r="D1433" s="101"/>
      <c r="E1433" s="363"/>
      <c r="F1433" s="101"/>
    </row>
    <row r="1434" spans="1:6" s="19" customFormat="1" ht="38.25">
      <c r="A1434" s="18"/>
      <c r="B1434" s="145" t="s">
        <v>1345</v>
      </c>
      <c r="C1434" s="103"/>
      <c r="D1434" s="101"/>
      <c r="E1434" s="363"/>
      <c r="F1434" s="101"/>
    </row>
    <row r="1435" spans="1:6" s="19" customFormat="1">
      <c r="A1435" s="18"/>
      <c r="B1435" s="145" t="s">
        <v>1347</v>
      </c>
      <c r="C1435" s="103"/>
      <c r="D1435" s="101"/>
      <c r="E1435" s="363"/>
      <c r="F1435" s="101"/>
    </row>
    <row r="1436" spans="1:6" s="19" customFormat="1">
      <c r="B1436" s="145" t="s">
        <v>535</v>
      </c>
      <c r="C1436" s="150" t="s">
        <v>348</v>
      </c>
      <c r="D1436" s="384">
        <v>192</v>
      </c>
      <c r="E1436" s="150"/>
      <c r="F1436" s="150">
        <f>D1436*E1436</f>
        <v>0</v>
      </c>
    </row>
    <row r="1437" spans="1:6" s="847" customFormat="1">
      <c r="B1437" s="148" t="s">
        <v>1982</v>
      </c>
      <c r="C1437" s="150" t="s">
        <v>539</v>
      </c>
      <c r="D1437" s="384">
        <v>12</v>
      </c>
      <c r="E1437" s="150"/>
      <c r="F1437" s="150">
        <f>D1437*E1437</f>
        <v>0</v>
      </c>
    </row>
    <row r="1438" spans="1:6" s="864" customFormat="1">
      <c r="A1438" s="71"/>
      <c r="B1438" s="865"/>
      <c r="C1438" s="72"/>
      <c r="D1438" s="92"/>
      <c r="E1438" s="362"/>
      <c r="F1438" s="362"/>
    </row>
    <row r="1439" spans="1:6" s="19" customFormat="1" ht="27" customHeight="1">
      <c r="A1439" s="18" t="s">
        <v>1737</v>
      </c>
      <c r="B1439" s="145" t="s">
        <v>2373</v>
      </c>
      <c r="C1439" s="103"/>
      <c r="D1439" s="101"/>
      <c r="E1439" s="363"/>
      <c r="F1439" s="101"/>
    </row>
    <row r="1440" spans="1:6" s="19" customFormat="1" ht="63.75">
      <c r="A1440" s="18"/>
      <c r="B1440" s="145" t="s">
        <v>2374</v>
      </c>
      <c r="C1440" s="103"/>
      <c r="D1440" s="101"/>
      <c r="E1440" s="363"/>
      <c r="F1440" s="101"/>
    </row>
    <row r="1441" spans="1:7" s="19" customFormat="1" ht="51">
      <c r="A1441" s="18"/>
      <c r="B1441" s="145" t="s">
        <v>2375</v>
      </c>
      <c r="C1441" s="103"/>
      <c r="D1441" s="101"/>
      <c r="E1441" s="363"/>
      <c r="F1441" s="101"/>
    </row>
    <row r="1442" spans="1:7" s="19" customFormat="1" ht="25.5">
      <c r="A1442" s="18"/>
      <c r="B1442" s="145" t="s">
        <v>1348</v>
      </c>
      <c r="C1442" s="103"/>
      <c r="D1442" s="101"/>
      <c r="E1442" s="363"/>
      <c r="F1442" s="101"/>
    </row>
    <row r="1443" spans="1:7" s="19" customFormat="1">
      <c r="B1443" s="145" t="s">
        <v>535</v>
      </c>
      <c r="C1443" s="150" t="s">
        <v>348</v>
      </c>
      <c r="D1443" s="384">
        <v>15</v>
      </c>
      <c r="E1443" s="150"/>
      <c r="F1443" s="150">
        <f>D1443*E1443</f>
        <v>0</v>
      </c>
    </row>
    <row r="1444" spans="1:7" s="847" customFormat="1">
      <c r="B1444" s="148" t="s">
        <v>1981</v>
      </c>
      <c r="C1444" s="150" t="s">
        <v>539</v>
      </c>
      <c r="D1444" s="384">
        <v>24</v>
      </c>
      <c r="E1444" s="150"/>
      <c r="F1444" s="150">
        <f>D1444*E1444</f>
        <v>0</v>
      </c>
    </row>
    <row r="1445" spans="1:7" s="847" customFormat="1">
      <c r="B1445" s="148" t="s">
        <v>2377</v>
      </c>
      <c r="C1445" s="150" t="s">
        <v>539</v>
      </c>
      <c r="D1445" s="384">
        <v>15</v>
      </c>
      <c r="E1445" s="150"/>
      <c r="F1445" s="150">
        <f>D1445*E1445</f>
        <v>0</v>
      </c>
    </row>
    <row r="1446" spans="1:7" s="864" customFormat="1">
      <c r="A1446" s="71"/>
      <c r="B1446" s="865"/>
      <c r="C1446" s="72"/>
      <c r="D1446" s="92"/>
      <c r="E1446" s="362"/>
      <c r="F1446" s="362"/>
    </row>
    <row r="1447" spans="1:7" s="19" customFormat="1" ht="25.5">
      <c r="A1447" s="18" t="s">
        <v>1738</v>
      </c>
      <c r="B1447" s="145" t="s">
        <v>2378</v>
      </c>
      <c r="C1447" s="103"/>
      <c r="D1447" s="101"/>
      <c r="E1447" s="363"/>
      <c r="F1447" s="101"/>
    </row>
    <row r="1448" spans="1:7" s="19" customFormat="1">
      <c r="A1448" s="18"/>
      <c r="B1448" s="145" t="s">
        <v>1344</v>
      </c>
      <c r="C1448" s="103"/>
      <c r="D1448" s="101"/>
      <c r="E1448" s="363"/>
      <c r="F1448" s="101"/>
    </row>
    <row r="1449" spans="1:7" s="19" customFormat="1">
      <c r="A1449" s="18"/>
      <c r="B1449" s="145" t="s">
        <v>2380</v>
      </c>
      <c r="C1449" s="103"/>
      <c r="D1449" s="101"/>
      <c r="E1449" s="363"/>
      <c r="F1449" s="101"/>
    </row>
    <row r="1450" spans="1:7" s="19" customFormat="1">
      <c r="B1450" s="145" t="s">
        <v>549</v>
      </c>
      <c r="C1450" s="150" t="s">
        <v>539</v>
      </c>
      <c r="D1450" s="384">
        <v>15</v>
      </c>
      <c r="E1450" s="150"/>
      <c r="F1450" s="150">
        <f>D1450*E1450</f>
        <v>0</v>
      </c>
    </row>
    <row r="1451" spans="1:7" s="232" customFormat="1" ht="13.5" thickBot="1">
      <c r="A1451" s="24"/>
      <c r="B1451" s="22"/>
      <c r="C1451" s="23"/>
      <c r="D1451" s="89"/>
      <c r="E1451" s="89"/>
      <c r="F1451" s="23"/>
    </row>
    <row r="1452" spans="1:7" s="230" customFormat="1" ht="13.5" thickBot="1">
      <c r="A1452" s="27"/>
      <c r="B1452" s="68" t="s">
        <v>2325</v>
      </c>
      <c r="C1452" s="90"/>
      <c r="D1452" s="90"/>
      <c r="E1452" s="90"/>
      <c r="F1452" s="86">
        <f>SUM(F1415:F1450)</f>
        <v>0</v>
      </c>
    </row>
    <row r="1453" spans="1:7" s="842" customFormat="1">
      <c r="A1453" s="860"/>
      <c r="B1453" s="861"/>
      <c r="C1453" s="398"/>
      <c r="D1453" s="398"/>
      <c r="E1453" s="398"/>
      <c r="F1453" s="260"/>
    </row>
    <row r="1454" spans="1:7" s="842" customFormat="1">
      <c r="A1454" s="135" t="s">
        <v>2263</v>
      </c>
      <c r="B1454" s="132" t="s">
        <v>2127</v>
      </c>
      <c r="C1454" s="72"/>
      <c r="D1454" s="92"/>
      <c r="E1454" s="362"/>
      <c r="F1454" s="92"/>
      <c r="G1454" s="61"/>
    </row>
    <row r="1455" spans="1:7" s="842" customFormat="1">
      <c r="A1455" s="149"/>
      <c r="B1455" s="843"/>
      <c r="C1455" s="72"/>
      <c r="D1455" s="92"/>
      <c r="E1455" s="362"/>
      <c r="F1455" s="92"/>
      <c r="G1455" s="61"/>
    </row>
    <row r="1456" spans="1:7" s="365" customFormat="1" ht="25.5">
      <c r="A1456" s="314" t="s">
        <v>2264</v>
      </c>
      <c r="B1456" s="315" t="s">
        <v>2128</v>
      </c>
      <c r="C1456" s="311"/>
      <c r="D1456" s="311"/>
      <c r="E1456" s="863"/>
      <c r="F1456" s="312"/>
    </row>
    <row r="1457" spans="1:7" s="365" customFormat="1">
      <c r="A1457" s="314"/>
      <c r="B1457" s="315" t="s">
        <v>2137</v>
      </c>
      <c r="C1457" s="311"/>
      <c r="D1457" s="311"/>
      <c r="E1457" s="863"/>
      <c r="F1457" s="312"/>
    </row>
    <row r="1458" spans="1:7" s="365" customFormat="1" ht="51">
      <c r="A1458" s="314"/>
      <c r="B1458" s="368" t="s">
        <v>2131</v>
      </c>
      <c r="C1458" s="369"/>
      <c r="D1458" s="369"/>
      <c r="E1458" s="369"/>
      <c r="F1458" s="369"/>
      <c r="G1458" s="524"/>
    </row>
    <row r="1459" spans="1:7" s="365" customFormat="1" ht="25.5">
      <c r="A1459" s="314"/>
      <c r="B1459" s="368" t="s">
        <v>2129</v>
      </c>
      <c r="C1459" s="369"/>
      <c r="D1459" s="369"/>
      <c r="E1459" s="369"/>
      <c r="F1459" s="369"/>
      <c r="G1459" s="524"/>
    </row>
    <row r="1460" spans="1:7" s="365" customFormat="1" ht="38.25">
      <c r="A1460" s="314"/>
      <c r="B1460" s="534" t="s">
        <v>2130</v>
      </c>
      <c r="C1460" s="369"/>
      <c r="D1460" s="369"/>
      <c r="E1460" s="369"/>
      <c r="F1460" s="369"/>
      <c r="G1460" s="524"/>
    </row>
    <row r="1461" spans="1:7" s="365" customFormat="1">
      <c r="A1461" s="314"/>
      <c r="B1461" s="368" t="s">
        <v>535</v>
      </c>
      <c r="C1461" s="369" t="s">
        <v>348</v>
      </c>
      <c r="D1461" s="369">
        <v>420</v>
      </c>
      <c r="E1461" s="369"/>
      <c r="F1461" s="369">
        <f>D1461*E1461</f>
        <v>0</v>
      </c>
      <c r="G1461" s="524"/>
    </row>
    <row r="1462" spans="1:7" s="365" customFormat="1">
      <c r="A1462" s="314"/>
      <c r="B1462" s="862"/>
      <c r="C1462" s="369"/>
      <c r="D1462" s="369"/>
      <c r="E1462" s="369"/>
      <c r="F1462" s="369"/>
    </row>
    <row r="1463" spans="1:7" s="365" customFormat="1">
      <c r="A1463" s="314" t="s">
        <v>2299</v>
      </c>
      <c r="B1463" s="368" t="s">
        <v>2135</v>
      </c>
      <c r="C1463" s="311"/>
      <c r="D1463" s="311"/>
      <c r="E1463" s="863"/>
      <c r="F1463" s="312"/>
    </row>
    <row r="1464" spans="1:7" s="365" customFormat="1" ht="51">
      <c r="A1464" s="314"/>
      <c r="B1464" s="368" t="s">
        <v>2132</v>
      </c>
      <c r="C1464" s="369"/>
      <c r="D1464" s="369"/>
      <c r="E1464" s="369"/>
      <c r="F1464" s="369"/>
      <c r="G1464" s="524"/>
    </row>
    <row r="1465" spans="1:7" s="365" customFormat="1" ht="38.25">
      <c r="A1465" s="314"/>
      <c r="B1465" s="534" t="s">
        <v>2130</v>
      </c>
      <c r="C1465" s="369"/>
      <c r="D1465" s="369"/>
      <c r="E1465" s="369"/>
      <c r="F1465" s="369"/>
      <c r="G1465" s="524"/>
    </row>
    <row r="1466" spans="1:7" s="365" customFormat="1">
      <c r="A1466" s="314"/>
      <c r="B1466" s="368" t="s">
        <v>549</v>
      </c>
      <c r="C1466" s="369" t="s">
        <v>539</v>
      </c>
      <c r="D1466" s="369">
        <v>334</v>
      </c>
      <c r="E1466" s="369"/>
      <c r="F1466" s="369">
        <f>D1466*E1466</f>
        <v>0</v>
      </c>
      <c r="G1466" s="524"/>
    </row>
    <row r="1467" spans="1:7" s="365" customFormat="1">
      <c r="A1467" s="314"/>
      <c r="B1467" s="862"/>
      <c r="C1467" s="369"/>
      <c r="D1467" s="369"/>
      <c r="E1467" s="369"/>
      <c r="F1467" s="369"/>
    </row>
    <row r="1468" spans="1:7" s="365" customFormat="1">
      <c r="A1468" s="314" t="s">
        <v>2300</v>
      </c>
      <c r="B1468" s="862" t="s">
        <v>2133</v>
      </c>
      <c r="C1468" s="311"/>
      <c r="D1468" s="311"/>
      <c r="E1468" s="863"/>
      <c r="F1468" s="369"/>
    </row>
    <row r="1469" spans="1:7" s="365" customFormat="1" ht="51">
      <c r="A1469" s="314"/>
      <c r="B1469" s="368" t="s">
        <v>2136</v>
      </c>
      <c r="C1469" s="311"/>
      <c r="D1469" s="311"/>
      <c r="E1469" s="863"/>
      <c r="F1469" s="369"/>
      <c r="G1469" s="524"/>
    </row>
    <row r="1470" spans="1:7" s="365" customFormat="1">
      <c r="A1470" s="314"/>
      <c r="B1470" s="368" t="s">
        <v>2134</v>
      </c>
      <c r="C1470" s="369" t="s">
        <v>539</v>
      </c>
      <c r="D1470" s="369">
        <v>65</v>
      </c>
      <c r="E1470" s="369"/>
      <c r="F1470" s="369">
        <f>D1470*E1470</f>
        <v>0</v>
      </c>
      <c r="G1470" s="524"/>
    </row>
    <row r="1471" spans="1:7" s="232" customFormat="1" ht="13.5" thickBot="1">
      <c r="A1471" s="24"/>
      <c r="B1471" s="22"/>
      <c r="C1471" s="23"/>
      <c r="D1471" s="89"/>
      <c r="E1471" s="89"/>
      <c r="F1471" s="23"/>
    </row>
    <row r="1472" spans="1:7" s="842" customFormat="1" ht="13.5" thickBot="1">
      <c r="A1472" s="27"/>
      <c r="B1472" s="846" t="s">
        <v>2324</v>
      </c>
      <c r="C1472" s="90"/>
      <c r="D1472" s="90"/>
      <c r="E1472" s="90"/>
      <c r="F1472" s="86">
        <f>SUM(F1456:F1470)</f>
        <v>0</v>
      </c>
    </row>
    <row r="1473" spans="1:7" s="230" customFormat="1">
      <c r="A1473" s="72"/>
      <c r="C1473" s="59"/>
      <c r="D1473" s="92"/>
      <c r="E1473" s="92"/>
      <c r="F1473" s="92"/>
    </row>
    <row r="1474" spans="1:7" s="230" customFormat="1">
      <c r="A1474" s="135" t="s">
        <v>1087</v>
      </c>
      <c r="B1474" s="132" t="s">
        <v>554</v>
      </c>
      <c r="C1474" s="72"/>
      <c r="D1474" s="92"/>
      <c r="E1474" s="85"/>
      <c r="F1474" s="92"/>
      <c r="G1474" s="61"/>
    </row>
    <row r="1475" spans="1:7" s="230" customFormat="1">
      <c r="A1475" s="149"/>
      <c r="B1475" s="231"/>
      <c r="C1475" s="72"/>
      <c r="D1475" s="92"/>
      <c r="E1475" s="85"/>
      <c r="F1475" s="92"/>
      <c r="G1475" s="61"/>
    </row>
    <row r="1476" spans="1:7" s="19" customFormat="1" ht="25.5">
      <c r="A1476" s="18" t="s">
        <v>1086</v>
      </c>
      <c r="B1476" s="145" t="s">
        <v>1741</v>
      </c>
      <c r="C1476" s="103"/>
      <c r="D1476" s="101"/>
      <c r="E1476" s="136"/>
      <c r="F1476" s="101"/>
    </row>
    <row r="1477" spans="1:7" s="19" customFormat="1" ht="114.75">
      <c r="A1477" s="18"/>
      <c r="B1477" s="147" t="s">
        <v>975</v>
      </c>
      <c r="C1477" s="103"/>
      <c r="D1477" s="101"/>
      <c r="E1477" s="136"/>
      <c r="F1477" s="101"/>
    </row>
    <row r="1478" spans="1:7" s="19" customFormat="1" ht="38.25">
      <c r="A1478" s="18"/>
      <c r="B1478" s="147" t="s">
        <v>976</v>
      </c>
      <c r="C1478" s="103"/>
      <c r="D1478" s="101"/>
      <c r="E1478" s="136"/>
      <c r="F1478" s="101"/>
    </row>
    <row r="1479" spans="1:7" s="19" customFormat="1" ht="25.5">
      <c r="A1479" s="18"/>
      <c r="B1479" s="19" t="s">
        <v>977</v>
      </c>
      <c r="C1479" s="103"/>
      <c r="D1479" s="101"/>
      <c r="E1479" s="136"/>
      <c r="F1479" s="101"/>
    </row>
    <row r="1480" spans="1:7" s="230" customFormat="1" ht="38.25">
      <c r="A1480" s="59"/>
      <c r="B1480" s="215" t="s">
        <v>978</v>
      </c>
      <c r="C1480" s="59"/>
      <c r="D1480" s="101"/>
      <c r="E1480" s="85"/>
      <c r="F1480" s="85"/>
      <c r="G1480" s="61"/>
    </row>
    <row r="1481" spans="1:7" s="19" customFormat="1" ht="38.25">
      <c r="A1481" s="18"/>
      <c r="B1481" s="145" t="s">
        <v>979</v>
      </c>
      <c r="C1481" s="103"/>
      <c r="D1481" s="101"/>
      <c r="E1481" s="136"/>
      <c r="F1481" s="101"/>
    </row>
    <row r="1482" spans="1:7" s="230" customFormat="1" ht="38.25">
      <c r="A1482" s="59"/>
      <c r="B1482" s="215" t="s">
        <v>980</v>
      </c>
      <c r="C1482" s="59"/>
      <c r="D1482" s="85"/>
      <c r="E1482" s="85"/>
      <c r="F1482" s="85"/>
      <c r="G1482" s="61"/>
    </row>
    <row r="1483" spans="1:7" s="19" customFormat="1">
      <c r="A1483" s="18"/>
      <c r="B1483" s="145" t="s">
        <v>558</v>
      </c>
      <c r="C1483" s="103"/>
      <c r="D1483" s="101"/>
      <c r="E1483" s="136"/>
      <c r="F1483" s="101"/>
    </row>
    <row r="1484" spans="1:7" s="19" customFormat="1">
      <c r="A1484" s="18"/>
      <c r="B1484" s="148" t="s">
        <v>1103</v>
      </c>
      <c r="C1484" s="103"/>
      <c r="D1484" s="101"/>
      <c r="E1484" s="136"/>
      <c r="F1484" s="101"/>
    </row>
    <row r="1485" spans="1:7" s="19" customFormat="1">
      <c r="B1485" s="145" t="s">
        <v>535</v>
      </c>
    </row>
    <row r="1486" spans="1:7" s="19" customFormat="1">
      <c r="B1486" s="148" t="s">
        <v>2054</v>
      </c>
      <c r="C1486" s="150" t="s">
        <v>348</v>
      </c>
      <c r="D1486" s="150">
        <v>22</v>
      </c>
      <c r="E1486" s="150"/>
      <c r="F1486" s="150">
        <f>D1486*E1486</f>
        <v>0</v>
      </c>
    </row>
    <row r="1487" spans="1:7" s="19" customFormat="1">
      <c r="B1487" s="148" t="s">
        <v>2053</v>
      </c>
      <c r="C1487" s="150" t="s">
        <v>348</v>
      </c>
      <c r="D1487" s="150">
        <v>16</v>
      </c>
      <c r="E1487" s="150"/>
      <c r="F1487" s="150">
        <f>D1487*E1487</f>
        <v>0</v>
      </c>
    </row>
    <row r="1488" spans="1:7" s="230" customFormat="1">
      <c r="A1488" s="71"/>
      <c r="B1488" s="231"/>
      <c r="C1488" s="72"/>
      <c r="D1488" s="92"/>
      <c r="E1488" s="85"/>
      <c r="F1488" s="85"/>
    </row>
    <row r="1489" spans="1:6" s="19" customFormat="1" ht="38.25">
      <c r="A1489" s="18" t="s">
        <v>1739</v>
      </c>
      <c r="B1489" s="145" t="s">
        <v>1742</v>
      </c>
      <c r="C1489" s="103"/>
      <c r="D1489" s="101"/>
      <c r="E1489" s="136"/>
      <c r="F1489" s="101"/>
    </row>
    <row r="1490" spans="1:6" s="19" customFormat="1">
      <c r="A1490" s="18"/>
      <c r="B1490" s="145" t="s">
        <v>981</v>
      </c>
      <c r="C1490" s="103"/>
      <c r="D1490" s="101"/>
      <c r="E1490" s="136"/>
      <c r="F1490" s="101"/>
    </row>
    <row r="1491" spans="1:6" s="19" customFormat="1">
      <c r="A1491" s="18"/>
      <c r="B1491" s="148" t="s">
        <v>555</v>
      </c>
      <c r="C1491" s="103"/>
      <c r="D1491" s="101"/>
      <c r="E1491" s="136"/>
      <c r="F1491" s="101"/>
    </row>
    <row r="1492" spans="1:6" s="19" customFormat="1">
      <c r="A1492" s="18"/>
      <c r="B1492" s="148" t="s">
        <v>556</v>
      </c>
      <c r="C1492" s="103"/>
      <c r="D1492" s="101"/>
      <c r="E1492" s="136"/>
      <c r="F1492" s="101"/>
    </row>
    <row r="1493" spans="1:6" s="19" customFormat="1">
      <c r="A1493" s="18"/>
      <c r="B1493" s="148" t="s">
        <v>1103</v>
      </c>
      <c r="C1493" s="103"/>
      <c r="D1493" s="101"/>
      <c r="E1493" s="136"/>
      <c r="F1493" s="101"/>
    </row>
    <row r="1494" spans="1:6" s="19" customFormat="1">
      <c r="A1494" s="18"/>
      <c r="B1494" s="148" t="s">
        <v>557</v>
      </c>
      <c r="C1494" s="103"/>
      <c r="D1494" s="101"/>
      <c r="E1494" s="136"/>
      <c r="F1494" s="101"/>
    </row>
    <row r="1495" spans="1:6" s="148" customFormat="1">
      <c r="B1495" s="148" t="s">
        <v>535</v>
      </c>
    </row>
    <row r="1496" spans="1:6" s="19" customFormat="1">
      <c r="B1496" s="148" t="s">
        <v>2054</v>
      </c>
      <c r="C1496" s="150" t="s">
        <v>348</v>
      </c>
      <c r="D1496" s="150">
        <v>22</v>
      </c>
      <c r="E1496" s="150"/>
      <c r="F1496" s="150">
        <f t="shared" ref="F1496:F1500" si="0">D1496*E1496</f>
        <v>0</v>
      </c>
    </row>
    <row r="1497" spans="1:6" s="19" customFormat="1">
      <c r="B1497" s="148" t="s">
        <v>2053</v>
      </c>
      <c r="C1497" s="150" t="s">
        <v>348</v>
      </c>
      <c r="D1497" s="150">
        <v>16</v>
      </c>
      <c r="E1497" s="150"/>
      <c r="F1497" s="150">
        <f t="shared" si="0"/>
        <v>0</v>
      </c>
    </row>
    <row r="1498" spans="1:6" s="19" customFormat="1">
      <c r="B1498" s="148" t="s">
        <v>1369</v>
      </c>
      <c r="C1498" s="150" t="s">
        <v>348</v>
      </c>
      <c r="D1498" s="150">
        <v>1400</v>
      </c>
      <c r="E1498" s="150"/>
      <c r="F1498" s="150">
        <f t="shared" si="0"/>
        <v>0</v>
      </c>
    </row>
    <row r="1499" spans="1:6" s="19" customFormat="1">
      <c r="B1499" s="148" t="s">
        <v>2101</v>
      </c>
      <c r="C1499" s="150" t="s">
        <v>348</v>
      </c>
      <c r="D1499" s="150">
        <v>200</v>
      </c>
      <c r="E1499" s="150"/>
      <c r="F1499" s="150">
        <f t="shared" ref="F1499" si="1">D1499*E1499</f>
        <v>0</v>
      </c>
    </row>
    <row r="1500" spans="1:6" s="19" customFormat="1">
      <c r="B1500" s="148" t="s">
        <v>1370</v>
      </c>
      <c r="C1500" s="150" t="s">
        <v>348</v>
      </c>
      <c r="D1500" s="150">
        <v>870</v>
      </c>
      <c r="E1500" s="150"/>
      <c r="F1500" s="150">
        <f t="shared" si="0"/>
        <v>0</v>
      </c>
    </row>
    <row r="1501" spans="1:6" s="19" customFormat="1">
      <c r="B1501" s="148" t="s">
        <v>2100</v>
      </c>
      <c r="C1501" s="150" t="s">
        <v>348</v>
      </c>
      <c r="D1501" s="150">
        <v>282</v>
      </c>
      <c r="E1501" s="150"/>
      <c r="F1501" s="150">
        <f t="shared" ref="F1501" si="2">D1501*E1501</f>
        <v>0</v>
      </c>
    </row>
    <row r="1502" spans="1:6" s="842" customFormat="1">
      <c r="A1502" s="71"/>
      <c r="B1502" s="843"/>
      <c r="C1502" s="72"/>
      <c r="D1502" s="92"/>
      <c r="E1502" s="362"/>
      <c r="F1502" s="362"/>
    </row>
    <row r="1503" spans="1:6" s="19" customFormat="1" ht="38.25">
      <c r="A1503" s="18" t="s">
        <v>1980</v>
      </c>
      <c r="B1503" s="145" t="s">
        <v>2102</v>
      </c>
      <c r="C1503" s="103"/>
      <c r="D1503" s="101"/>
      <c r="E1503" s="363"/>
      <c r="F1503" s="101"/>
    </row>
    <row r="1504" spans="1:6" s="19" customFormat="1">
      <c r="A1504" s="18"/>
      <c r="B1504" s="145" t="s">
        <v>981</v>
      </c>
      <c r="C1504" s="103"/>
      <c r="D1504" s="101"/>
      <c r="E1504" s="363"/>
      <c r="F1504" s="101"/>
    </row>
    <row r="1505" spans="1:7" s="19" customFormat="1">
      <c r="A1505" s="18"/>
      <c r="B1505" s="148" t="s">
        <v>555</v>
      </c>
      <c r="C1505" s="103"/>
      <c r="D1505" s="101"/>
      <c r="E1505" s="363"/>
      <c r="F1505" s="101"/>
    </row>
    <row r="1506" spans="1:7" s="19" customFormat="1">
      <c r="A1506" s="18"/>
      <c r="B1506" s="148" t="s">
        <v>2103</v>
      </c>
      <c r="C1506" s="103"/>
      <c r="D1506" s="101"/>
      <c r="E1506" s="363"/>
      <c r="F1506" s="101"/>
    </row>
    <row r="1507" spans="1:7" s="19" customFormat="1">
      <c r="A1507" s="18"/>
      <c r="B1507" s="148" t="s">
        <v>1103</v>
      </c>
      <c r="C1507" s="103"/>
      <c r="D1507" s="101"/>
      <c r="E1507" s="363"/>
      <c r="F1507" s="101"/>
    </row>
    <row r="1508" spans="1:7" s="19" customFormat="1">
      <c r="A1508" s="18"/>
      <c r="B1508" s="148" t="s">
        <v>557</v>
      </c>
      <c r="C1508" s="103"/>
      <c r="D1508" s="101"/>
      <c r="E1508" s="363"/>
      <c r="F1508" s="101"/>
    </row>
    <row r="1509" spans="1:7" s="148" customFormat="1">
      <c r="B1509" s="148" t="s">
        <v>535</v>
      </c>
    </row>
    <row r="1510" spans="1:7" s="19" customFormat="1">
      <c r="B1510" s="148" t="s">
        <v>2104</v>
      </c>
      <c r="C1510" s="150" t="s">
        <v>348</v>
      </c>
      <c r="D1510" s="150">
        <v>200</v>
      </c>
      <c r="E1510" s="150"/>
      <c r="F1510" s="150">
        <f t="shared" ref="F1510" si="3">D1510*E1510</f>
        <v>0</v>
      </c>
    </row>
    <row r="1511" spans="1:7" s="232" customFormat="1" ht="13.5" thickBot="1">
      <c r="A1511" s="24"/>
      <c r="B1511" s="22"/>
      <c r="C1511" s="23"/>
      <c r="D1511" s="89"/>
      <c r="E1511" s="89"/>
      <c r="F1511" s="23"/>
    </row>
    <row r="1512" spans="1:7" s="230" customFormat="1" ht="13.5" thickBot="1">
      <c r="A1512" s="27"/>
      <c r="B1512" s="68" t="s">
        <v>2323</v>
      </c>
      <c r="C1512" s="90"/>
      <c r="D1512" s="90"/>
      <c r="E1512" s="90"/>
      <c r="F1512" s="86">
        <f>SUM(F1476:F1510)</f>
        <v>0</v>
      </c>
    </row>
    <row r="1513" spans="1:7" s="540" customFormat="1">
      <c r="A1513" s="72"/>
      <c r="C1513" s="59"/>
      <c r="D1513" s="92"/>
      <c r="E1513" s="92"/>
      <c r="F1513" s="92"/>
    </row>
    <row r="1514" spans="1:7" s="540" customFormat="1">
      <c r="A1514" s="135" t="s">
        <v>1084</v>
      </c>
      <c r="B1514" s="132" t="s">
        <v>2105</v>
      </c>
      <c r="C1514" s="72"/>
      <c r="D1514" s="92"/>
      <c r="E1514" s="362"/>
      <c r="F1514" s="92"/>
      <c r="G1514" s="61"/>
    </row>
    <row r="1515" spans="1:7" s="540" customFormat="1">
      <c r="A1515" s="149"/>
      <c r="B1515" s="541"/>
      <c r="C1515" s="72"/>
      <c r="D1515" s="92"/>
      <c r="E1515" s="362"/>
      <c r="F1515" s="92"/>
      <c r="G1515" s="61"/>
    </row>
    <row r="1516" spans="1:7" s="19" customFormat="1" ht="25.5">
      <c r="A1516" s="18" t="s">
        <v>1085</v>
      </c>
      <c r="B1516" s="254" t="s">
        <v>2107</v>
      </c>
      <c r="C1516" s="100"/>
      <c r="D1516" s="101"/>
      <c r="E1516" s="102"/>
      <c r="F1516" s="102"/>
    </row>
    <row r="1517" spans="1:7" s="19" customFormat="1" ht="25.5">
      <c r="A1517" s="18"/>
      <c r="B1517" s="254" t="s">
        <v>2034</v>
      </c>
      <c r="C1517" s="100"/>
      <c r="D1517" s="101"/>
      <c r="E1517" s="102"/>
      <c r="F1517" s="102"/>
    </row>
    <row r="1518" spans="1:7" s="19" customFormat="1" ht="25.5">
      <c r="A1518" s="18"/>
      <c r="B1518" s="254" t="s">
        <v>2108</v>
      </c>
      <c r="C1518" s="100"/>
      <c r="D1518" s="101"/>
      <c r="E1518" s="102"/>
      <c r="F1518" s="102"/>
    </row>
    <row r="1519" spans="1:7" s="19" customFormat="1" ht="76.5">
      <c r="A1519" s="18"/>
      <c r="B1519" s="254" t="s">
        <v>2109</v>
      </c>
      <c r="C1519" s="100"/>
      <c r="D1519" s="101"/>
      <c r="E1519" s="102"/>
      <c r="F1519" s="102"/>
    </row>
    <row r="1520" spans="1:7" s="19" customFormat="1">
      <c r="A1520" s="18"/>
      <c r="B1520" s="145" t="s">
        <v>541</v>
      </c>
      <c r="C1520" s="100" t="s">
        <v>339</v>
      </c>
      <c r="D1520" s="101">
        <v>1</v>
      </c>
      <c r="E1520" s="362"/>
      <c r="F1520" s="362">
        <f>D1520*E1520</f>
        <v>0</v>
      </c>
    </row>
    <row r="1521" spans="1:6" s="232" customFormat="1" ht="13.5" thickBot="1">
      <c r="A1521" s="24"/>
      <c r="B1521" s="22"/>
      <c r="C1521" s="23"/>
      <c r="D1521" s="89"/>
      <c r="E1521" s="89"/>
      <c r="F1521" s="23"/>
    </row>
    <row r="1522" spans="1:6" s="540" customFormat="1" ht="13.5" thickBot="1">
      <c r="A1522" s="27"/>
      <c r="B1522" s="542" t="s">
        <v>2322</v>
      </c>
      <c r="C1522" s="90"/>
      <c r="D1522" s="90"/>
      <c r="E1522" s="90"/>
      <c r="F1522" s="86">
        <f>SUM(F1516:F1520)</f>
        <v>0</v>
      </c>
    </row>
    <row r="1523" spans="1:6" s="301" customFormat="1">
      <c r="A1523" s="72"/>
      <c r="C1523" s="59"/>
      <c r="D1523" s="92"/>
      <c r="E1523" s="92"/>
      <c r="F1523" s="92"/>
    </row>
    <row r="1524" spans="1:6">
      <c r="C1524" s="91"/>
      <c r="D1524" s="91"/>
      <c r="E1524" s="13"/>
      <c r="F1524" s="13"/>
    </row>
    <row r="1525" spans="1:6" s="19" customFormat="1">
      <c r="A1525" s="221"/>
      <c r="C1525" s="28"/>
      <c r="D1525" s="101"/>
      <c r="E1525" s="28"/>
      <c r="F1525" s="101"/>
    </row>
    <row r="1526" spans="1:6">
      <c r="A1526" s="222"/>
    </row>
    <row r="1527" spans="1:6">
      <c r="A1527" s="222"/>
    </row>
    <row r="1528" spans="1:6" ht="13.5" thickBot="1">
      <c r="A1528" s="223" t="s">
        <v>126</v>
      </c>
      <c r="B1528" s="51" t="s">
        <v>530</v>
      </c>
      <c r="C1528" s="104"/>
      <c r="D1528" s="105"/>
      <c r="E1528" s="105"/>
      <c r="F1528" s="151"/>
    </row>
    <row r="1529" spans="1:6" ht="13.5" thickTop="1">
      <c r="A1529" s="224"/>
      <c r="B1529" s="137"/>
      <c r="C1529" s="138"/>
      <c r="D1529" s="139"/>
      <c r="E1529" s="139"/>
      <c r="F1529" s="142"/>
    </row>
    <row r="1530" spans="1:6">
      <c r="A1530" s="225" t="s">
        <v>335</v>
      </c>
      <c r="B1530" s="52" t="s">
        <v>336</v>
      </c>
      <c r="C1530" s="106"/>
      <c r="D1530" s="106"/>
      <c r="E1530" s="107"/>
      <c r="F1530" s="108">
        <f>F772</f>
        <v>0</v>
      </c>
    </row>
    <row r="1531" spans="1:6">
      <c r="A1531" s="226"/>
      <c r="B1531" s="140"/>
      <c r="C1531" s="139"/>
      <c r="D1531" s="139"/>
      <c r="E1531" s="141"/>
      <c r="F1531" s="142"/>
    </row>
    <row r="1532" spans="1:6">
      <c r="A1532" s="225" t="s">
        <v>337</v>
      </c>
      <c r="B1532" s="52" t="s">
        <v>2026</v>
      </c>
      <c r="C1532" s="106"/>
      <c r="D1532" s="106"/>
      <c r="E1532" s="107"/>
      <c r="F1532" s="108">
        <f>F808</f>
        <v>0</v>
      </c>
    </row>
    <row r="1533" spans="1:6" s="361" customFormat="1">
      <c r="A1533" s="226"/>
      <c r="B1533" s="140"/>
      <c r="C1533" s="139"/>
      <c r="D1533" s="139"/>
      <c r="E1533" s="141"/>
      <c r="F1533" s="142"/>
    </row>
    <row r="1534" spans="1:6" s="361" customFormat="1">
      <c r="A1534" s="225" t="s">
        <v>257</v>
      </c>
      <c r="B1534" s="523" t="s">
        <v>259</v>
      </c>
      <c r="C1534" s="106"/>
      <c r="D1534" s="106"/>
      <c r="E1534" s="107"/>
      <c r="F1534" s="108">
        <f>F821</f>
        <v>0</v>
      </c>
    </row>
    <row r="1535" spans="1:6">
      <c r="A1535" s="226"/>
      <c r="B1535" s="140"/>
      <c r="C1535" s="139"/>
      <c r="D1535" s="139"/>
      <c r="E1535" s="141"/>
      <c r="F1535" s="142"/>
    </row>
    <row r="1536" spans="1:6">
      <c r="A1536" s="225" t="s">
        <v>256</v>
      </c>
      <c r="B1536" s="52" t="s">
        <v>951</v>
      </c>
      <c r="C1536" s="106"/>
      <c r="D1536" s="106"/>
      <c r="E1536" s="107"/>
      <c r="F1536" s="108">
        <f>F845</f>
        <v>0</v>
      </c>
    </row>
    <row r="1537" spans="1:6" s="361" customFormat="1">
      <c r="A1537" s="224"/>
      <c r="B1537" s="140"/>
      <c r="C1537" s="646"/>
      <c r="D1537" s="646"/>
      <c r="E1537" s="141"/>
      <c r="F1537" s="647"/>
    </row>
    <row r="1538" spans="1:6" s="361" customFormat="1">
      <c r="A1538" s="643" t="s">
        <v>285</v>
      </c>
      <c r="B1538" s="411" t="s">
        <v>923</v>
      </c>
      <c r="C1538" s="644"/>
      <c r="D1538" s="644"/>
      <c r="E1538" s="107"/>
      <c r="F1538" s="645">
        <f>F863</f>
        <v>0</v>
      </c>
    </row>
    <row r="1539" spans="1:6" s="361" customFormat="1">
      <c r="A1539" s="224"/>
      <c r="B1539" s="140"/>
      <c r="C1539" s="646"/>
      <c r="D1539" s="646"/>
      <c r="E1539" s="141"/>
      <c r="F1539" s="647"/>
    </row>
    <row r="1540" spans="1:6" s="361" customFormat="1">
      <c r="A1540" s="643" t="s">
        <v>333</v>
      </c>
      <c r="B1540" s="411" t="s">
        <v>2305</v>
      </c>
      <c r="C1540" s="644"/>
      <c r="D1540" s="644"/>
      <c r="E1540" s="107"/>
      <c r="F1540" s="645">
        <f>F876</f>
        <v>0</v>
      </c>
    </row>
    <row r="1541" spans="1:6">
      <c r="A1541" s="224"/>
      <c r="B1541" s="140"/>
      <c r="C1541" s="646"/>
      <c r="D1541" s="646"/>
      <c r="E1541" s="141"/>
      <c r="F1541" s="647"/>
    </row>
    <row r="1542" spans="1:6">
      <c r="A1542" s="225" t="s">
        <v>343</v>
      </c>
      <c r="B1542" s="52" t="s">
        <v>284</v>
      </c>
      <c r="C1542" s="106"/>
      <c r="D1542" s="106"/>
      <c r="E1542" s="107"/>
      <c r="F1542" s="108">
        <f>F937</f>
        <v>0</v>
      </c>
    </row>
    <row r="1543" spans="1:6">
      <c r="A1543" s="226"/>
      <c r="B1543" s="140"/>
      <c r="C1543" s="139"/>
      <c r="D1543" s="139"/>
      <c r="E1543" s="141"/>
      <c r="F1543" s="142"/>
    </row>
    <row r="1544" spans="1:6">
      <c r="A1544" s="225" t="s">
        <v>344</v>
      </c>
      <c r="B1544" s="411" t="s">
        <v>334</v>
      </c>
      <c r="C1544" s="106"/>
      <c r="D1544" s="106"/>
      <c r="E1544" s="107"/>
      <c r="F1544" s="108">
        <f>F996</f>
        <v>0</v>
      </c>
    </row>
    <row r="1545" spans="1:6">
      <c r="A1545" s="226"/>
      <c r="B1545" s="140"/>
      <c r="C1545" s="139"/>
      <c r="D1545" s="139"/>
      <c r="E1545" s="141"/>
      <c r="F1545" s="142"/>
    </row>
    <row r="1546" spans="1:6">
      <c r="A1546" s="225" t="s">
        <v>342</v>
      </c>
      <c r="B1546" s="411" t="s">
        <v>1977</v>
      </c>
      <c r="C1546" s="106"/>
      <c r="D1546" s="106"/>
      <c r="E1546" s="107"/>
      <c r="F1546" s="108">
        <f>F1128</f>
        <v>0</v>
      </c>
    </row>
    <row r="1547" spans="1:6" s="361" customFormat="1">
      <c r="A1547" s="226"/>
      <c r="B1547" s="140"/>
      <c r="C1547" s="139"/>
      <c r="D1547" s="139"/>
      <c r="E1547" s="141"/>
      <c r="F1547" s="142"/>
    </row>
    <row r="1548" spans="1:6" s="361" customFormat="1">
      <c r="A1548" s="225" t="s">
        <v>340</v>
      </c>
      <c r="B1548" s="411" t="s">
        <v>2150</v>
      </c>
      <c r="C1548" s="106"/>
      <c r="D1548" s="106"/>
      <c r="E1548" s="107"/>
      <c r="F1548" s="108">
        <f>F1180</f>
        <v>0</v>
      </c>
    </row>
    <row r="1549" spans="1:6">
      <c r="A1549" s="226"/>
      <c r="B1549" s="139"/>
      <c r="C1549" s="139"/>
      <c r="D1549" s="139"/>
      <c r="E1549" s="141"/>
      <c r="F1549" s="142"/>
    </row>
    <row r="1550" spans="1:6">
      <c r="A1550" s="225" t="s">
        <v>341</v>
      </c>
      <c r="B1550" s="411" t="s">
        <v>1368</v>
      </c>
      <c r="C1550" s="106"/>
      <c r="D1550" s="106"/>
      <c r="E1550" s="107"/>
      <c r="F1550" s="108">
        <f>F1244</f>
        <v>0</v>
      </c>
    </row>
    <row r="1551" spans="1:6" s="520" customFormat="1">
      <c r="A1551" s="141"/>
      <c r="B1551" s="141"/>
      <c r="C1551" s="141"/>
      <c r="D1551" s="141"/>
      <c r="E1551" s="141"/>
      <c r="F1551" s="141"/>
    </row>
    <row r="1552" spans="1:6" s="520" customFormat="1">
      <c r="A1552" s="225" t="s">
        <v>552</v>
      </c>
      <c r="B1552" s="892" t="s">
        <v>869</v>
      </c>
      <c r="C1552" s="225"/>
      <c r="D1552" s="225"/>
      <c r="E1552" s="225"/>
      <c r="F1552" s="108">
        <f>F1307</f>
        <v>0</v>
      </c>
    </row>
    <row r="1553" spans="1:6" s="520" customFormat="1">
      <c r="A1553" s="141"/>
      <c r="B1553" s="141"/>
      <c r="C1553" s="141"/>
      <c r="D1553" s="141"/>
      <c r="E1553" s="141"/>
      <c r="F1553" s="141"/>
    </row>
    <row r="1554" spans="1:6" s="520" customFormat="1">
      <c r="A1554" s="225" t="s">
        <v>946</v>
      </c>
      <c r="B1554" s="892" t="s">
        <v>2233</v>
      </c>
      <c r="C1554" s="225"/>
      <c r="D1554" s="225"/>
      <c r="E1554" s="225"/>
      <c r="F1554" s="108">
        <f>F1330</f>
        <v>0</v>
      </c>
    </row>
    <row r="1555" spans="1:6" s="520" customFormat="1">
      <c r="A1555" s="141"/>
      <c r="B1555" s="141"/>
      <c r="C1555" s="141"/>
      <c r="D1555" s="141"/>
      <c r="E1555" s="141"/>
      <c r="F1555" s="141"/>
    </row>
    <row r="1556" spans="1:6" s="520" customFormat="1">
      <c r="A1556" s="225" t="s">
        <v>947</v>
      </c>
      <c r="B1556" s="892" t="s">
        <v>2269</v>
      </c>
      <c r="C1556" s="225"/>
      <c r="D1556" s="225"/>
      <c r="E1556" s="225"/>
      <c r="F1556" s="108">
        <f>F1373</f>
        <v>0</v>
      </c>
    </row>
    <row r="1557" spans="1:6">
      <c r="A1557" s="226"/>
      <c r="B1557" s="140"/>
      <c r="C1557" s="139"/>
      <c r="D1557" s="139"/>
      <c r="E1557" s="141"/>
      <c r="F1557" s="142"/>
    </row>
    <row r="1558" spans="1:6">
      <c r="A1558" s="225" t="s">
        <v>948</v>
      </c>
      <c r="B1558" s="411" t="s">
        <v>953</v>
      </c>
      <c r="C1558" s="106"/>
      <c r="D1558" s="106"/>
      <c r="E1558" s="107"/>
      <c r="F1558" s="108">
        <f>F1403</f>
        <v>0</v>
      </c>
    </row>
    <row r="1559" spans="1:6">
      <c r="A1559" s="226"/>
      <c r="B1559" s="140"/>
      <c r="C1559" s="139"/>
      <c r="D1559" s="139"/>
      <c r="E1559" s="141"/>
      <c r="F1559" s="142"/>
    </row>
    <row r="1560" spans="1:6">
      <c r="A1560" s="225" t="s">
        <v>949</v>
      </c>
      <c r="B1560" s="411" t="s">
        <v>551</v>
      </c>
      <c r="C1560" s="106"/>
      <c r="D1560" s="106"/>
      <c r="E1560" s="107"/>
      <c r="F1560" s="108">
        <f>F1452</f>
        <v>0</v>
      </c>
    </row>
    <row r="1561" spans="1:6" s="361" customFormat="1">
      <c r="A1561" s="226"/>
      <c r="B1561" s="140"/>
      <c r="C1561" s="139"/>
      <c r="D1561" s="139"/>
      <c r="E1561" s="141"/>
      <c r="F1561" s="142"/>
    </row>
    <row r="1562" spans="1:6" s="361" customFormat="1">
      <c r="A1562" s="225" t="s">
        <v>1022</v>
      </c>
      <c r="B1562" s="411" t="s">
        <v>2127</v>
      </c>
      <c r="C1562" s="106"/>
      <c r="D1562" s="106"/>
      <c r="E1562" s="107"/>
      <c r="F1562" s="108">
        <f>F1472</f>
        <v>0</v>
      </c>
    </row>
    <row r="1563" spans="1:6">
      <c r="A1563" s="226"/>
      <c r="B1563" s="140"/>
      <c r="C1563" s="139"/>
      <c r="D1563" s="139"/>
      <c r="E1563" s="141"/>
      <c r="F1563" s="142"/>
    </row>
    <row r="1564" spans="1:6">
      <c r="A1564" s="227" t="s">
        <v>1027</v>
      </c>
      <c r="B1564" s="52" t="s">
        <v>554</v>
      </c>
      <c r="C1564" s="106"/>
      <c r="D1564" s="106"/>
      <c r="E1564" s="107"/>
      <c r="F1564" s="108">
        <f>F1512</f>
        <v>0</v>
      </c>
    </row>
    <row r="1565" spans="1:6" s="361" customFormat="1">
      <c r="A1565" s="226"/>
      <c r="B1565" s="140"/>
      <c r="C1565" s="139"/>
      <c r="D1565" s="139"/>
      <c r="E1565" s="141"/>
      <c r="F1565" s="142"/>
    </row>
    <row r="1566" spans="1:6" s="361" customFormat="1">
      <c r="A1566" s="227" t="s">
        <v>1028</v>
      </c>
      <c r="B1566" s="523" t="s">
        <v>2105</v>
      </c>
      <c r="C1566" s="106"/>
      <c r="D1566" s="106"/>
      <c r="E1566" s="107"/>
      <c r="F1566" s="108">
        <f>F1522</f>
        <v>0</v>
      </c>
    </row>
    <row r="1567" spans="1:6" ht="13.5" thickBot="1">
      <c r="A1567" s="226"/>
      <c r="B1567" s="140"/>
      <c r="C1567" s="139"/>
      <c r="D1567" s="139"/>
      <c r="E1567" s="141"/>
      <c r="F1567" s="142"/>
    </row>
    <row r="1568" spans="1:6" ht="14.25" thickTop="1" thickBot="1">
      <c r="A1568" s="228" t="s">
        <v>126</v>
      </c>
      <c r="B1568" s="53" t="s">
        <v>531</v>
      </c>
      <c r="C1568" s="109"/>
      <c r="D1568" s="109"/>
      <c r="E1568" s="110"/>
      <c r="F1568" s="405">
        <f>SUM(F1530:F1566)</f>
        <v>0</v>
      </c>
    </row>
    <row r="1569" spans="1:6" ht="13.5" thickTop="1">
      <c r="A1569" s="60"/>
      <c r="B1569" s="60"/>
      <c r="C1569" s="59"/>
      <c r="D1569" s="59"/>
      <c r="E1569" s="59"/>
      <c r="F1569" s="85"/>
    </row>
  </sheetData>
  <mergeCells count="532">
    <mergeCell ref="B753:F753"/>
    <mergeCell ref="B733:F733"/>
    <mergeCell ref="D737:F737"/>
    <mergeCell ref="B730:F730"/>
    <mergeCell ref="B745:F745"/>
    <mergeCell ref="B746:F746"/>
    <mergeCell ref="B732:F732"/>
    <mergeCell ref="B736:F736"/>
    <mergeCell ref="B693:F693"/>
    <mergeCell ref="B694:F694"/>
    <mergeCell ref="B706:F706"/>
    <mergeCell ref="B707:F707"/>
    <mergeCell ref="B708:F708"/>
    <mergeCell ref="B722:F722"/>
    <mergeCell ref="B718:F718"/>
    <mergeCell ref="B719:F719"/>
    <mergeCell ref="B720:F720"/>
    <mergeCell ref="B721:F721"/>
    <mergeCell ref="B704:F704"/>
    <mergeCell ref="B705:F705"/>
    <mergeCell ref="B712:F712"/>
    <mergeCell ref="B713:F713"/>
    <mergeCell ref="B714:F714"/>
    <mergeCell ref="B710:F710"/>
    <mergeCell ref="B700:F700"/>
    <mergeCell ref="B724:F724"/>
    <mergeCell ref="B717:F717"/>
    <mergeCell ref="B689:F689"/>
    <mergeCell ref="B692:F692"/>
    <mergeCell ref="C57:F57"/>
    <mergeCell ref="B388:F388"/>
    <mergeCell ref="B398:F398"/>
    <mergeCell ref="B626:F626"/>
    <mergeCell ref="B627:F627"/>
    <mergeCell ref="B556:F556"/>
    <mergeCell ref="B558:F558"/>
    <mergeCell ref="B604:F604"/>
    <mergeCell ref="B605:F605"/>
    <mergeCell ref="B606:F606"/>
    <mergeCell ref="B600:F600"/>
    <mergeCell ref="B601:F601"/>
    <mergeCell ref="B594:F594"/>
    <mergeCell ref="B561:F561"/>
    <mergeCell ref="B564:F564"/>
    <mergeCell ref="B565:F565"/>
    <mergeCell ref="B571:F571"/>
    <mergeCell ref="B573:F573"/>
    <mergeCell ref="B566:F566"/>
    <mergeCell ref="B376:F376"/>
    <mergeCell ref="B377:F377"/>
    <mergeCell ref="B378:F378"/>
    <mergeCell ref="B580:F580"/>
    <mergeCell ref="B610:F610"/>
    <mergeCell ref="B611:F611"/>
    <mergeCell ref="B612:F612"/>
    <mergeCell ref="B624:F624"/>
    <mergeCell ref="B593:F593"/>
    <mergeCell ref="B603:F603"/>
    <mergeCell ref="B614:F614"/>
    <mergeCell ref="B608:F608"/>
    <mergeCell ref="B622:F622"/>
    <mergeCell ref="B599:F599"/>
    <mergeCell ref="B597:F597"/>
    <mergeCell ref="B618:F618"/>
    <mergeCell ref="B569:F569"/>
    <mergeCell ref="B570:F570"/>
    <mergeCell ref="B572:F572"/>
    <mergeCell ref="B591:F591"/>
    <mergeCell ref="B581:F581"/>
    <mergeCell ref="B586:F586"/>
    <mergeCell ref="B589:F589"/>
    <mergeCell ref="B590:F590"/>
    <mergeCell ref="B587:F587"/>
    <mergeCell ref="B588:F588"/>
    <mergeCell ref="B574:F574"/>
    <mergeCell ref="B577:F577"/>
    <mergeCell ref="B578:F578"/>
    <mergeCell ref="B579:F579"/>
    <mergeCell ref="B379:F379"/>
    <mergeCell ref="B380:F380"/>
    <mergeCell ref="B384:F384"/>
    <mergeCell ref="B385:F385"/>
    <mergeCell ref="B522:F522"/>
    <mergeCell ref="B523:F523"/>
    <mergeCell ref="B582:F582"/>
    <mergeCell ref="B538:F538"/>
    <mergeCell ref="B539:F539"/>
    <mergeCell ref="B394:F394"/>
    <mergeCell ref="B396:F396"/>
    <mergeCell ref="B392:F392"/>
    <mergeCell ref="B393:F393"/>
    <mergeCell ref="B391:F391"/>
    <mergeCell ref="B383:F383"/>
    <mergeCell ref="B382:F382"/>
    <mergeCell ref="B381:F381"/>
    <mergeCell ref="B397:F397"/>
    <mergeCell ref="B595:F595"/>
    <mergeCell ref="B596:F596"/>
    <mergeCell ref="B480:F480"/>
    <mergeCell ref="B481:F481"/>
    <mergeCell ref="B482:F482"/>
    <mergeCell ref="B483:F483"/>
    <mergeCell ref="B477:F477"/>
    <mergeCell ref="B533:F533"/>
    <mergeCell ref="B511:F511"/>
    <mergeCell ref="B507:F507"/>
    <mergeCell ref="B512:F512"/>
    <mergeCell ref="B513:F513"/>
    <mergeCell ref="B526:F526"/>
    <mergeCell ref="B550:F550"/>
    <mergeCell ref="B551:F551"/>
    <mergeCell ref="B514:F514"/>
    <mergeCell ref="B532:F532"/>
    <mergeCell ref="B529:F529"/>
    <mergeCell ref="B517:F517"/>
    <mergeCell ref="B519:F519"/>
    <mergeCell ref="B527:F527"/>
    <mergeCell ref="B541:F541"/>
    <mergeCell ref="B544:F544"/>
    <mergeCell ref="B537:F537"/>
    <mergeCell ref="B598:F598"/>
    <mergeCell ref="B445:F445"/>
    <mergeCell ref="B450:F450"/>
    <mergeCell ref="B456:F456"/>
    <mergeCell ref="B459:F459"/>
    <mergeCell ref="B463:F463"/>
    <mergeCell ref="B457:F457"/>
    <mergeCell ref="B543:F543"/>
    <mergeCell ref="B548:F548"/>
    <mergeCell ref="B554:F554"/>
    <mergeCell ref="B553:F553"/>
    <mergeCell ref="B540:F540"/>
    <mergeCell ref="B542:F542"/>
    <mergeCell ref="B545:F545"/>
    <mergeCell ref="B546:F546"/>
    <mergeCell ref="B547:F547"/>
    <mergeCell ref="B503:F503"/>
    <mergeCell ref="B504:F504"/>
    <mergeCell ref="B508:F508"/>
    <mergeCell ref="B501:F501"/>
    <mergeCell ref="B479:F479"/>
    <mergeCell ref="B484:F484"/>
    <mergeCell ref="B474:F474"/>
    <mergeCell ref="B478:F478"/>
    <mergeCell ref="B425:F425"/>
    <mergeCell ref="B426:F426"/>
    <mergeCell ref="B427:F427"/>
    <mergeCell ref="B410:F410"/>
    <mergeCell ref="B412:F412"/>
    <mergeCell ref="B415:F415"/>
    <mergeCell ref="B424:F424"/>
    <mergeCell ref="B422:F422"/>
    <mergeCell ref="B405:F405"/>
    <mergeCell ref="B406:F406"/>
    <mergeCell ref="B408:F408"/>
    <mergeCell ref="B399:F399"/>
    <mergeCell ref="B400:F400"/>
    <mergeCell ref="B404:F404"/>
    <mergeCell ref="B305:F305"/>
    <mergeCell ref="B321:F321"/>
    <mergeCell ref="B307:F307"/>
    <mergeCell ref="B310:F310"/>
    <mergeCell ref="B327:F327"/>
    <mergeCell ref="B328:F328"/>
    <mergeCell ref="B331:F331"/>
    <mergeCell ref="B332:F332"/>
    <mergeCell ref="B333:F333"/>
    <mergeCell ref="B312:F312"/>
    <mergeCell ref="B316:F316"/>
    <mergeCell ref="B306:F306"/>
    <mergeCell ref="B326:F326"/>
    <mergeCell ref="B317:F317"/>
    <mergeCell ref="B318:F318"/>
    <mergeCell ref="B319:F319"/>
    <mergeCell ref="B320:F320"/>
    <mergeCell ref="B322:F322"/>
    <mergeCell ref="B323:F323"/>
    <mergeCell ref="B337:F337"/>
    <mergeCell ref="B338:F338"/>
    <mergeCell ref="B297:F297"/>
    <mergeCell ref="B301:F301"/>
    <mergeCell ref="B302:F302"/>
    <mergeCell ref="B304:F304"/>
    <mergeCell ref="B267:F267"/>
    <mergeCell ref="B269:F269"/>
    <mergeCell ref="B270:F270"/>
    <mergeCell ref="B271:F271"/>
    <mergeCell ref="B272:F272"/>
    <mergeCell ref="B268:F268"/>
    <mergeCell ref="B303:F303"/>
    <mergeCell ref="B284:F284"/>
    <mergeCell ref="B287:F287"/>
    <mergeCell ref="B288:F288"/>
    <mergeCell ref="B289:F289"/>
    <mergeCell ref="B290:F290"/>
    <mergeCell ref="B295:F295"/>
    <mergeCell ref="B296:F296"/>
    <mergeCell ref="B281:F281"/>
    <mergeCell ref="B282:F282"/>
    <mergeCell ref="B283:F283"/>
    <mergeCell ref="B257:F257"/>
    <mergeCell ref="B258:F258"/>
    <mergeCell ref="B259:F259"/>
    <mergeCell ref="B262:F262"/>
    <mergeCell ref="B265:F265"/>
    <mergeCell ref="B266:F266"/>
    <mergeCell ref="B250:F250"/>
    <mergeCell ref="B251:F251"/>
    <mergeCell ref="B252:F252"/>
    <mergeCell ref="B253:F253"/>
    <mergeCell ref="B254:F254"/>
    <mergeCell ref="B255:F255"/>
    <mergeCell ref="B246:F246"/>
    <mergeCell ref="B247:F247"/>
    <mergeCell ref="B242:F242"/>
    <mergeCell ref="B243:F243"/>
    <mergeCell ref="B248:F248"/>
    <mergeCell ref="B249:F249"/>
    <mergeCell ref="B236:F236"/>
    <mergeCell ref="B237:F237"/>
    <mergeCell ref="B240:F240"/>
    <mergeCell ref="B241:F241"/>
    <mergeCell ref="B244:F244"/>
    <mergeCell ref="B245:F245"/>
    <mergeCell ref="B230:F230"/>
    <mergeCell ref="B231:F231"/>
    <mergeCell ref="B232:F232"/>
    <mergeCell ref="B233:F233"/>
    <mergeCell ref="B234:F234"/>
    <mergeCell ref="B235:F235"/>
    <mergeCell ref="B224:F224"/>
    <mergeCell ref="B225:F225"/>
    <mergeCell ref="B226:F226"/>
    <mergeCell ref="B227:F227"/>
    <mergeCell ref="B228:F228"/>
    <mergeCell ref="B229:F229"/>
    <mergeCell ref="B218:F218"/>
    <mergeCell ref="B219:F219"/>
    <mergeCell ref="B220:F220"/>
    <mergeCell ref="B221:F221"/>
    <mergeCell ref="B222:F222"/>
    <mergeCell ref="B223:F223"/>
    <mergeCell ref="B212:F212"/>
    <mergeCell ref="B213:F213"/>
    <mergeCell ref="B214:F214"/>
    <mergeCell ref="B215:F215"/>
    <mergeCell ref="B216:F216"/>
    <mergeCell ref="B217:F217"/>
    <mergeCell ref="B206:F206"/>
    <mergeCell ref="B207:F207"/>
    <mergeCell ref="B208:F208"/>
    <mergeCell ref="B209:F209"/>
    <mergeCell ref="B210:F210"/>
    <mergeCell ref="B211:F211"/>
    <mergeCell ref="B194:F194"/>
    <mergeCell ref="B195:F195"/>
    <mergeCell ref="B197:F197"/>
    <mergeCell ref="B198:F198"/>
    <mergeCell ref="B200:F200"/>
    <mergeCell ref="B203:F203"/>
    <mergeCell ref="B196:F196"/>
    <mergeCell ref="B201:F201"/>
    <mergeCell ref="B187:F187"/>
    <mergeCell ref="B189:F189"/>
    <mergeCell ref="B190:F190"/>
    <mergeCell ref="B191:F191"/>
    <mergeCell ref="B192:F192"/>
    <mergeCell ref="B193:F193"/>
    <mergeCell ref="B156:F156"/>
    <mergeCell ref="B164:F164"/>
    <mergeCell ref="B167:F167"/>
    <mergeCell ref="B170:F170"/>
    <mergeCell ref="B173:F173"/>
    <mergeCell ref="B166:F166"/>
    <mergeCell ref="B168:F168"/>
    <mergeCell ref="B169:F169"/>
    <mergeCell ref="B171:F171"/>
    <mergeCell ref="B172:F172"/>
    <mergeCell ref="B140:F140"/>
    <mergeCell ref="B141:F141"/>
    <mergeCell ref="B142:F142"/>
    <mergeCell ref="B145:F145"/>
    <mergeCell ref="B146:F146"/>
    <mergeCell ref="B143:F143"/>
    <mergeCell ref="B144:F144"/>
    <mergeCell ref="B134:F134"/>
    <mergeCell ref="B135:F135"/>
    <mergeCell ref="B136:F136"/>
    <mergeCell ref="B137:F137"/>
    <mergeCell ref="B138:F138"/>
    <mergeCell ref="B139:F139"/>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16:F116"/>
    <mergeCell ref="B117:F117"/>
    <mergeCell ref="B118:F118"/>
    <mergeCell ref="B119:F119"/>
    <mergeCell ref="B120:F120"/>
    <mergeCell ref="B121:F121"/>
    <mergeCell ref="B110:F110"/>
    <mergeCell ref="B111:F111"/>
    <mergeCell ref="B112:F112"/>
    <mergeCell ref="B113:F113"/>
    <mergeCell ref="B114:F114"/>
    <mergeCell ref="B115:F115"/>
    <mergeCell ref="B90:F90"/>
    <mergeCell ref="B91:F91"/>
    <mergeCell ref="B104:F104"/>
    <mergeCell ref="B105:F105"/>
    <mergeCell ref="B106:F106"/>
    <mergeCell ref="B107:F107"/>
    <mergeCell ref="B108:F108"/>
    <mergeCell ref="B109:F109"/>
    <mergeCell ref="B98:F98"/>
    <mergeCell ref="B99:F99"/>
    <mergeCell ref="B100:F100"/>
    <mergeCell ref="B101:F101"/>
    <mergeCell ref="B102:F102"/>
    <mergeCell ref="B103:F103"/>
    <mergeCell ref="B148:F148"/>
    <mergeCell ref="B165:F165"/>
    <mergeCell ref="B175:F175"/>
    <mergeCell ref="B177:F177"/>
    <mergeCell ref="B181:F181"/>
    <mergeCell ref="B183:F183"/>
    <mergeCell ref="B185:F185"/>
    <mergeCell ref="B179:F179"/>
    <mergeCell ref="B311:F311"/>
    <mergeCell ref="B291:F291"/>
    <mergeCell ref="B292:F292"/>
    <mergeCell ref="B293:F293"/>
    <mergeCell ref="B294:F294"/>
    <mergeCell ref="B158:F158"/>
    <mergeCell ref="B159:F159"/>
    <mergeCell ref="B160:F160"/>
    <mergeCell ref="B161:F161"/>
    <mergeCell ref="B162:F162"/>
    <mergeCell ref="B163:F163"/>
    <mergeCell ref="B149:F149"/>
    <mergeCell ref="B150:F150"/>
    <mergeCell ref="B151:F151"/>
    <mergeCell ref="B152:F152"/>
    <mergeCell ref="B155:F155"/>
    <mergeCell ref="B66:F66"/>
    <mergeCell ref="B67:F67"/>
    <mergeCell ref="B68:F68"/>
    <mergeCell ref="B69:F69"/>
    <mergeCell ref="B70:F70"/>
    <mergeCell ref="B71:F71"/>
    <mergeCell ref="B73:F73"/>
    <mergeCell ref="B74:F74"/>
    <mergeCell ref="B77:F77"/>
    <mergeCell ref="A28:F28"/>
    <mergeCell ref="C58:F58"/>
    <mergeCell ref="B76:F76"/>
    <mergeCell ref="B79:F79"/>
    <mergeCell ref="B72:F72"/>
    <mergeCell ref="C46:F46"/>
    <mergeCell ref="B147:F147"/>
    <mergeCell ref="B78:F78"/>
    <mergeCell ref="B82:F82"/>
    <mergeCell ref="B83:F83"/>
    <mergeCell ref="B84:F84"/>
    <mergeCell ref="B80:F80"/>
    <mergeCell ref="B81:F81"/>
    <mergeCell ref="B85:F85"/>
    <mergeCell ref="B92:F92"/>
    <mergeCell ref="B93:F93"/>
    <mergeCell ref="B94:F94"/>
    <mergeCell ref="B95:F95"/>
    <mergeCell ref="B96:F96"/>
    <mergeCell ref="B97:F97"/>
    <mergeCell ref="B86:F86"/>
    <mergeCell ref="B87:F87"/>
    <mergeCell ref="B88:F88"/>
    <mergeCell ref="B89:F89"/>
    <mergeCell ref="B335:F335"/>
    <mergeCell ref="B336:F336"/>
    <mergeCell ref="B334:F334"/>
    <mergeCell ref="B339:F339"/>
    <mergeCell ref="B340:F340"/>
    <mergeCell ref="B341:F341"/>
    <mergeCell ref="B374:F374"/>
    <mergeCell ref="B372:F372"/>
    <mergeCell ref="B342:F342"/>
    <mergeCell ref="B350:F350"/>
    <mergeCell ref="B373:F373"/>
    <mergeCell ref="B365:F365"/>
    <mergeCell ref="B366:F366"/>
    <mergeCell ref="B347:F347"/>
    <mergeCell ref="B348:F348"/>
    <mergeCell ref="B349:F349"/>
    <mergeCell ref="B367:F367"/>
    <mergeCell ref="B351:F351"/>
    <mergeCell ref="B355:F355"/>
    <mergeCell ref="B364:F364"/>
    <mergeCell ref="B433:F433"/>
    <mergeCell ref="B434:F434"/>
    <mergeCell ref="B428:F428"/>
    <mergeCell ref="B429:F429"/>
    <mergeCell ref="B430:F430"/>
    <mergeCell ref="B472:F472"/>
    <mergeCell ref="B432:F432"/>
    <mergeCell ref="B502:F502"/>
    <mergeCell ref="B435:F435"/>
    <mergeCell ref="B436:F436"/>
    <mergeCell ref="B475:F475"/>
    <mergeCell ref="B476:F476"/>
    <mergeCell ref="B493:F493"/>
    <mergeCell ref="B497:F497"/>
    <mergeCell ref="B437:F437"/>
    <mergeCell ref="B467:F467"/>
    <mergeCell ref="B468:F468"/>
    <mergeCell ref="B460:F460"/>
    <mergeCell ref="B441:F441"/>
    <mergeCell ref="B444:F444"/>
    <mergeCell ref="B439:F439"/>
    <mergeCell ref="B440:F440"/>
    <mergeCell ref="B442:F442"/>
    <mergeCell ref="B486:F486"/>
    <mergeCell ref="B473:F473"/>
    <mergeCell ref="B656:F656"/>
    <mergeCell ref="B645:F645"/>
    <mergeCell ref="B648:F648"/>
    <mergeCell ref="B640:F640"/>
    <mergeCell ref="B641:F641"/>
    <mergeCell ref="B643:F643"/>
    <mergeCell ref="B644:F644"/>
    <mergeCell ref="B646:F646"/>
    <mergeCell ref="B638:F638"/>
    <mergeCell ref="B639:F639"/>
    <mergeCell ref="B653:F653"/>
    <mergeCell ref="B654:F654"/>
    <mergeCell ref="B652:F652"/>
    <mergeCell ref="B637:F637"/>
    <mergeCell ref="B642:F642"/>
    <mergeCell ref="B629:F629"/>
    <mergeCell ref="B630:F630"/>
    <mergeCell ref="B655:F655"/>
    <mergeCell ref="B628:F628"/>
    <mergeCell ref="B631:F631"/>
    <mergeCell ref="B633:F633"/>
    <mergeCell ref="B634:F634"/>
    <mergeCell ref="B625:F625"/>
    <mergeCell ref="B663:F663"/>
    <mergeCell ref="B677:F677"/>
    <mergeCell ref="B687:F687"/>
    <mergeCell ref="B678:F678"/>
    <mergeCell ref="B681:F681"/>
    <mergeCell ref="B684:F684"/>
    <mergeCell ref="B680:F680"/>
    <mergeCell ref="B752:F752"/>
    <mergeCell ref="B748:F748"/>
    <mergeCell ref="B749:F749"/>
    <mergeCell ref="B727:F727"/>
    <mergeCell ref="B735:F735"/>
    <mergeCell ref="B747:F747"/>
    <mergeCell ref="B728:F728"/>
    <mergeCell ref="B723:F723"/>
    <mergeCell ref="B731:F731"/>
    <mergeCell ref="B725:F725"/>
    <mergeCell ref="B726:F726"/>
    <mergeCell ref="B729:F729"/>
    <mergeCell ref="B690:F690"/>
    <mergeCell ref="B696:F696"/>
    <mergeCell ref="B699:F699"/>
    <mergeCell ref="B683:F683"/>
    <mergeCell ref="B679:F679"/>
    <mergeCell ref="B685:F685"/>
    <mergeCell ref="H956:J956"/>
    <mergeCell ref="H961:J961"/>
    <mergeCell ref="B661:F661"/>
    <mergeCell ref="B670:F670"/>
    <mergeCell ref="B672:F672"/>
    <mergeCell ref="B754:F754"/>
    <mergeCell ref="B659:F659"/>
    <mergeCell ref="B665:F665"/>
    <mergeCell ref="B686:F686"/>
    <mergeCell ref="B673:F673"/>
    <mergeCell ref="B676:F676"/>
    <mergeCell ref="B691:F691"/>
    <mergeCell ref="B688:F688"/>
    <mergeCell ref="B744:F744"/>
    <mergeCell ref="B750:F750"/>
    <mergeCell ref="B751:F751"/>
    <mergeCell ref="B715:F715"/>
    <mergeCell ref="B716:F716"/>
    <mergeCell ref="D738:F738"/>
    <mergeCell ref="D739:F739"/>
    <mergeCell ref="B743:F743"/>
    <mergeCell ref="B703:F703"/>
    <mergeCell ref="H942:J942"/>
    <mergeCell ref="B1214:F1214"/>
    <mergeCell ref="B1202:F1202"/>
    <mergeCell ref="B1204:F1204"/>
    <mergeCell ref="B1205:F1205"/>
    <mergeCell ref="B1188:F1188"/>
    <mergeCell ref="B1189:F1189"/>
    <mergeCell ref="B1190:F1190"/>
    <mergeCell ref="B1191:F1191"/>
    <mergeCell ref="B1192:F1192"/>
    <mergeCell ref="B1199:F1199"/>
    <mergeCell ref="B1200:F1200"/>
    <mergeCell ref="B1201:F1201"/>
    <mergeCell ref="B1207:F1207"/>
    <mergeCell ref="B1208:F1208"/>
    <mergeCell ref="B1210:F1210"/>
    <mergeCell ref="B1211:F1211"/>
    <mergeCell ref="B1212:F1212"/>
    <mergeCell ref="B1213:F1213"/>
    <mergeCell ref="H950:J950"/>
    <mergeCell ref="H953:J953"/>
    <mergeCell ref="B1193:F1193"/>
    <mergeCell ref="B1194:F1194"/>
    <mergeCell ref="B1195:F1195"/>
    <mergeCell ref="B1196:F1196"/>
    <mergeCell ref="B1197:F1197"/>
    <mergeCell ref="B1198:F1198"/>
    <mergeCell ref="B1184:F1184"/>
    <mergeCell ref="B1185:F1185"/>
    <mergeCell ref="B1186:F1186"/>
    <mergeCell ref="B1187:F1187"/>
  </mergeCells>
  <phoneticPr fontId="29" type="noConversion"/>
  <printOptions horizontalCentered="1"/>
  <pageMargins left="0.70866141732283472" right="0.43307086614173229" top="0.74803149606299213" bottom="0.74803149606299213" header="0.31496062992125984" footer="0.31496062992125984"/>
  <pageSetup paperSize="9" scale="88" orientation="portrait" r:id="rId1"/>
  <headerFooter>
    <oddHeader>&amp;L&amp;"Arial,Bold"&amp;8&amp;K01+007ZGRADA INSTITUTA ZA VINOGRADARSTVO
I SPECIJALNO STOČARSTVO
- dio građevine od osi 0-8&amp;R&amp;"Arial,Bold"&amp;8&amp;K01+007TROŠKOVNIK</oddHeader>
    <oddFooter>&amp;L&amp;"Arial,Bold"&amp;8&amp;K01+003ZOP: 023/21-IZVP
&amp;R&amp;"Arial,Bold"&amp;8&amp;K01+004&amp;F
&amp;A
&amp;P</oddFooter>
  </headerFooter>
  <rowBreaks count="42" manualBreakCount="42">
    <brk id="60" max="16383" man="1"/>
    <brk id="90" max="16383" man="1"/>
    <brk id="113" max="16383" man="1"/>
    <brk id="143" max="16383" man="1"/>
    <brk id="150" max="16383" man="1"/>
    <brk id="185" max="16383" man="1"/>
    <brk id="237" max="16383" man="1"/>
    <brk id="262" max="16383" man="1"/>
    <brk id="297" max="16383" man="1"/>
    <brk id="328" max="16383" man="1"/>
    <brk id="367" max="16383" man="1"/>
    <brk id="408" max="16383" man="1"/>
    <brk id="460" max="16383" man="1"/>
    <brk id="497" max="16383" man="1"/>
    <brk id="533" max="16383" man="1"/>
    <brk id="582" max="16383" man="1"/>
    <brk id="614" max="16383" man="1"/>
    <brk id="648" max="16383" man="1"/>
    <brk id="696" max="16383" man="1"/>
    <brk id="739" max="16383" man="1"/>
    <brk id="696" max="16383" man="1"/>
    <brk id="754" max="16383" man="1"/>
    <brk id="773" max="16383" man="1"/>
    <brk id="809" max="16383" man="1"/>
    <brk id="822" max="16383" man="1"/>
    <brk id="846" max="16383" man="1"/>
    <brk id="864" max="16383" man="1"/>
    <brk id="877" max="16383" man="1"/>
    <brk id="938" max="16383" man="1"/>
    <brk id="997" max="16383" man="1"/>
    <brk id="938" max="16383" man="1"/>
    <brk id="1129" max="16383" man="1"/>
    <brk id="1181" max="16383" man="1"/>
    <brk id="1245" max="16383" man="1"/>
    <brk id="1308" max="16383" man="1"/>
    <brk id="1331" max="16383" man="1"/>
    <brk id="1374" max="16383" man="1"/>
    <brk id="1404" max="16383" man="1"/>
    <brk id="1453" max="16383" man="1"/>
    <brk id="1472" max="16383" man="1"/>
    <brk id="1513" max="16383" man="1"/>
    <brk id="15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ZAJEDNIČKI OBRAČUNSKI UVJETI</vt:lpstr>
      <vt:lpstr>1 OPĆI UVJETI PRIPREMNI</vt:lpstr>
      <vt:lpstr>2 OPĆI UVJETI ZEMLJANI</vt:lpstr>
      <vt:lpstr>3 OPĆI UVJETI AB I BETONSKI</vt:lpstr>
      <vt:lpstr>SVEUKUPNA REKAPITULACIJA</vt:lpstr>
      <vt:lpstr>4 OPĆI UVJETI BRAVARSKI</vt:lpstr>
      <vt:lpstr>5 OPĆI UVIJETI ZIDARSKI</vt:lpstr>
      <vt:lpstr>6 OPĆI UVIJETI IZOLATERSKI</vt:lpstr>
      <vt:lpstr>I. GRAĐEVINSKO-OBRTNIČKI</vt:lpstr>
      <vt:lpstr>II. UREĐENJE OKOLIŠA</vt:lpstr>
      <vt:lpstr>III. GRIJ., HLAĐ. I VENT.</vt:lpstr>
      <vt:lpstr>IV. VOD., ODV. I HIDR. MREŽA</vt:lpstr>
      <vt:lpstr>V. ELEKTROINSTALACIJE</vt:lpstr>
      <vt:lpstr>VI. VATRODOJAVA</vt:lpstr>
      <vt:lpstr>VII. INSTALACIJA PLINA</vt:lpstr>
      <vt:lpstr>'2 OPĆI UVJETI ZEMLJANI'!Print_Area</vt:lpstr>
      <vt:lpstr>'3 OPĆI UVJETI AB I BETONSKI'!Print_Area</vt:lpstr>
      <vt:lpstr>'4 OPĆI UVJETI BRAVARSKI'!Print_Area</vt:lpstr>
      <vt:lpstr>'6 OPĆI UVIJETI IZOLATERSKI'!Print_Area</vt:lpstr>
      <vt:lpstr>'I. GRAĐEVINSKO-OBRTNIČKI'!Print_Area</vt:lpstr>
      <vt:lpstr>'II. UREĐENJE OKOLIŠA'!Print_Area</vt:lpstr>
      <vt:lpstr>'III. GRIJ., HLAĐ. I VENT.'!Print_Area</vt:lpstr>
      <vt:lpstr>'IV. VOD., ODV. I HIDR. MREŽA'!Print_Area</vt:lpstr>
      <vt:lpstr>'SVEUKUPNA REKAPITULACIJA'!Print_Area</vt:lpstr>
      <vt:lpstr>'V. ELEKTROINSTALACIJE'!Print_Area</vt:lpstr>
      <vt:lpstr>'VI. VATRODOJAVA'!Print_Area</vt:lpstr>
      <vt:lpstr>'VII. INSTALACIJA PLINA'!Print_Area</vt:lpstr>
      <vt:lpstr>'ZAJEDNIČKI OBRAČUNSKI UVJETI'!Print_Area</vt:lpstr>
      <vt:lpstr>'I. GRAĐEVINSKO-OBRTNIČKI'!Print_Titles</vt:lpstr>
      <vt:lpstr>'II. UREĐENJE OKOLIŠA'!Print_Titles</vt:lpstr>
      <vt:lpstr>'III. GRIJ., HLAĐ. I VENT.'!Print_Titles</vt:lpstr>
      <vt:lpstr>'IV. VOD., ODV. I HIDR. MREŽA'!Print_Titles</vt:lpstr>
      <vt:lpstr>'V. ELEKTROINSTALACIJE'!Print_Titles</vt:lpstr>
      <vt:lpstr>'VI. VATRODOJAVA'!Print_Titles</vt:lpstr>
      <vt:lpstr>'VII. INSTALACIJA PLINA'!Print_Titles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Hernest</cp:lastModifiedBy>
  <cp:lastPrinted>2021-10-04T07:43:38Z</cp:lastPrinted>
  <dcterms:created xsi:type="dcterms:W3CDTF">2013-07-09T09:09:41Z</dcterms:created>
  <dcterms:modified xsi:type="dcterms:W3CDTF">2021-11-04T13:36:29Z</dcterms:modified>
</cp:coreProperties>
</file>