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okumenti\Nadmetanja 2022\Javna nabava male vrijednosti\2. Javni radovi\UOJN-Krovopokrivački radovi\Objava\Nadmetanje\"/>
    </mc:Choice>
  </mc:AlternateContent>
  <bookViews>
    <workbookView xWindow="-120" yWindow="-120" windowWidth="29040" windowHeight="17640" tabRatio="654"/>
  </bookViews>
  <sheets>
    <sheet name="0_naslovna" sheetId="18" r:id="rId1"/>
    <sheet name="OPIS" sheetId="41" r:id="rId2"/>
    <sheet name="rekap_1" sheetId="1" r:id="rId3"/>
    <sheet name="1_RUŠENJA" sheetId="34" r:id="rId4"/>
    <sheet name="2.ZIDARSKI" sheetId="35" r:id="rId5"/>
    <sheet name="3_TESARSKI" sheetId="36" r:id="rId6"/>
    <sheet name="4_POKROV" sheetId="37" r:id="rId7"/>
    <sheet name="5_STAKLARSKI" sheetId="40" r:id="rId8"/>
  </sheets>
  <definedNames>
    <definedName name="prevWBS" localSheetId="3">'1_RUŠENJA'!$A1048576</definedName>
    <definedName name="_xlnm.Print_Area" localSheetId="2">rekap_1!$A$1:$F$18</definedName>
    <definedName name="Z_CB135738_2779_42D6_AC06_98B56EBF2AF3_.wvu.PrintArea" localSheetId="2" hidden="1">rekap_1!$A$1:$F$18</definedName>
  </definedNames>
  <calcPr calcId="162913"/>
  <customWorkbookViews>
    <customWorkbookView name="4Uha-8Core - Personal View" guid="{CB135738-2779-42D6-AC06-98B56EBF2AF3}" mergeInterval="0" personalView="1" maximized="1" windowWidth="1920" windowHeight="854" tabRatio="654" activeSheetId="1"/>
  </customWorkbookViews>
  <fileRecoveryPr repairLoad="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12" i="1" l="1"/>
  <c r="F25" i="37"/>
  <c r="F23" i="37"/>
  <c r="F6" i="37"/>
  <c r="F18" i="36"/>
  <c r="F11" i="40"/>
  <c r="F10" i="40"/>
  <c r="F15" i="40"/>
  <c r="F13" i="40"/>
  <c r="F7" i="40"/>
  <c r="F5" i="40"/>
  <c r="F17" i="40" l="1"/>
  <c r="F32" i="34" l="1"/>
  <c r="B10" i="1"/>
  <c r="F20" i="37"/>
  <c r="F18" i="37"/>
  <c r="F5" i="37"/>
  <c r="F20" i="36"/>
  <c r="F17" i="36"/>
  <c r="F15" i="36"/>
  <c r="F28" i="34"/>
  <c r="F29" i="34"/>
  <c r="F13" i="34"/>
  <c r="F9" i="34"/>
  <c r="F8" i="34"/>
  <c r="F7" i="34"/>
  <c r="F6" i="34"/>
  <c r="F12" i="37"/>
  <c r="F10" i="37"/>
  <c r="F21" i="34" l="1"/>
  <c r="F16" i="37"/>
  <c r="F11" i="36"/>
  <c r="F14" i="37" l="1"/>
  <c r="F8" i="37"/>
  <c r="F27" i="37" s="1"/>
  <c r="F22" i="36"/>
  <c r="F9" i="36"/>
  <c r="F7" i="36"/>
  <c r="F5" i="36"/>
  <c r="F5" i="35"/>
  <c r="F25" i="34"/>
  <c r="F23" i="34"/>
  <c r="F15" i="34"/>
  <c r="F20" i="34"/>
  <c r="F17" i="34"/>
  <c r="F12" i="34"/>
  <c r="F48" i="34" l="1"/>
  <c r="F8" i="1" s="1"/>
  <c r="F11" i="1"/>
  <c r="F24" i="36"/>
  <c r="F10" i="1" s="1"/>
  <c r="F7" i="35"/>
  <c r="F9" i="1" s="1"/>
  <c r="E13" i="1" l="1"/>
  <c r="E14" i="1" s="1"/>
  <c r="E17" i="1" l="1"/>
</calcChain>
</file>

<file path=xl/connections.xml><?xml version="1.0" encoding="utf-8"?>
<connections xmlns="http://schemas.openxmlformats.org/spreadsheetml/2006/main">
  <connection id="1" keepAlive="1" name="Query - Table1" description="Connection to the 'Table1' query in the workbook." type="5" refreshedVersion="7"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<sst xmlns="http://schemas.openxmlformats.org/spreadsheetml/2006/main" count="268" uniqueCount="174">
  <si>
    <t>1.</t>
  </si>
  <si>
    <t>2.</t>
  </si>
  <si>
    <t>UKUPNO</t>
  </si>
  <si>
    <t>PDV 25%</t>
  </si>
  <si>
    <t>GRAĐ. OBRT. RADOVI UKUPNO sa PDV-om:</t>
  </si>
  <si>
    <t>stavka</t>
  </si>
  <si>
    <t>opis radova</t>
  </si>
  <si>
    <t>jed.mjere</t>
  </si>
  <si>
    <t>količina</t>
  </si>
  <si>
    <t>cijena</t>
  </si>
  <si>
    <t>iznos</t>
  </si>
  <si>
    <t>2.1</t>
  </si>
  <si>
    <t>kom</t>
  </si>
  <si>
    <t>Darko Komorski, dipl.ing.građ.</t>
  </si>
  <si>
    <t xml:space="preserve"> REKAPITULACIJA GRAĐEVINSKO-OBRTNIČKIH RADOVA</t>
  </si>
  <si>
    <t>INVESTITOR: Sveučilište u Zagrebu, Agronomski fakultet</t>
  </si>
  <si>
    <t>IZRADILI:</t>
  </si>
  <si>
    <t>Josip Lesić, ing.arh.</t>
  </si>
  <si>
    <t>TEHNIČKI OPIS UZ TROŠKOVNIK:</t>
  </si>
  <si>
    <t>-</t>
  </si>
  <si>
    <t>m'</t>
  </si>
  <si>
    <t>DEMONTAŽE I RUŠENJA</t>
  </si>
  <si>
    <t>h</t>
  </si>
  <si>
    <t>UKUPNO DEMONTAŽE I RUŠENJA:</t>
  </si>
  <si>
    <t>3.</t>
  </si>
  <si>
    <t>3.1</t>
  </si>
  <si>
    <t>RUŠENJA</t>
  </si>
  <si>
    <t xml:space="preserve">LOKACIJA:    Fakultetsko dobro, Zagreb
</t>
  </si>
  <si>
    <t>m3</t>
  </si>
  <si>
    <t>m2</t>
  </si>
  <si>
    <t>šuta</t>
  </si>
  <si>
    <t>oluci i kuke</t>
  </si>
  <si>
    <t>kg</t>
  </si>
  <si>
    <t>ZIDARSKI RADOVI</t>
  </si>
  <si>
    <t>UKUPNO ZIDARSKI RADOVI:</t>
  </si>
  <si>
    <t>TESARSKI RADOVI</t>
  </si>
  <si>
    <t>UKUPNO TESARSKI RADOVI:</t>
  </si>
  <si>
    <t>4.</t>
  </si>
  <si>
    <t>4.1</t>
  </si>
  <si>
    <t>1.1.</t>
  </si>
  <si>
    <t>1.2.</t>
  </si>
  <si>
    <t>1.3.</t>
  </si>
  <si>
    <t>1.4.</t>
  </si>
  <si>
    <t>1.5.</t>
  </si>
  <si>
    <t>1.6.</t>
  </si>
  <si>
    <t>1.7.</t>
  </si>
  <si>
    <t>1.8.</t>
  </si>
  <si>
    <t>3.2</t>
  </si>
  <si>
    <t>3.3</t>
  </si>
  <si>
    <t>3.4</t>
  </si>
  <si>
    <t>3.5</t>
  </si>
  <si>
    <t>3.6</t>
  </si>
  <si>
    <t>4.2</t>
  </si>
  <si>
    <t>4.3</t>
  </si>
  <si>
    <t>4.4</t>
  </si>
  <si>
    <t>4.5</t>
  </si>
  <si>
    <t>4.6</t>
  </si>
  <si>
    <t>OPĆE NAPOMENE - GRAĐEVINSKO-OBRTNIČKI RADOVI</t>
  </si>
  <si>
    <t>Izvođač je dužan proučiti izvedbenu dokumentaciju, te prije samog ugovaranja i izvođenja radova upozoriti glavnog projektanta na eventualne nejasnoće ili neusklađenosti prije ugovaranja i izvođenja, odnosno iznijeti svoje primjedbe već u fazi davanja ponude.</t>
  </si>
  <si>
    <t>Izrada tipskih primjeraka i uzoraka svih ugrađenih materijala ( npr. ograde, pregradne stijene, bravarija, opločenja i sl.), te ovjera istih kod glavnog projektanta u cijeni je stavki i u obvezi je izvođača.</t>
  </si>
  <si>
    <t>Pod unesenim cijenama podrazumijevaju se također i sva zakonska davanja, kao i pripomoć kod izvedbe obrtničkih radova (zaštita obrtničkih proizvoda: stolarije, bravarije, limarije, restauratorskih elemenata i slično), sva potrebna ispitivanja građevinskih materijala.</t>
  </si>
  <si>
    <t>Sav materijal koji se upotrebljava mora odgovarati postojećim tehničkim propisima i normama. 
Ukoliko se upotrebljava materijal za koji ne postoji odgovarajući standard, njegovu kvalitetu treba dokazati atestima.</t>
  </si>
  <si>
    <t>Davanjem ponude izvođač se obvezuje da će pravovremeno nabaviti sav materijal opisan u pojedinim stavkama troškovnika. U slučaju nemogućnosti nabave opisanog materijala tijekom izvođenja radova, za svaku će se izmjenu prikupiti ponude i u prisutnosti naručitelja i nadzornog inženjera evaluirati ponude i odabrati zamjenski materijal.</t>
  </si>
  <si>
    <t>Izvođač radova treba uz ponudu priložiti jedinične cijene za materijale i radnu snagu, te "faktor" tvrtke, koji će se odnositi na izgradnju ove građevine.</t>
  </si>
  <si>
    <t>Ukoliko opis pojedine stavke dovodi izvođača u nedoumicu o načinu izvedbe ili kalkulacije cijena, treba pravovremeno tražiti objašnjenje od naručitelja i projektanta.</t>
  </si>
  <si>
    <t>Ako tijekom gradnje dođe do promjena, treba prije početka rada tražiti suglasnost nadzornog inženjera, također treba ugovoriti jediničnu cijenu nove stavke na temelju elemenata datih u ponudi i sve to unijeti u građevinski dnevnik uz ovjeru nadzornog inženjera.</t>
  </si>
  <si>
    <t>Prije izrade ponude izvođač je dužan obići i pregledati građevinu zbog ocjene njezinog 
građevinskog stanja, radova obuhvaćenih troškovnikom, uvjeta organizacije gradilišta, načina i mogućnosti pristupa građevini, mogućnosti zauzimanja javne površine.</t>
  </si>
  <si>
    <t>Prema tome, ponuđena cijena je konačna cijena za realizaciju pojedine troškovničke stavke i ne može se mijenjati.</t>
  </si>
  <si>
    <t>Prilikom davanja ponude izvođač je obvezan dostaviti detaljni operativni plan izvođenja radova i shemu organizacije gradilišta.</t>
  </si>
  <si>
    <t>Bez obzira na vrstu pogodbe, izvođač je obvezan svakodnevno voditi građevinski dnevnik u dva primjerka, a također i građevinsku knjigu, koje će redovito kontrolirati i ovjeravati nadzorni inženjer, kako bi se uvijek mogle ustanoviti stvarne količine izvedenih radova.</t>
  </si>
  <si>
    <t>Naplaćuju se samo stvarno izvedeni radovi i količine prema dokaznici mjera.</t>
  </si>
  <si>
    <t>Izvodač je dužan čistiti gradilište barem tri puta tokom građenja, a na kraju treba izvesti  finalno čišćenja zidova, podova, vrata, prozora, stijena, stakala i dr. što se neće posebno opisivati u stavkama.</t>
  </si>
  <si>
    <t>Prije izrade ponude izvođač je dužan pregledati gradilište radi ocjene uvjeta za organizaciju izvedbe radova i stanja pojedinih dijelova na kojima se radovi izvode.</t>
  </si>
  <si>
    <t>Sve stavke uključuju odvoz i skladištenje ili odvoz na gradski deponij. Sve stavke uključuju sav potrebni alat, materijal i pripomoćne skele, zaštitne sredstva - sve potrebno do gotovosti.</t>
  </si>
  <si>
    <t>Obračunata količina materijala u normalnom stanju, u svaku jediničnu cijenu uključiti odvoz srušenog materijala na gradilišnu i gradsku deponiju, max udaljenu 10 km,  te razvrstavanje materijala prema uvjetima za istovar materijala gradskog deponija.</t>
  </si>
  <si>
    <t>LIMARSKI RADOVI - GRAĐEVINSKO-OBRTNIČKI RADOVI</t>
  </si>
  <si>
    <t xml:space="preserve">Prije početka izvedbe radova, izvođač je obvezan predočiti projektantu detalje izvedbe i savijanja limova, i tek po odobrenju i nakon ovjere istih od strane projektanta radovi može pristupitit izvedbi radova. Izrada rješenje neće se posebno platiti već predstavlja trošak i obvezu izvođača.
</t>
  </si>
  <si>
    <t>Sve radove u svezi izvedbe limarije koje se izvode po odabranom specifičnom proizvođaču, treba obvezno izvesti po detaljima i tehnološkim rješenjima istog. To se odnosi kako na korištenje materijala tako i na uporabu odgovarajućeg alata. Glede specifičnosti gore navedenih radova, izvođač je dužan prije davanja ponude obvezno se upoznati s načinom i detaljima izvođenja limarije koji su opisani ovim troškovnikom, te s tehnologijom i specifičnostima izvođenja radova odabranog proizvođača. Sve eventualne nejasnoće i nedoumice izvođač je dužan dogovoriti i uskladiti s projektantom prije davanja ponude. Nikakvi naknadni zahtjevi neće se moći uvažiti.</t>
  </si>
  <si>
    <t>Cijenom izvedbe radova treba obvezno uključiti sve materijale koji se ugrađuju i koriste (osnovne i pomoćne materijale), sav potrebna rad (osnovni i pomoćni) na izvedbi radova do potpune gotovosti i funkcionalnosti istih, sve transporte i prijenose do i na gradilištu sve do mjesta ugradbe, sva potrebna uskladištenja i zaštite, sve potrebne zaštitne konstrukcije i skele, kao i sve drugo predviđeno mjerama zaštite na radu i pravilima struke.</t>
  </si>
  <si>
    <t>U cijeni treba također uključiti izvedbu i obradu raznih detalja limarije kod spojeva, prijelaza, lomova i sudara ploha, završetaka limarije i drugo, sve obvezno usklađeno sa drugim različitim materijalima i radovima uz limariju, do potpune gotovosti i funkcionalnosti.</t>
  </si>
  <si>
    <t>Na spoju lima i podloge (beton, žbuka, drvo i dr.) treba obvezno postaviti sloj krovne ljepenke po cijeloj površini spoja, i uračunati u jediničnu cijenu. Sve vidljive spojeve lima i betonskih ili ožbukanih fasadnih ploha treba obvezno brtviti po cijeloj dužini spoja trajno elastičnim (plastičnim) bezbojnim kitom, i uračunati u jediničnu cijenu. Sve spojeve lima treba obvezno izvesti nepropusno. Plohe izvedene limom moraju biti izvedene pravilno i u ravnini, po nagibima odvodnje i kosinama definiranim u projektu.</t>
  </si>
  <si>
    <t xml:space="preserve">Sve spojeve lima ili nosača lima od plosnog željeza i fasadnih ploha treba izvesti vrlo pažljivo da se ne ošteti fasadna ploha. Ukoliko do toga ipak dođe oštećenje treba popraviti izvođač na svoj trošak.
</t>
  </si>
  <si>
    <t>U cijeni izvedbe treba obavezno uzeti i sva manja potrebna štemanja šliceva nužna za ugradbu i savijanje lima i izvedbu detalja, kao i sva sitnija štemanja ploha te potrebne popravke i zapunjavanja nastalih međuprostora i pukotina cem. mortom. Sve potrebne radne skele u cijeni.</t>
  </si>
  <si>
    <t>Oblaganje vanjskih dijelova zgrada limom mora se izvesti u svezi odredbi HRN U.N9.055..</t>
  </si>
  <si>
    <t>Izvoditelj je dužan osigurati svu potrebnu atestnu dokumentaciju.</t>
  </si>
  <si>
    <t>Odvod do mjernog spoja izveden od aluminijskog vodiča promjera 8 mm postavlja se na odgovarajuće zidne nosače u razmaku svakih 0,8m, vodičem i zidnim nosačem</t>
  </si>
  <si>
    <t>DATUM:         travanj 2022.</t>
  </si>
  <si>
    <t>Na lokaciji falkutetskog dobra Agronomskog fakulteta u Zagrebu se nalazi  postojeći objekt pod oznakom O.P.B., koji je izrađen kao monolitna prizemna građevina. Objekt je starosti 80-90 godina, izgrađen od opeke i betona, sa jednostrukim drvenim krovištem, pokrivenim gutanit pločama</t>
  </si>
  <si>
    <t xml:space="preserve">Fasadni zidovi su sa završnom obradom od klasične grube i fine žbuke. Vijenac sa sjeverne strane je konzolna a.b. ploča povezana sa horizontalnim serklažom, na koji su oslonjeni drveni rogovi na osnom razmaku 60-70cm. Sekundarni nosači su gredice 5/8 na razmaku 30cm. Pokrov od gutanit ploča je dotrajao i truo. Konstrukcija krova je duže vremena izložena atmosferskim utjecajima, a koji su oštetili i konstrukciju ispod pokrova.  </t>
  </si>
  <si>
    <t xml:space="preserve">Vizualnim pregledom nije moguće ocijeniti stanje drvene konstrukcije, tako da je u troškovniku predviđena i zamjena svih sekundarnih nosača te dijelom rogova, ako se ukaže da ih je potrebno zamijeniti kada se počne sa radovima. Kako je dio pokrova saniran u novije vrijeme, troškovnikom je predviđena ista vrsta pokrova kao kod sanacije. Čela zabata se oblače u limene opšave, a fasadni dijelovi se oblažu lamperijom zaštićenom lazurnom bojom u tonu po izboru. </t>
  </si>
  <si>
    <t>Demontaža stare pocinčane limarije, deponiranje na gradilištu i odvoz na reciklažni deponij</t>
  </si>
  <si>
    <t>pošavni lim</t>
  </si>
  <si>
    <t>zidni lim</t>
  </si>
  <si>
    <t>odvoz na deponij</t>
  </si>
  <si>
    <t>Demontaža starih pokrovnih ploča gutanit. Spuštanje sa krova v=5m, deponiranje na gradilištu, odvoz na deponij</t>
  </si>
  <si>
    <t>pokrov</t>
  </si>
  <si>
    <t>Skidanje trulih greda rogova cca 12/14cm, deponiranje na gradilišnom deponiju. Dužina rogova je do 7,5m</t>
  </si>
  <si>
    <t>Trganje brodskog poda na zabatnim i fasadnim površinama. Visina na zabatu cca 100cm, fasadno 45cm. U stavci i trganje dvene podkonstrukcije nosača brodskog poda. Sve deponirati na gradilišni deponij. Visina demontaže 5m. Pokretna skela u cijeni</t>
  </si>
  <si>
    <t>zabat</t>
  </si>
  <si>
    <t>fasada</t>
  </si>
  <si>
    <t>Otucanje trule fasadne žbuke na vijencu sjeverne fasade i djelomično na istočnim i zapadnim dijelovima. Rad sa pokretne skele. Površinu pripremiti za novo žbukanje. Šutu deponirati na gradilištu</t>
  </si>
  <si>
    <t>Razni sitni radovi koji nisu sastavni dio opisa, a evidentirati će se kao rad u režiji dnevnikom</t>
  </si>
  <si>
    <t>Čišćenje gradilišta i tavanskog prostora od šute i drugog otpadnog materijala koji će se zateći na mjestu aktivnosti</t>
  </si>
  <si>
    <t xml:space="preserve">čišćenje  </t>
  </si>
  <si>
    <t>Izrada grube i fine žbuke vijenca i popravak žbuke proje postave lamperije. Fasada jug-sjever; prethodno površine premazati sn vezom</t>
  </si>
  <si>
    <t>Dobava i ugradnja novih rogova 12/14 na tlocrtnoj dispoziciji skinute građe, duljine do 7,5m. Rogovi od jelove građe klase C24, impregnirani fungicidom. Ugradnja prema pravilima struke</t>
  </si>
  <si>
    <t>Čišćenje starih rogova, vađenje čavala i impregnacija fungicidom. Rogovi 12/14cm na razmaku 60cm. Tlocrtna površina krova</t>
  </si>
  <si>
    <t>Ojačanje djelomično trulih rogova, završetaka, naglavaka uz konzolu sjeverne i južne fasade. Ojačanja sjekomice položene daske 22mm, obostrano. Šrina daske do 15cm, dužine do 150cm. Daske povezati vijcima i maticama. Iskaz po broju rogova</t>
  </si>
  <si>
    <t>Ojačanje rogova po cijeloj dužini (kao st. 3.3. samo čavlima prihvatiti za stari rog). Ispravljanje ulegnuća rogova. Daske potrebno nivelirati prije letvanja</t>
  </si>
  <si>
    <t>Izrada daščanog kostura od gredica 4/5 i 5/8 - roštilj za pribijanje lamperije na zabatu</t>
  </si>
  <si>
    <t xml:space="preserve">Letvanje rogova gredicama 5/8cm. Gredice su sekundarni nosači limenog pokrova. Letvati na razmaku 50cm ili prema uputstvu proizvođača. Letve prethodno premazati fungicidom. </t>
  </si>
  <si>
    <t>Dobava i ugradnja lamperije, pribijanje na zabatne i fasadne zidove vijenca na prethodno pripremljenu podlogu (kostur iz st. 3.5. i oblogu st. 3.6.)</t>
  </si>
  <si>
    <t>Dobava i ugradnja daščane obloge; pribijanje na čela rogova. Na daske se pribija fasada uzdužno jug-sjever. Daske dimenzija 20cm, debljine 22mm, zaštićene fungicidom.</t>
  </si>
  <si>
    <t>Razni sitni tesarski radovi koji će biti evidentirani u građevinskom dnevniku</t>
  </si>
  <si>
    <t>3.7</t>
  </si>
  <si>
    <t>3.8</t>
  </si>
  <si>
    <t>3.9</t>
  </si>
  <si>
    <t>Dobava i ugradnja limenog pokrova na pripremljenu podlogu. Trapezni lim tipa Sebastijan T18/1100. Lim ugraditi prema uputama proizvođača, sa originalnim priborom za postavu. Ral po dogovoru</t>
  </si>
  <si>
    <t>Dobava i ugradnja veterlajsni završnog limenog opšava na zabatima fasade. Detalj u dogovoru s nadzorom. Lim plastificiran, u boji pokrova, r.š. do 33cm</t>
  </si>
  <si>
    <t>Izrada i ugradnja okapnog lima u uzdužnom dijelu fasade. Okapni lim r.š. do 33cm. Detalj u dogovoru s nadzorom.  Lim plastificiran, u boji pokrova, r.š. do 33cm. U stavci nuditi sav potreban pribor za montažu</t>
  </si>
  <si>
    <t>Dobava i ugradnja zidnog lima r.š. do 40cm. Detalj u dogovoru s nadzorom. Lim plastificiran, u boji pokrova, r.š. do 33cm</t>
  </si>
  <si>
    <t>Dobava i ugradnja kuka i oluka za odvod oborinskih voda. Oluk plastificiran, u boji pokrova.</t>
  </si>
  <si>
    <t>Dobava i ugradnja lonaca sabirnica vode na oluku (tipskih kotlića), u boji pokrova</t>
  </si>
  <si>
    <t>Dobava i ugradnja labuđih vratova na vertikalama otpadnih voda, u boji pokrova</t>
  </si>
  <si>
    <r>
      <t xml:space="preserve">Dobava i ugradnja cijevi otpadnih krovnih voda </t>
    </r>
    <r>
      <rPr>
        <sz val="9"/>
        <rFont val="Calibri"/>
        <family val="2"/>
      </rPr>
      <t>Ø</t>
    </r>
    <r>
      <rPr>
        <sz val="9"/>
        <rFont val="Arial"/>
        <family val="2"/>
        <charset val="238"/>
      </rPr>
      <t>110 - vertikala; šelnama ukrutiti za fasadu, u boji pokrova</t>
    </r>
  </si>
  <si>
    <t>4.7</t>
  </si>
  <si>
    <t>4.8</t>
  </si>
  <si>
    <t xml:space="preserve">GRAĐEVINA: Sanacija objekta O.P.B.
                            </t>
  </si>
  <si>
    <t xml:space="preserve">Aneks objekta je staklenik tlocrtne veličine 4,50/8,00m, visine 2-4,5m. Objekt je izgrađen od opeke. Parapeti su od opeke d=20cm, ožbukani i izvana i iznutra. Podloga je armirano betonska ploča sa cementnom glazurom. Fasadne površine su limeni čelični elementu sa utorom za postavu žičanog stakla. Pojedini dijelovi staklene površine imaju mogućnost otklopnog otvaranja odozdo prema gore. Okna za odzračivanje prostora su dimenzija 60/90cm, izrađena od žičanog stakla. Krovna površina je identična fasadnim elementima, s konstruktivno jačim profilima, poprečno posloženim na rasteru od 65cm. Ostakljene površine su dimenzija 63/115cm. </t>
  </si>
  <si>
    <t>Cijeli objekt je potrebno restaurirati i urediti, a početni zahvat bi obuhvaćao popravak fasadnih i krovnih ploha radi zaustavljanja propadanja objekta.</t>
  </si>
  <si>
    <t>B) STAKLENIK</t>
  </si>
  <si>
    <t>A) KROV</t>
  </si>
  <si>
    <t>Demontaža starih i trulih veterlajsni zabata staklenika i krovnih ploha, r.š. do 33cm. Pad izvoditi pažljivo, jer se radi o demontaži na staklenom pokrovu i fasadi</t>
  </si>
  <si>
    <t>Demontaža zidnog lima ispod krova sa fasadom višeg objekta. Lim r.š. do 33cm, sve isto kao prethodna stavka</t>
  </si>
  <si>
    <t>Struganje žičanom četkom starih zagrđalih naslaga boje i hrđe sa nosivih elemenata staklenih obloga. Po skidanju hrđe premazati sa tekućim otapalom, ponovo očistiti i ispravi vododm. Elementi do 10cm širine.</t>
  </si>
  <si>
    <t xml:space="preserve">Demontaža starih napuknutih dijelova staklene obloge; žičano staklo dim. 60/90 ili 15/60cm. Čišćenje utora prije ugradnje novih </t>
  </si>
  <si>
    <t>Žičano staklo</t>
  </si>
  <si>
    <t>Obično staklo</t>
  </si>
  <si>
    <t>Pažljivo skidanje trulih naslaga uljnog prozorskog kita. Čišćenje utora i priprema za novo kitanje</t>
  </si>
  <si>
    <t>Odvoz šute sa gradilišne deponije / staklo, limarija i sitni otpad, te čišćenje gradilišta po završetku svih djelatnosti</t>
  </si>
  <si>
    <t>čišćenje</t>
  </si>
  <si>
    <t>1.9.</t>
  </si>
  <si>
    <t>1.10.</t>
  </si>
  <si>
    <t>1.13.</t>
  </si>
  <si>
    <t>1.14.</t>
  </si>
  <si>
    <t>5.</t>
  </si>
  <si>
    <t>STAKLARSKI RADOVI</t>
  </si>
  <si>
    <t>5.1</t>
  </si>
  <si>
    <t>5.2</t>
  </si>
  <si>
    <t>5.3</t>
  </si>
  <si>
    <t>5.4</t>
  </si>
  <si>
    <t>5.5</t>
  </si>
  <si>
    <t>Izrada pokrovne zaštitne skele za rad na krovnim plohama. Pažljiva postava mosnica na profile nosače staklenih ploha sa gornje strane rada, prije čišćenja i zamjene stakla.</t>
  </si>
  <si>
    <t xml:space="preserve">Podupiranje konstrukcije sa donje strane prije radova na krovnoj staklenoj površini. Poduprijeti gredicom 10/12cm dužinom do 8m, 2x4m u dva reda ili na razmaku od 2m. Poduprijeti čeličnim teleskopskim stupovima za visinu do 3,5m. Nuditi montažu i demontažu. </t>
  </si>
  <si>
    <t>Dobava i ugradnja žičanog stakla debljine 4-6mm (vidjeti na licu mjesta postojeće staklo), plohe 60/90cm i 60/115cm. Sve pripasati u postojeće utore bravarije. Po postavi rubove zapuniti staklarskim kitom ili dvokomponentnim trajnoelastičnim kitom (kitanje u zasebnoj stavci)</t>
  </si>
  <si>
    <t>stakla 60/90cm</t>
  </si>
  <si>
    <t>stakla 60/115cm</t>
  </si>
  <si>
    <t>Premaz svih metalnih izrađevina temeljnom bojom, te rijetkom uljnom bojom za metal. Zadnji sloj gušća uljana boja u tonu po izboru investitora. Pripremiti površinu za nanošenje boje. Sve boje s atestom otpornosti na atmosferilije. Obračun po m2 stvarno izvedene površine, sa koeficijentom 1,45 razvijene širine nosača do 10cm. Komplet bojanje izvana</t>
  </si>
  <si>
    <t>ALTERNATIVNO: Dobava i ugradnja limene lamperije u imitaciji drva, postava na prethodno pripremljenu podlogu, prema uputama proizvođača.</t>
  </si>
  <si>
    <t>ALTERNATIVNO: Dobava i ugradnja limenog pokrova na pripremljenu podlogu. Trapezni lim tipa Z114 ili Z125. Lim ugraditi prema uputama proizvođača, sa originalnim priborom za postavu. Ral po dogovoru</t>
  </si>
  <si>
    <t>KROVOPOKRIVAČKI I LIMARSKI RADOVI</t>
  </si>
  <si>
    <t>4.9.</t>
  </si>
  <si>
    <t>Izrada limarije od plastificiranog lima - detalj prema postojećem skinutom detalju veterlajsne r.š. do 33cm. Ral po izboru investitora</t>
  </si>
  <si>
    <t>Dobava i ugradnja zidnog lima r.š. do 33cm, sve kao prethodna stavka</t>
  </si>
  <si>
    <t>4.10.</t>
  </si>
  <si>
    <t>UKUPNO STAKLARSKI RADOVI:</t>
  </si>
  <si>
    <t>UKUPNO KROVOPOKRIVAČKI I LIM. RADOVI:</t>
  </si>
  <si>
    <t>POKROV I LIM</t>
  </si>
  <si>
    <t>Demontaža trulik letvi 5/8 na osnom razmaku 33cm. Sve deponirati na gradilišni deponij</t>
  </si>
  <si>
    <t>A) KROV OPB</t>
  </si>
  <si>
    <t>Kitanje utora starog i nogov ostakljenog pokrova i fasade. Kitati na prethodno pripremljenu i očišćenu podlogu, dvokomponentnim trajnoelastičnim kitom,  uljnim staklarskim kitom ili silikonom</t>
  </si>
  <si>
    <t>1.11.</t>
  </si>
  <si>
    <t>1.12.</t>
  </si>
  <si>
    <r>
      <rPr>
        <b/>
        <sz val="25"/>
        <color indexed="8"/>
        <rFont val="Arial"/>
        <family val="2"/>
        <charset val="238"/>
      </rPr>
      <t>TROŠKOVNIK</t>
    </r>
    <r>
      <rPr>
        <b/>
        <sz val="20"/>
        <color indexed="8"/>
        <rFont val="Arial"/>
        <family val="2"/>
        <charset val="238"/>
      </rPr>
      <t xml:space="preserve">
</t>
    </r>
    <r>
      <rPr>
        <b/>
        <sz val="15"/>
        <color indexed="8"/>
        <rFont val="Arial"/>
        <family val="2"/>
        <charset val="238"/>
      </rPr>
      <t>SANACIJA KROVA OBJEKTA I STAKLENIKA - ZGRADA 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</si>
</sst>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quot;kn&quot;"/>
    <numFmt numFmtId="165" formatCode="#,##0.00_ ;\-#,##0.00\ "/>
  </numFmts>
  <fonts count="51">
    <font>
      <sz val="10"/>
      <name val="Arial"/>
      <charset val="238"/>
    </font>
    <font>
      <sz val="10"/>
      <color indexed="9"/>
      <name val="Arial"/>
      <family val="2"/>
    </font>
    <font>
      <b/>
      <sz val="10"/>
      <color indexed="8"/>
      <name val="Arial"/>
      <family val="2"/>
    </font>
    <font>
      <b/>
      <sz val="10"/>
      <color indexed="9"/>
      <name val="Arial"/>
      <family val="2"/>
    </font>
    <font>
      <i/>
      <sz val="10"/>
      <color indexed="23"/>
      <name val="Arial"/>
      <family val="2"/>
    </font>
    <font>
      <b/>
      <sz val="24"/>
      <color indexed="8"/>
      <name val="Arial"/>
      <family val="2"/>
    </font>
    <font>
      <sz val="6.8"/>
      <color indexed="8"/>
      <name val="Arial Unicode MS"/>
      <family val="2"/>
      <charset val="238"/>
    </font>
    <font>
      <sz val="10"/>
      <color indexed="8"/>
      <name val="Century Gothic"/>
      <family val="2"/>
      <charset val="238"/>
    </font>
    <font>
      <sz val="10"/>
      <name val="Arial"/>
      <family val="2"/>
      <charset val="238"/>
    </font>
    <font>
      <sz val="9"/>
      <name val="Arial CE"/>
      <charset val="238"/>
    </font>
    <font>
      <sz val="10"/>
      <color indexed="16"/>
      <name val="Arial"/>
      <family val="2"/>
    </font>
    <font>
      <b/>
      <sz val="12"/>
      <name val="Arial CE"/>
      <family val="2"/>
      <charset val="238"/>
    </font>
    <font>
      <b/>
      <sz val="10"/>
      <name val="Arial CE"/>
      <family val="2"/>
      <charset val="238"/>
    </font>
    <font>
      <sz val="12"/>
      <name val="Arial CE"/>
      <charset val="238"/>
    </font>
    <font>
      <sz val="12"/>
      <color indexed="8"/>
      <name val="Arial CE"/>
      <charset val="238"/>
    </font>
    <font>
      <sz val="12"/>
      <name val="Arial CE"/>
      <family val="2"/>
      <charset val="238"/>
    </font>
    <font>
      <sz val="10"/>
      <name val="Arial CE"/>
      <family val="2"/>
      <charset val="238"/>
    </font>
    <font>
      <b/>
      <sz val="12"/>
      <color indexed="9"/>
      <name val="Arial CE"/>
      <family val="2"/>
      <charset val="238"/>
    </font>
    <font>
      <sz val="12"/>
      <color indexed="9"/>
      <name val="Arial CE"/>
      <family val="2"/>
      <charset val="238"/>
    </font>
    <font>
      <b/>
      <sz val="10"/>
      <name val="Arial"/>
      <family val="2"/>
      <charset val="238"/>
    </font>
    <font>
      <b/>
      <sz val="16"/>
      <name val="Arial CE"/>
      <charset val="238"/>
    </font>
    <font>
      <b/>
      <sz val="12"/>
      <name val="Arial CE"/>
      <charset val="238"/>
    </font>
    <font>
      <sz val="10"/>
      <name val="Arial CE"/>
      <charset val="238"/>
    </font>
    <font>
      <sz val="12"/>
      <name val="Arial"/>
      <family val="2"/>
      <charset val="238"/>
    </font>
    <font>
      <b/>
      <sz val="10"/>
      <name val="Arial CE"/>
      <charset val="238"/>
    </font>
    <font>
      <b/>
      <sz val="8"/>
      <name val="Arial CE"/>
      <charset val="238"/>
    </font>
    <font>
      <sz val="8"/>
      <name val="Arial CE"/>
      <charset val="238"/>
    </font>
    <font>
      <sz val="9"/>
      <name val="Arial"/>
      <family val="2"/>
      <charset val="238"/>
    </font>
    <font>
      <b/>
      <sz val="9"/>
      <name val="Arial CE"/>
      <charset val="238"/>
    </font>
    <font>
      <sz val="10"/>
      <name val="Arial"/>
      <family val="2"/>
    </font>
    <font>
      <sz val="11"/>
      <color indexed="8"/>
      <name val="Arial"/>
      <family val="2"/>
      <charset val="238"/>
    </font>
    <font>
      <b/>
      <sz val="12"/>
      <name val="Arial"/>
      <family val="2"/>
      <charset val="238"/>
    </font>
    <font>
      <b/>
      <sz val="12"/>
      <color indexed="8"/>
      <name val="Arial"/>
      <family val="2"/>
      <charset val="238"/>
    </font>
    <font>
      <b/>
      <sz val="14"/>
      <color indexed="8"/>
      <name val="Arial"/>
      <family val="2"/>
      <charset val="238"/>
    </font>
    <font>
      <b/>
      <sz val="20"/>
      <color indexed="8"/>
      <name val="Arial"/>
      <family val="2"/>
      <charset val="238"/>
    </font>
    <font>
      <b/>
      <sz val="25"/>
      <color indexed="8"/>
      <name val="Arial"/>
      <family val="2"/>
      <charset val="238"/>
    </font>
    <font>
      <b/>
      <sz val="15"/>
      <color indexed="8"/>
      <name val="Arial"/>
      <family val="2"/>
      <charset val="238"/>
    </font>
    <font>
      <b/>
      <sz val="11"/>
      <color indexed="8"/>
      <name val="Arial"/>
      <family val="2"/>
      <charset val="238"/>
    </font>
    <font>
      <sz val="10"/>
      <name val="Arial"/>
      <family val="2"/>
    </font>
    <font>
      <b/>
      <u/>
      <sz val="11"/>
      <color indexed="8"/>
      <name val="Arial"/>
      <family val="2"/>
      <charset val="238"/>
    </font>
    <font>
      <sz val="11"/>
      <name val="Arial"/>
      <family val="2"/>
      <charset val="238"/>
    </font>
    <font>
      <sz val="11"/>
      <color indexed="8"/>
      <name val="Calibri"/>
      <family val="2"/>
      <charset val="238"/>
    </font>
    <font>
      <sz val="11"/>
      <color theme="1"/>
      <name val="Calibri"/>
      <family val="2"/>
      <charset val="238"/>
      <scheme val="minor"/>
    </font>
    <font>
      <sz val="9"/>
      <name val="Calibri"/>
      <family val="2"/>
    </font>
    <font>
      <b/>
      <sz val="10"/>
      <name val="Calibri"/>
      <family val="2"/>
      <charset val="238"/>
    </font>
    <font>
      <sz val="10"/>
      <color rgb="FF000000"/>
      <name val="Calibri"/>
      <family val="2"/>
      <charset val="238"/>
    </font>
    <font>
      <sz val="10"/>
      <name val="Calibri"/>
      <family val="2"/>
      <charset val="238"/>
    </font>
    <font>
      <i/>
      <sz val="10"/>
      <name val="Arial"/>
      <family val="2"/>
    </font>
    <font>
      <i/>
      <sz val="9"/>
      <name val="Arial CE"/>
      <charset val="238"/>
    </font>
    <font>
      <i/>
      <sz val="8"/>
      <name val="Arial CE"/>
      <charset val="238"/>
    </font>
    <font>
      <i/>
      <sz val="9"/>
      <name val="Arial"/>
      <family val="2"/>
    </font>
  </fonts>
  <fills count="6">
    <fill>
      <patternFill patternType="none"/>
    </fill>
    <fill>
      <patternFill patternType="gray125"/>
    </fill>
    <fill>
      <patternFill patternType="solid">
        <fgColor indexed="8"/>
        <bgColor indexed="58"/>
      </patternFill>
    </fill>
    <fill>
      <patternFill patternType="solid">
        <fgColor indexed="23"/>
        <bgColor indexed="55"/>
      </patternFill>
    </fill>
    <fill>
      <patternFill patternType="solid">
        <fgColor indexed="31"/>
        <bgColor indexed="42"/>
      </patternFill>
    </fill>
    <fill>
      <patternFill patternType="solid">
        <fgColor indexed="16"/>
        <bgColor indexed="25"/>
      </patternFill>
    </fill>
  </fills>
  <borders count="9">
    <border>
      <left/>
      <right/>
      <top/>
      <bottom/>
      <diagonal/>
    </border>
    <border>
      <left style="thin">
        <color indexed="8"/>
      </left>
      <right style="thin">
        <color indexed="8"/>
      </right>
      <top style="thin">
        <color indexed="8"/>
      </top>
      <bottom style="thin">
        <color indexed="8"/>
      </bottom>
      <diagonal/>
    </border>
    <border>
      <left/>
      <right/>
      <top style="thin">
        <color indexed="8"/>
      </top>
      <bottom/>
      <diagonal/>
    </border>
    <border>
      <left/>
      <right/>
      <top/>
      <bottom style="thin">
        <color indexed="8"/>
      </bottom>
      <diagonal/>
    </border>
    <border>
      <left/>
      <right/>
      <top/>
      <bottom style="mediumDashed">
        <color indexed="23"/>
      </bottom>
      <diagonal/>
    </border>
    <border>
      <left/>
      <right/>
      <top style="mediumDashed">
        <color indexed="23"/>
      </top>
      <bottom/>
      <diagonal/>
    </border>
    <border>
      <left style="medium">
        <color indexed="23"/>
      </left>
      <right/>
      <top style="medium">
        <color indexed="23"/>
      </top>
      <bottom style="medium">
        <color indexed="23"/>
      </bottom>
      <diagonal/>
    </border>
    <border>
      <left/>
      <right/>
      <top style="medium">
        <color indexed="23"/>
      </top>
      <bottom style="medium">
        <color indexed="23"/>
      </bottom>
      <diagonal/>
    </border>
    <border>
      <left style="medium">
        <color indexed="23"/>
      </left>
      <right style="medium">
        <color indexed="23"/>
      </right>
      <top style="medium">
        <color indexed="23"/>
      </top>
      <bottom style="medium">
        <color indexed="23"/>
      </bottom>
      <diagonal/>
    </border>
  </borders>
  <cellStyleXfs count="28">
    <xf numFmtId="0" fontId="0" fillId="0" borderId="0"/>
    <xf numFmtId="0" fontId="1" fillId="2" borderId="0" applyNumberFormat="0" applyBorder="0" applyAlignment="0" applyProtection="0"/>
    <xf numFmtId="0" fontId="1" fillId="3" borderId="0" applyNumberFormat="0" applyBorder="0" applyAlignment="0" applyProtection="0"/>
    <xf numFmtId="0" fontId="2" fillId="4" borderId="0" applyNumberFormat="0" applyBorder="0" applyAlignment="0" applyProtection="0"/>
    <xf numFmtId="0" fontId="2" fillId="0" borderId="0" applyNumberFormat="0" applyFill="0" applyBorder="0" applyAlignment="0" applyProtection="0"/>
    <xf numFmtId="0" fontId="3" fillId="5" borderId="0" applyNumberFormat="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49" fontId="6" fillId="0" borderId="0" applyBorder="0">
      <alignment horizontal="left" vertical="top" wrapText="1"/>
      <protection locked="0"/>
    </xf>
    <xf numFmtId="0" fontId="7" fillId="0" borderId="0" applyBorder="0" applyProtection="0">
      <alignment horizontal="right" vertical="top" wrapText="1"/>
    </xf>
    <xf numFmtId="0" fontId="7" fillId="0" borderId="0" applyBorder="0">
      <alignment horizontal="justify" vertical="top" wrapText="1"/>
      <protection locked="0"/>
    </xf>
    <xf numFmtId="0" fontId="6" fillId="0" borderId="0" applyNumberFormat="0" applyFill="0" applyBorder="0" applyProtection="0">
      <alignment horizontal="justify" vertical="top" wrapText="1"/>
    </xf>
    <xf numFmtId="0" fontId="8" fillId="0" borderId="0"/>
    <xf numFmtId="0" fontId="8" fillId="0" borderId="0"/>
    <xf numFmtId="0" fontId="8" fillId="0" borderId="0"/>
    <xf numFmtId="2" fontId="9" fillId="0" borderId="0">
      <alignment horizontal="justify" vertical="top"/>
    </xf>
    <xf numFmtId="0" fontId="8" fillId="0" borderId="0"/>
    <xf numFmtId="1" fontId="7" fillId="0" borderId="0" applyFill="0" applyBorder="0" applyProtection="0">
      <alignment horizontal="center" vertical="top" wrapText="1"/>
    </xf>
    <xf numFmtId="0" fontId="29" fillId="0" borderId="0" applyNumberFormat="0" applyFill="0" applyBorder="0" applyAlignment="0" applyProtection="0"/>
    <xf numFmtId="0" fontId="29" fillId="0" borderId="0"/>
    <xf numFmtId="0" fontId="29" fillId="0" borderId="0" applyNumberFormat="0" applyFill="0" applyBorder="0" applyAlignment="0" applyProtection="0"/>
    <xf numFmtId="0" fontId="10" fillId="0" borderId="0" applyNumberFormat="0" applyFill="0" applyBorder="0" applyAlignment="0" applyProtection="0"/>
    <xf numFmtId="0" fontId="41" fillId="0" borderId="0" applyNumberFormat="0" applyFill="0" applyBorder="0" applyProtection="0"/>
    <xf numFmtId="0" fontId="42" fillId="0" borderId="0"/>
    <xf numFmtId="0" fontId="8" fillId="0" borderId="0"/>
    <xf numFmtId="0" fontId="8" fillId="0" borderId="0"/>
    <xf numFmtId="165" fontId="29" fillId="0" borderId="0" applyBorder="0" applyProtection="0"/>
    <xf numFmtId="0" fontId="29" fillId="0" borderId="0"/>
  </cellStyleXfs>
  <cellXfs count="139">
    <xf numFmtId="0" fontId="0" fillId="0" borderId="0" xfId="0"/>
    <xf numFmtId="0" fontId="11" fillId="0" borderId="0" xfId="0" applyFont="1" applyAlignment="1">
      <alignment horizontal="left"/>
    </xf>
    <xf numFmtId="0" fontId="12" fillId="0" borderId="0" xfId="0" applyFont="1" applyAlignment="1">
      <alignment horizontal="left"/>
    </xf>
    <xf numFmtId="0" fontId="0" fillId="0" borderId="0" xfId="0" applyProtection="1">
      <protection hidden="1"/>
    </xf>
    <xf numFmtId="0" fontId="13" fillId="0" borderId="0" xfId="0" applyFont="1" applyAlignment="1">
      <alignment horizontal="center"/>
    </xf>
    <xf numFmtId="0" fontId="15" fillId="0" borderId="0" xfId="0" applyFont="1" applyAlignment="1"/>
    <xf numFmtId="4" fontId="15" fillId="0" borderId="0" xfId="0" applyNumberFormat="1" applyFont="1" applyAlignment="1">
      <alignment horizontal="right"/>
    </xf>
    <xf numFmtId="0" fontId="16" fillId="0" borderId="0" xfId="0" applyFont="1" applyAlignment="1"/>
    <xf numFmtId="0" fontId="0" fillId="0" borderId="0" xfId="0" applyAlignment="1"/>
    <xf numFmtId="2" fontId="13" fillId="0" borderId="0" xfId="15" applyFont="1" applyFill="1" applyAlignment="1">
      <alignment horizontal="center"/>
    </xf>
    <xf numFmtId="0" fontId="15" fillId="0" borderId="0" xfId="0" applyFont="1"/>
    <xf numFmtId="0" fontId="16" fillId="0" borderId="0" xfId="0" applyFont="1"/>
    <xf numFmtId="0" fontId="15" fillId="0" borderId="0" xfId="0" applyFont="1" applyFill="1" applyBorder="1"/>
    <xf numFmtId="0" fontId="20" fillId="0" borderId="0" xfId="0" applyFont="1" applyAlignment="1"/>
    <xf numFmtId="0" fontId="13" fillId="0" borderId="0" xfId="0" applyFont="1" applyAlignment="1"/>
    <xf numFmtId="0" fontId="21" fillId="0" borderId="0" xfId="0" applyFont="1" applyAlignment="1"/>
    <xf numFmtId="0" fontId="21" fillId="0" borderId="0" xfId="0" applyFont="1"/>
    <xf numFmtId="0" fontId="13" fillId="0" borderId="0" xfId="0" applyFont="1"/>
    <xf numFmtId="0" fontId="22" fillId="0" borderId="0" xfId="0" applyFont="1" applyAlignment="1">
      <alignment vertical="top"/>
    </xf>
    <xf numFmtId="0" fontId="9" fillId="0" borderId="0" xfId="0" applyFont="1"/>
    <xf numFmtId="0" fontId="22" fillId="0" borderId="0" xfId="0" applyFont="1"/>
    <xf numFmtId="0" fontId="25" fillId="0" borderId="1" xfId="0" applyFont="1" applyBorder="1" applyAlignment="1">
      <alignment horizontal="center"/>
    </xf>
    <xf numFmtId="0" fontId="27" fillId="0" borderId="0" xfId="0" applyFont="1"/>
    <xf numFmtId="0" fontId="27" fillId="0" borderId="0" xfId="0" applyFont="1" applyAlignment="1">
      <alignment horizontal="justify" vertical="top"/>
    </xf>
    <xf numFmtId="0" fontId="9" fillId="0" borderId="0" xfId="0" applyFont="1" applyAlignment="1">
      <alignment horizontal="justify" vertical="top"/>
    </xf>
    <xf numFmtId="0" fontId="11" fillId="0" borderId="3" xfId="0" applyFont="1" applyBorder="1" applyAlignment="1" applyProtection="1">
      <alignment horizontal="left"/>
    </xf>
    <xf numFmtId="0" fontId="11" fillId="0" borderId="3" xfId="0" applyFont="1" applyBorder="1" applyAlignment="1" applyProtection="1">
      <alignment horizontal="right"/>
    </xf>
    <xf numFmtId="0" fontId="0" fillId="0" borderId="0" xfId="0" applyAlignment="1" applyProtection="1">
      <alignment horizontal="right"/>
    </xf>
    <xf numFmtId="0" fontId="0" fillId="0" borderId="0" xfId="0" applyProtection="1"/>
    <xf numFmtId="0" fontId="14" fillId="0" borderId="0" xfId="0" applyFont="1" applyAlignment="1" applyProtection="1">
      <alignment horizontal="left"/>
    </xf>
    <xf numFmtId="0" fontId="15" fillId="0" borderId="0" xfId="0" applyFont="1" applyAlignment="1" applyProtection="1"/>
    <xf numFmtId="0" fontId="15" fillId="0" borderId="4" xfId="0" applyFont="1" applyBorder="1" applyAlignment="1" applyProtection="1"/>
    <xf numFmtId="4" fontId="15" fillId="0" borderId="4" xfId="0" applyNumberFormat="1" applyFont="1" applyBorder="1" applyAlignment="1" applyProtection="1">
      <alignment horizontal="right"/>
    </xf>
    <xf numFmtId="0" fontId="13" fillId="0" borderId="0" xfId="0" applyFont="1" applyFill="1" applyAlignment="1" applyProtection="1">
      <alignment horizontal="left"/>
    </xf>
    <xf numFmtId="0" fontId="15" fillId="0" borderId="0" xfId="0" applyFont="1" applyProtection="1"/>
    <xf numFmtId="0" fontId="15" fillId="0" borderId="5" xfId="0" applyFont="1" applyBorder="1" applyProtection="1"/>
    <xf numFmtId="0" fontId="15" fillId="0" borderId="5" xfId="0" applyFont="1" applyBorder="1" applyAlignment="1" applyProtection="1">
      <alignment horizontal="right"/>
    </xf>
    <xf numFmtId="0" fontId="15" fillId="0" borderId="0" xfId="0" applyFont="1" applyAlignment="1" applyProtection="1">
      <alignment horizontal="right"/>
    </xf>
    <xf numFmtId="0" fontId="17" fillId="3" borderId="6" xfId="0" applyFont="1" applyFill="1" applyBorder="1" applyProtection="1"/>
    <xf numFmtId="0" fontId="18" fillId="3" borderId="7" xfId="0" applyFont="1" applyFill="1" applyBorder="1" applyProtection="1"/>
    <xf numFmtId="4" fontId="19" fillId="0" borderId="0" xfId="0" applyNumberFormat="1" applyFont="1" applyAlignment="1" applyProtection="1">
      <alignment horizontal="right"/>
    </xf>
    <xf numFmtId="0" fontId="13" fillId="0" borderId="0" xfId="0" applyFont="1" applyFill="1" applyAlignment="1" applyProtection="1">
      <alignment horizontal="right"/>
    </xf>
    <xf numFmtId="0" fontId="13" fillId="0" borderId="0" xfId="0" applyFont="1" applyFill="1" applyProtection="1"/>
    <xf numFmtId="0" fontId="8" fillId="0" borderId="0" xfId="0" applyFont="1" applyFill="1" applyProtection="1"/>
    <xf numFmtId="0" fontId="13" fillId="0" borderId="0" xfId="0" applyFont="1" applyFill="1" applyAlignment="1" applyProtection="1"/>
    <xf numFmtId="0" fontId="22" fillId="0" borderId="0" xfId="0" applyFont="1" applyFill="1" applyAlignment="1" applyProtection="1">
      <alignment horizontal="right"/>
    </xf>
    <xf numFmtId="0" fontId="8" fillId="0" borderId="0" xfId="0" applyFont="1" applyFill="1" applyAlignment="1" applyProtection="1">
      <alignment horizontal="right"/>
    </xf>
    <xf numFmtId="49" fontId="23" fillId="0" borderId="0" xfId="0" applyNumberFormat="1" applyFont="1" applyAlignment="1" applyProtection="1"/>
    <xf numFmtId="49" fontId="23" fillId="0" borderId="0" xfId="0" applyNumberFormat="1" applyFont="1" applyAlignment="1" applyProtection="1">
      <alignment horizontal="right"/>
    </xf>
    <xf numFmtId="0" fontId="22" fillId="0" borderId="0" xfId="0" applyFont="1" applyAlignment="1" applyProtection="1">
      <alignment horizontal="right" vertical="top"/>
    </xf>
    <xf numFmtId="0" fontId="30" fillId="0" borderId="0" xfId="0" applyFont="1" applyAlignment="1" applyProtection="1">
      <alignment horizontal="center"/>
    </xf>
    <xf numFmtId="4" fontId="30" fillId="0" borderId="0" xfId="0" applyNumberFormat="1" applyFont="1" applyAlignment="1" applyProtection="1">
      <alignment horizontal="right"/>
    </xf>
    <xf numFmtId="164" fontId="30" fillId="0" borderId="0" xfId="0" applyNumberFormat="1" applyFont="1" applyAlignment="1" applyProtection="1">
      <alignment horizontal="right"/>
    </xf>
    <xf numFmtId="0" fontId="32" fillId="0" borderId="0" xfId="0" applyFont="1" applyAlignment="1" applyProtection="1">
      <alignment horizontal="justify" vertical="top" wrapText="1"/>
    </xf>
    <xf numFmtId="0" fontId="32" fillId="0" borderId="0" xfId="0" applyFont="1" applyBorder="1" applyAlignment="1" applyProtection="1">
      <alignment horizontal="justify" vertical="top" wrapText="1"/>
    </xf>
    <xf numFmtId="0" fontId="33" fillId="0" borderId="0" xfId="0" applyFont="1" applyBorder="1" applyAlignment="1" applyProtection="1">
      <alignment horizontal="center"/>
    </xf>
    <xf numFmtId="4" fontId="33" fillId="0" borderId="0" xfId="0" applyNumberFormat="1" applyFont="1" applyBorder="1" applyAlignment="1" applyProtection="1">
      <alignment horizontal="right"/>
    </xf>
    <xf numFmtId="164" fontId="33" fillId="0" borderId="0" xfId="0" applyNumberFormat="1" applyFont="1" applyBorder="1" applyAlignment="1" applyProtection="1">
      <alignment horizontal="right"/>
    </xf>
    <xf numFmtId="0" fontId="37" fillId="0" borderId="0" xfId="0" applyFont="1" applyBorder="1" applyAlignment="1" applyProtection="1">
      <alignment horizontal="justify" vertical="top" wrapText="1"/>
    </xf>
    <xf numFmtId="0" fontId="38" fillId="0" borderId="0" xfId="0" applyFont="1" applyAlignment="1">
      <alignment wrapText="1"/>
    </xf>
    <xf numFmtId="4" fontId="15" fillId="0" borderId="4" xfId="0" applyNumberFormat="1" applyFont="1" applyBorder="1" applyAlignment="1" applyProtection="1">
      <alignment horizontal="right"/>
    </xf>
    <xf numFmtId="0" fontId="24" fillId="0" borderId="0" xfId="0" applyFont="1"/>
    <xf numFmtId="0" fontId="26" fillId="0" borderId="1" xfId="0" applyFont="1" applyBorder="1" applyAlignment="1">
      <alignment horizontal="center"/>
    </xf>
    <xf numFmtId="0" fontId="25" fillId="0" borderId="0" xfId="0" applyFont="1" applyAlignment="1">
      <alignment horizontal="center"/>
    </xf>
    <xf numFmtId="0" fontId="26" fillId="0" borderId="0" xfId="0" applyFont="1" applyAlignment="1">
      <alignment horizontal="center"/>
    </xf>
    <xf numFmtId="0" fontId="27" fillId="0" borderId="0" xfId="0" applyFont="1" applyAlignment="1">
      <alignment horizontal="justify" vertical="top" wrapText="1"/>
    </xf>
    <xf numFmtId="0" fontId="27" fillId="0" borderId="0" xfId="0" applyFont="1" applyAlignment="1">
      <alignment horizontal="center"/>
    </xf>
    <xf numFmtId="0" fontId="9" fillId="0" borderId="0" xfId="0" applyFont="1" applyAlignment="1">
      <alignment horizontal="justify" vertical="top" wrapText="1"/>
    </xf>
    <xf numFmtId="0" fontId="24" fillId="0" borderId="2" xfId="0" applyFont="1" applyBorder="1" applyAlignment="1">
      <alignment horizontal="left" vertical="top" wrapText="1"/>
    </xf>
    <xf numFmtId="0" fontId="24" fillId="0" borderId="2" xfId="0" applyFont="1" applyBorder="1" applyAlignment="1">
      <alignment horizontal="center"/>
    </xf>
    <xf numFmtId="49" fontId="24" fillId="0" borderId="0" xfId="0" applyNumberFormat="1" applyFont="1" applyAlignment="1">
      <alignment horizontal="center"/>
    </xf>
    <xf numFmtId="49" fontId="27" fillId="0" borderId="0" xfId="0" applyNumberFormat="1" applyFont="1" applyAlignment="1">
      <alignment horizontal="center" vertical="top"/>
    </xf>
    <xf numFmtId="49" fontId="9" fillId="0" borderId="0" xfId="0" applyNumberFormat="1" applyFont="1" applyAlignment="1">
      <alignment horizontal="center" vertical="top"/>
    </xf>
    <xf numFmtId="49" fontId="24" fillId="0" borderId="2" xfId="0" applyNumberFormat="1" applyFont="1" applyBorder="1" applyAlignment="1">
      <alignment horizontal="center" vertical="top"/>
    </xf>
    <xf numFmtId="0" fontId="0" fillId="0" borderId="0" xfId="0" applyAlignment="1">
      <alignment horizontal="center"/>
    </xf>
    <xf numFmtId="0" fontId="22" fillId="0" borderId="0" xfId="0" applyFont="1" applyAlignment="1"/>
    <xf numFmtId="4" fontId="22" fillId="0" borderId="0" xfId="0" applyNumberFormat="1" applyFont="1" applyAlignment="1" applyProtection="1">
      <protection locked="0"/>
    </xf>
    <xf numFmtId="4" fontId="22" fillId="0" borderId="0" xfId="0" applyNumberFormat="1" applyFont="1" applyAlignment="1"/>
    <xf numFmtId="0" fontId="26" fillId="0" borderId="1" xfId="0" applyFont="1" applyBorder="1" applyAlignment="1"/>
    <xf numFmtId="4" fontId="26" fillId="0" borderId="1" xfId="0" applyNumberFormat="1" applyFont="1" applyBorder="1" applyAlignment="1" applyProtection="1">
      <protection locked="0"/>
    </xf>
    <xf numFmtId="4" fontId="26" fillId="0" borderId="1" xfId="0" applyNumberFormat="1" applyFont="1" applyBorder="1" applyAlignment="1"/>
    <xf numFmtId="0" fontId="26" fillId="0" borderId="0" xfId="0" applyFont="1" applyAlignment="1"/>
    <xf numFmtId="4" fontId="26" fillId="0" borderId="0" xfId="0" applyNumberFormat="1" applyFont="1" applyAlignment="1" applyProtection="1">
      <protection locked="0"/>
    </xf>
    <xf numFmtId="4" fontId="26" fillId="0" borderId="0" xfId="0" applyNumberFormat="1" applyFont="1" applyAlignment="1"/>
    <xf numFmtId="4" fontId="24" fillId="0" borderId="2" xfId="0" applyNumberFormat="1" applyFont="1" applyBorder="1" applyAlignment="1"/>
    <xf numFmtId="4" fontId="28" fillId="0" borderId="2" xfId="0" applyNumberFormat="1" applyFont="1" applyBorder="1" applyAlignment="1" applyProtection="1">
      <protection locked="0"/>
    </xf>
    <xf numFmtId="4" fontId="28" fillId="0" borderId="2" xfId="0" applyNumberFormat="1" applyFont="1" applyBorder="1" applyAlignment="1"/>
    <xf numFmtId="4" fontId="27" fillId="0" borderId="0" xfId="0" applyNumberFormat="1" applyFont="1" applyAlignment="1"/>
    <xf numFmtId="4" fontId="27" fillId="0" borderId="0" xfId="0" applyNumberFormat="1" applyFont="1" applyAlignment="1" applyProtection="1">
      <protection locked="0"/>
    </xf>
    <xf numFmtId="4" fontId="9" fillId="0" borderId="0" xfId="0" applyNumberFormat="1" applyFont="1" applyAlignment="1"/>
    <xf numFmtId="4" fontId="9" fillId="0" borderId="0" xfId="0" applyNumberFormat="1" applyFont="1" applyAlignment="1" applyProtection="1">
      <protection locked="0"/>
    </xf>
    <xf numFmtId="0" fontId="22" fillId="0" borderId="0" xfId="0" applyFont="1" applyAlignment="1">
      <alignment horizontal="center"/>
    </xf>
    <xf numFmtId="0" fontId="9" fillId="0" borderId="0" xfId="0" applyFont="1" applyAlignment="1">
      <alignment horizontal="center"/>
    </xf>
    <xf numFmtId="4" fontId="15" fillId="0" borderId="4" xfId="0" applyNumberFormat="1" applyFont="1" applyBorder="1" applyAlignment="1" applyProtection="1">
      <alignment horizontal="right"/>
    </xf>
    <xf numFmtId="49" fontId="25" fillId="0" borderId="1" xfId="0" applyNumberFormat="1" applyFont="1" applyBorder="1" applyAlignment="1">
      <alignment horizontal="center"/>
    </xf>
    <xf numFmtId="49" fontId="25" fillId="0" borderId="0" xfId="0" applyNumberFormat="1" applyFont="1" applyAlignment="1">
      <alignment horizontal="center"/>
    </xf>
    <xf numFmtId="49" fontId="0" fillId="0" borderId="0" xfId="0" applyNumberFormat="1" applyAlignment="1">
      <alignment horizontal="center"/>
    </xf>
    <xf numFmtId="4" fontId="44" fillId="0" borderId="0" xfId="26" applyNumberFormat="1" applyFont="1" applyBorder="1" applyAlignment="1" applyProtection="1">
      <alignment vertical="center" wrapText="1"/>
    </xf>
    <xf numFmtId="4" fontId="15" fillId="0" borderId="4" xfId="0" applyNumberFormat="1" applyFont="1" applyBorder="1" applyAlignment="1" applyProtection="1">
      <alignment horizontal="right"/>
    </xf>
    <xf numFmtId="0" fontId="47" fillId="0" borderId="0" xfId="0" applyFont="1"/>
    <xf numFmtId="0" fontId="48" fillId="0" borderId="0" xfId="0" applyFont="1" applyAlignment="1">
      <alignment horizontal="justify" vertical="top" wrapText="1"/>
    </xf>
    <xf numFmtId="0" fontId="49" fillId="0" borderId="0" xfId="0" applyFont="1" applyAlignment="1">
      <alignment horizontal="left"/>
    </xf>
    <xf numFmtId="0" fontId="8" fillId="0" borderId="0" xfId="0" applyFont="1"/>
    <xf numFmtId="49" fontId="50" fillId="0" borderId="0" xfId="0" applyNumberFormat="1" applyFont="1" applyAlignment="1">
      <alignment horizontal="center" vertical="top"/>
    </xf>
    <xf numFmtId="0" fontId="50" fillId="0" borderId="0" xfId="0" applyFont="1" applyAlignment="1">
      <alignment horizontal="justify" vertical="top" wrapText="1"/>
    </xf>
    <xf numFmtId="0" fontId="50" fillId="0" borderId="0" xfId="0" applyFont="1" applyAlignment="1">
      <alignment horizontal="center"/>
    </xf>
    <xf numFmtId="4" fontId="50" fillId="0" borderId="0" xfId="0" applyNumberFormat="1" applyFont="1" applyAlignment="1"/>
    <xf numFmtId="4" fontId="50" fillId="0" borderId="0" xfId="0" applyNumberFormat="1" applyFont="1" applyAlignment="1" applyProtection="1">
      <protection locked="0"/>
    </xf>
    <xf numFmtId="0" fontId="50" fillId="0" borderId="0" xfId="0" applyFont="1"/>
    <xf numFmtId="0" fontId="21" fillId="0" borderId="0" xfId="0" applyFont="1" applyFill="1" applyAlignment="1" applyProtection="1">
      <alignment horizontal="left"/>
    </xf>
    <xf numFmtId="0" fontId="21" fillId="0" borderId="0" xfId="0" applyFont="1" applyProtection="1"/>
    <xf numFmtId="0" fontId="30" fillId="0" borderId="0" xfId="27" applyFont="1" applyAlignment="1">
      <alignment horizontal="right" vertical="top" wrapText="1"/>
    </xf>
    <xf numFmtId="0" fontId="30" fillId="0" borderId="0" xfId="27" applyFont="1" applyAlignment="1">
      <alignment horizontal="justify" vertical="top" wrapText="1"/>
    </xf>
    <xf numFmtId="0" fontId="30" fillId="0" borderId="0" xfId="27" applyFont="1" applyAlignment="1">
      <alignment horizontal="center" wrapText="1"/>
    </xf>
    <xf numFmtId="4" fontId="30" fillId="0" borderId="0" xfId="27" applyNumberFormat="1" applyFont="1" applyAlignment="1">
      <alignment horizontal="right" wrapText="1"/>
    </xf>
    <xf numFmtId="164" fontId="30" fillId="0" borderId="0" xfId="27" applyNumberFormat="1" applyFont="1" applyAlignment="1">
      <alignment horizontal="right" wrapText="1"/>
    </xf>
    <xf numFmtId="0" fontId="30" fillId="0" borderId="0" xfId="27" applyFont="1" applyAlignment="1">
      <alignment wrapText="1"/>
    </xf>
    <xf numFmtId="0" fontId="37" fillId="0" borderId="0" xfId="27" applyFont="1" applyAlignment="1">
      <alignment horizontal="justify" vertical="top" wrapText="1"/>
    </xf>
    <xf numFmtId="0" fontId="33" fillId="0" borderId="0" xfId="27" applyFont="1" applyAlignment="1">
      <alignment horizontal="center" wrapText="1"/>
    </xf>
    <xf numFmtId="4" fontId="33" fillId="0" borderId="0" xfId="27" applyNumberFormat="1" applyFont="1" applyAlignment="1">
      <alignment horizontal="right" wrapText="1"/>
    </xf>
    <xf numFmtId="164" fontId="33" fillId="0" borderId="0" xfId="27" applyNumberFormat="1" applyFont="1" applyAlignment="1">
      <alignment horizontal="right" wrapText="1"/>
    </xf>
    <xf numFmtId="0" fontId="30" fillId="0" borderId="0" xfId="27" applyFont="1" applyAlignment="1">
      <alignment horizontal="left" vertical="top" wrapText="1"/>
    </xf>
    <xf numFmtId="3" fontId="45" fillId="0" borderId="0" xfId="27" applyNumberFormat="1" applyFont="1" applyAlignment="1">
      <alignment horizontal="center" vertical="center" wrapText="1"/>
    </xf>
    <xf numFmtId="4" fontId="45" fillId="0" borderId="0" xfId="27" applyNumberFormat="1" applyFont="1" applyAlignment="1">
      <alignment horizontal="center" vertical="center" wrapText="1"/>
    </xf>
    <xf numFmtId="4" fontId="45" fillId="0" borderId="0" xfId="27" applyNumberFormat="1" applyFont="1" applyAlignment="1">
      <alignment horizontal="center" wrapText="1"/>
    </xf>
    <xf numFmtId="0" fontId="40" fillId="0" borderId="0" xfId="27" applyFont="1" applyAlignment="1">
      <alignment horizontal="left" vertical="top" wrapText="1"/>
    </xf>
    <xf numFmtId="0" fontId="29" fillId="0" borderId="0" xfId="27" applyAlignment="1">
      <alignment wrapText="1"/>
    </xf>
    <xf numFmtId="0" fontId="31" fillId="0" borderId="0" xfId="0" applyFont="1" applyFill="1" applyAlignment="1" applyProtection="1">
      <alignment horizontal="left" vertical="top" wrapText="1"/>
    </xf>
    <xf numFmtId="0" fontId="32" fillId="0" borderId="0" xfId="0" applyFont="1" applyAlignment="1" applyProtection="1">
      <alignment horizontal="left" vertical="top" wrapText="1"/>
    </xf>
    <xf numFmtId="0" fontId="31" fillId="0" borderId="0" xfId="0" applyFont="1" applyAlignment="1" applyProtection="1">
      <alignment horizontal="left" vertical="top" wrapText="1"/>
    </xf>
    <xf numFmtId="0" fontId="34" fillId="0" borderId="0" xfId="0" applyFont="1" applyBorder="1" applyAlignment="1" applyProtection="1">
      <alignment horizontal="center" vertical="top" wrapText="1"/>
    </xf>
    <xf numFmtId="0" fontId="34" fillId="0" borderId="0" xfId="0" applyFont="1" applyAlignment="1">
      <alignment horizontal="center" vertical="top"/>
    </xf>
    <xf numFmtId="0" fontId="46" fillId="0" borderId="0" xfId="27" applyFont="1" applyAlignment="1">
      <alignment horizontal="left" vertical="top" wrapText="1"/>
    </xf>
    <xf numFmtId="0" fontId="44" fillId="0" borderId="0" xfId="27" applyFont="1" applyAlignment="1">
      <alignment horizontal="left" vertical="top" wrapText="1"/>
    </xf>
    <xf numFmtId="0" fontId="39" fillId="0" borderId="0" xfId="27" applyFont="1" applyAlignment="1">
      <alignment horizontal="left" vertical="top" wrapText="1"/>
    </xf>
    <xf numFmtId="0" fontId="30" fillId="0" borderId="0" xfId="27" applyFont="1" applyAlignment="1">
      <alignment horizontal="left" vertical="top" wrapText="1"/>
    </xf>
    <xf numFmtId="4" fontId="21" fillId="0" borderId="4" xfId="0" applyNumberFormat="1" applyFont="1" applyBorder="1" applyAlignment="1" applyProtection="1">
      <alignment horizontal="right"/>
    </xf>
    <xf numFmtId="4" fontId="15" fillId="0" borderId="4" xfId="0" applyNumberFormat="1" applyFont="1" applyBorder="1" applyAlignment="1" applyProtection="1">
      <alignment horizontal="right"/>
    </xf>
    <xf numFmtId="4" fontId="15" fillId="0" borderId="8" xfId="0" applyNumberFormat="1" applyFont="1" applyFill="1" applyBorder="1" applyAlignment="1" applyProtection="1">
      <alignment horizontal="right"/>
    </xf>
  </cellXfs>
  <cellStyles count="28">
    <cellStyle name="Accent 1 1" xfId="1"/>
    <cellStyle name="Accent 2 1" xfId="2"/>
    <cellStyle name="Accent 3 1" xfId="3"/>
    <cellStyle name="Accent 4" xfId="4"/>
    <cellStyle name="Comma_H.KORALJ  i RUBIN - Tender troškovnik za sobe Ver 01. -24.11.05" xfId="26"/>
    <cellStyle name="Error 1" xfId="5"/>
    <cellStyle name="Footnote 1" xfId="6"/>
    <cellStyle name="Heading 3" xfId="7" builtinId="18" customBuiltin="1"/>
    <cellStyle name="Heading1" xfId="8"/>
    <cellStyle name="komadi" xfId="9"/>
    <cellStyle name="nabrajanje" xfId="10"/>
    <cellStyle name="napomene_2" xfId="11"/>
    <cellStyle name="Normal" xfId="0" builtinId="0"/>
    <cellStyle name="Normal 15" xfId="25"/>
    <cellStyle name="Normal 2" xfId="12"/>
    <cellStyle name="Normal 2 2" xfId="13"/>
    <cellStyle name="Normal 3" xfId="14"/>
    <cellStyle name="Normal 4" xfId="23"/>
    <cellStyle name="Normal 5" xfId="27"/>
    <cellStyle name="Normal 56" xfId="22"/>
    <cellStyle name="Normal_K-VG_Troskovnik_grad-obrt_2006-11-07" xfId="15"/>
    <cellStyle name="Normalno 2" xfId="16"/>
    <cellStyle name="Normalno 2 2" xfId="24"/>
    <cellStyle name="redni brojevi" xfId="17"/>
    <cellStyle name="Status 1" xfId="18"/>
    <cellStyle name="Style 1" xfId="19"/>
    <cellStyle name="Text 1" xfId="20"/>
    <cellStyle name="Warning 1" xfId="2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CC0000"/>
      <rgbColor rgb="00008000"/>
      <rgbColor rgb="00000080"/>
      <rgbColor rgb="00808000"/>
      <rgbColor rgb="00800080"/>
      <rgbColor rgb="00008080"/>
      <rgbColor rgb="00C0C0C0"/>
      <rgbColor rgb="00808080"/>
      <rgbColor rgb="009999FF"/>
      <rgbColor rgb="00CE181E"/>
      <rgbColor rgb="00FFFFCC"/>
      <rgbColor rgb="00CCFFFF"/>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168088</xdr:colOff>
      <xdr:row>13</xdr:row>
      <xdr:rowOff>22412</xdr:rowOff>
    </xdr:from>
    <xdr:to>
      <xdr:col>5</xdr:col>
      <xdr:colOff>560294</xdr:colOff>
      <xdr:row>13</xdr:row>
      <xdr:rowOff>2420145</xdr:rowOff>
    </xdr:to>
    <xdr:pic>
      <xdr:nvPicPr>
        <xdr:cNvPr id="2" name="Picture 1">
          <a:extLst>
            <a:ext uri="{FF2B5EF4-FFF2-40B4-BE49-F238E27FC236}">
              <a16:creationId xmlns:a16="http://schemas.microsoft.com/office/drawing/2014/main" id="{DC130DF9-38AE-435C-AB23-077E20A0A85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25263" y="13728887"/>
          <a:ext cx="5173756" cy="2397733"/>
        </a:xfrm>
        <a:prstGeom prst="rect">
          <a:avLst/>
        </a:prstGeom>
      </xdr:spPr>
    </xdr:pic>
    <xdr:clientData/>
  </xdr:twoCellAnchor>
  <xdr:twoCellAnchor editAs="oneCell">
    <xdr:from>
      <xdr:col>1</xdr:col>
      <xdr:colOff>15528</xdr:colOff>
      <xdr:row>11</xdr:row>
      <xdr:rowOff>134469</xdr:rowOff>
    </xdr:from>
    <xdr:to>
      <xdr:col>5</xdr:col>
      <xdr:colOff>559891</xdr:colOff>
      <xdr:row>11</xdr:row>
      <xdr:rowOff>3810000</xdr:rowOff>
    </xdr:to>
    <xdr:pic>
      <xdr:nvPicPr>
        <xdr:cNvPr id="3" name="Picture 2">
          <a:extLst>
            <a:ext uri="{FF2B5EF4-FFF2-40B4-BE49-F238E27FC236}">
              <a16:creationId xmlns:a16="http://schemas.microsoft.com/office/drawing/2014/main" id="{2C2A11D6-C10F-4087-99E6-BE7B5C3EE5D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72703" y="9668994"/>
          <a:ext cx="5325913" cy="3675531"/>
        </a:xfrm>
        <a:prstGeom prst="rect">
          <a:avLst/>
        </a:prstGeom>
      </xdr:spPr>
    </xdr:pic>
    <xdr:clientData/>
  </xdr:twoCellAnchor>
  <xdr:twoCellAnchor editAs="oneCell">
    <xdr:from>
      <xdr:col>1</xdr:col>
      <xdr:colOff>89647</xdr:colOff>
      <xdr:row>8</xdr:row>
      <xdr:rowOff>169767</xdr:rowOff>
    </xdr:from>
    <xdr:to>
      <xdr:col>5</xdr:col>
      <xdr:colOff>495839</xdr:colOff>
      <xdr:row>8</xdr:row>
      <xdr:rowOff>2790263</xdr:rowOff>
    </xdr:to>
    <xdr:pic>
      <xdr:nvPicPr>
        <xdr:cNvPr id="4" name="Picture 3">
          <a:extLst>
            <a:ext uri="{FF2B5EF4-FFF2-40B4-BE49-F238E27FC236}">
              <a16:creationId xmlns:a16="http://schemas.microsoft.com/office/drawing/2014/main" id="{B9FA9B55-E574-4ED3-A818-1D35159E84F4}"/>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46822" y="6399117"/>
          <a:ext cx="5187742" cy="262049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F27"/>
  <sheetViews>
    <sheetView tabSelected="1" workbookViewId="0">
      <selection activeCell="N15" sqref="N15"/>
    </sheetView>
  </sheetViews>
  <sheetFormatPr defaultRowHeight="12.75"/>
  <cols>
    <col min="1" max="1" width="6.7109375" customWidth="1"/>
    <col min="2" max="2" width="3.7109375" customWidth="1"/>
    <col min="3" max="3" width="34.85546875" customWidth="1"/>
    <col min="6" max="6" width="14.7109375" customWidth="1"/>
  </cols>
  <sheetData>
    <row r="2" spans="3:6" ht="45" customHeight="1">
      <c r="C2" s="59"/>
    </row>
    <row r="4" spans="3:6" ht="24.75" customHeight="1">
      <c r="C4" s="127" t="s">
        <v>15</v>
      </c>
      <c r="D4" s="127"/>
      <c r="E4" s="127"/>
      <c r="F4" s="127"/>
    </row>
    <row r="5" spans="3:6" ht="15.75">
      <c r="C5" s="53"/>
      <c r="D5" s="50"/>
      <c r="E5" s="51"/>
      <c r="F5" s="52"/>
    </row>
    <row r="6" spans="3:6" ht="38.25" customHeight="1">
      <c r="C6" s="128" t="s">
        <v>127</v>
      </c>
      <c r="D6" s="128"/>
      <c r="E6" s="128"/>
      <c r="F6" s="128"/>
    </row>
    <row r="7" spans="3:6" ht="15.75">
      <c r="C7" s="53"/>
      <c r="D7" s="50"/>
      <c r="E7" s="51"/>
      <c r="F7" s="52"/>
    </row>
    <row r="8" spans="3:6" ht="15.75">
      <c r="C8" s="129" t="s">
        <v>27</v>
      </c>
      <c r="D8" s="129"/>
      <c r="E8" s="129"/>
      <c r="F8" s="129"/>
    </row>
    <row r="9" spans="3:6" ht="15.75">
      <c r="C9" s="53"/>
      <c r="D9" s="50"/>
      <c r="E9" s="51"/>
      <c r="F9" s="52"/>
    </row>
    <row r="10" spans="3:6" ht="15.75">
      <c r="C10" s="53"/>
      <c r="D10" s="50"/>
      <c r="E10" s="51"/>
      <c r="F10" s="52"/>
    </row>
    <row r="11" spans="3:6" ht="20.25" customHeight="1">
      <c r="C11" s="53" t="s">
        <v>86</v>
      </c>
      <c r="D11" s="50"/>
      <c r="E11" s="51"/>
      <c r="F11" s="52"/>
    </row>
    <row r="12" spans="3:6" ht="15.75">
      <c r="C12" s="53"/>
      <c r="D12" s="50"/>
      <c r="E12" s="51"/>
      <c r="F12" s="52"/>
    </row>
    <row r="13" spans="3:6" ht="18">
      <c r="C13" s="54"/>
      <c r="D13" s="55"/>
      <c r="E13" s="56"/>
      <c r="F13" s="57"/>
    </row>
    <row r="14" spans="3:6" ht="18">
      <c r="C14" s="54"/>
      <c r="D14" s="55"/>
      <c r="E14" s="56"/>
      <c r="F14" s="57"/>
    </row>
    <row r="15" spans="3:6" ht="93" customHeight="1">
      <c r="C15" s="130" t="s">
        <v>173</v>
      </c>
      <c r="D15" s="130"/>
      <c r="E15" s="130"/>
      <c r="F15" s="130"/>
    </row>
    <row r="16" spans="3:6" ht="26.25">
      <c r="C16" s="131"/>
      <c r="D16" s="131"/>
      <c r="E16" s="131"/>
      <c r="F16" s="131"/>
    </row>
    <row r="17" spans="3:6" ht="51.75" customHeight="1">
      <c r="C17" s="58"/>
      <c r="D17" s="55"/>
      <c r="E17" s="56"/>
      <c r="F17" s="57"/>
    </row>
    <row r="18" spans="3:6" ht="18">
      <c r="C18" s="54" t="s">
        <v>16</v>
      </c>
      <c r="D18" s="55"/>
      <c r="E18" s="56"/>
      <c r="F18" s="57"/>
    </row>
    <row r="19" spans="3:6" ht="21.75" customHeight="1">
      <c r="C19" s="54" t="s">
        <v>17</v>
      </c>
      <c r="D19" s="55"/>
      <c r="E19" s="56"/>
      <c r="F19" s="57"/>
    </row>
    <row r="20" spans="3:6" ht="21.75" customHeight="1">
      <c r="C20" s="54" t="s">
        <v>13</v>
      </c>
      <c r="D20" s="55"/>
      <c r="E20" s="56"/>
      <c r="F20" s="57"/>
    </row>
    <row r="21" spans="3:6" ht="21.75" customHeight="1">
      <c r="C21" s="54"/>
      <c r="D21" s="55"/>
      <c r="E21" s="56"/>
      <c r="F21" s="57"/>
    </row>
    <row r="22" spans="3:6" ht="27.75" customHeight="1">
      <c r="C22" s="54"/>
      <c r="D22" s="55"/>
      <c r="E22" s="56"/>
      <c r="F22" s="57"/>
    </row>
    <row r="23" spans="3:6" ht="24" customHeight="1">
      <c r="C23" s="54"/>
      <c r="D23" s="55"/>
      <c r="E23" s="56"/>
      <c r="F23" s="57"/>
    </row>
    <row r="24" spans="3:6" ht="18">
      <c r="C24" s="54"/>
      <c r="D24" s="55"/>
      <c r="E24" s="56"/>
      <c r="F24" s="57"/>
    </row>
    <row r="25" spans="3:6" ht="18">
      <c r="C25" s="54"/>
      <c r="D25" s="55"/>
      <c r="E25" s="56"/>
      <c r="F25" s="57"/>
    </row>
    <row r="26" spans="3:6" ht="18">
      <c r="C26" s="54"/>
      <c r="D26" s="55"/>
      <c r="E26" s="56"/>
      <c r="F26" s="57"/>
    </row>
    <row r="27" spans="3:6" ht="26.25" customHeight="1">
      <c r="C27" s="54"/>
      <c r="D27" s="55"/>
      <c r="E27" s="56"/>
      <c r="F27" s="57"/>
    </row>
  </sheetData>
  <mergeCells count="5">
    <mergeCell ref="C4:F4"/>
    <mergeCell ref="C6:F6"/>
    <mergeCell ref="C8:F8"/>
    <mergeCell ref="C15:F15"/>
    <mergeCell ref="C16:F16"/>
  </mergeCells>
  <pageMargins left="0.7" right="0.7" top="0.75" bottom="0.75" header="0.3" footer="0.3"/>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view="pageLayout" zoomScale="85" zoomScaleNormal="160" zoomScalePageLayoutView="85" workbookViewId="0">
      <selection activeCell="B26" sqref="B26:F26"/>
    </sheetView>
  </sheetViews>
  <sheetFormatPr defaultRowHeight="12.75"/>
  <cols>
    <col min="1" max="1" width="3.7109375" style="126" customWidth="1"/>
    <col min="2" max="2" width="40.85546875" style="126" customWidth="1"/>
    <col min="3" max="16384" width="9.140625" style="126"/>
  </cols>
  <sheetData>
    <row r="1" spans="1:6" s="116" customFormat="1" ht="14.25">
      <c r="A1" s="111"/>
      <c r="B1" s="112"/>
      <c r="C1" s="113"/>
      <c r="D1" s="114"/>
      <c r="E1" s="115"/>
      <c r="F1" s="115"/>
    </row>
    <row r="2" spans="1:6" s="116" customFormat="1" ht="15">
      <c r="A2" s="111"/>
      <c r="B2" s="134" t="s">
        <v>18</v>
      </c>
      <c r="C2" s="134"/>
      <c r="D2" s="134"/>
      <c r="E2" s="134"/>
      <c r="F2" s="115"/>
    </row>
    <row r="3" spans="1:6" s="116" customFormat="1" ht="18">
      <c r="A3" s="111"/>
      <c r="B3" s="117"/>
      <c r="C3" s="118"/>
      <c r="D3" s="119"/>
      <c r="E3" s="120"/>
      <c r="F3" s="115"/>
    </row>
    <row r="4" spans="1:6" s="116" customFormat="1" ht="70.5" customHeight="1">
      <c r="A4" s="111"/>
      <c r="B4" s="135" t="s">
        <v>87</v>
      </c>
      <c r="C4" s="135"/>
      <c r="D4" s="135"/>
      <c r="E4" s="135"/>
      <c r="F4" s="135"/>
    </row>
    <row r="5" spans="1:6" s="116" customFormat="1" ht="91.5" customHeight="1">
      <c r="A5" s="111"/>
      <c r="B5" s="135" t="s">
        <v>88</v>
      </c>
      <c r="C5" s="135"/>
      <c r="D5" s="135"/>
      <c r="E5" s="135"/>
      <c r="F5" s="135"/>
    </row>
    <row r="6" spans="1:6" s="116" customFormat="1" ht="98.25" customHeight="1">
      <c r="A6" s="111"/>
      <c r="B6" s="135" t="s">
        <v>89</v>
      </c>
      <c r="C6" s="135"/>
      <c r="D6" s="135"/>
      <c r="E6" s="135"/>
      <c r="F6" s="135"/>
    </row>
    <row r="7" spans="1:6" s="116" customFormat="1" ht="135.75" customHeight="1">
      <c r="A7" s="111"/>
      <c r="B7" s="135" t="s">
        <v>128</v>
      </c>
      <c r="C7" s="135"/>
      <c r="D7" s="135"/>
      <c r="E7" s="135"/>
      <c r="F7" s="135"/>
    </row>
    <row r="8" spans="1:6" s="116" customFormat="1" ht="47.25" customHeight="1">
      <c r="A8" s="111"/>
      <c r="B8" s="135" t="s">
        <v>129</v>
      </c>
      <c r="C8" s="135"/>
      <c r="D8" s="135"/>
      <c r="E8" s="135"/>
      <c r="F8" s="135"/>
    </row>
    <row r="9" spans="1:6" s="116" customFormat="1" ht="219.75" customHeight="1">
      <c r="A9" s="111"/>
      <c r="B9" s="121"/>
      <c r="C9" s="121"/>
      <c r="D9" s="121"/>
      <c r="E9" s="121"/>
      <c r="F9" s="121"/>
    </row>
    <row r="10" spans="1:6" s="116" customFormat="1" ht="20.25" customHeight="1">
      <c r="A10" s="111"/>
      <c r="B10" s="121"/>
      <c r="C10" s="121"/>
      <c r="D10" s="121"/>
      <c r="E10" s="121"/>
      <c r="F10" s="121"/>
    </row>
    <row r="11" spans="1:6" s="116" customFormat="1" ht="20.25" customHeight="1">
      <c r="A11" s="111"/>
      <c r="B11" s="121"/>
      <c r="C11" s="121"/>
      <c r="D11" s="121"/>
      <c r="E11" s="121"/>
      <c r="F11" s="121"/>
    </row>
    <row r="12" spans="1:6" s="116" customFormat="1" ht="308.25" customHeight="1">
      <c r="A12" s="111"/>
      <c r="B12" s="121"/>
      <c r="C12" s="121"/>
      <c r="D12" s="121"/>
      <c r="E12" s="121"/>
      <c r="F12" s="121"/>
    </row>
    <row r="13" spans="1:6" s="116" customFormat="1" ht="20.25" customHeight="1">
      <c r="A13" s="111"/>
      <c r="B13" s="121"/>
      <c r="C13" s="121"/>
      <c r="D13" s="121"/>
      <c r="E13" s="121"/>
      <c r="F13" s="121"/>
    </row>
    <row r="14" spans="1:6" s="116" customFormat="1" ht="390.75" customHeight="1">
      <c r="A14" s="111"/>
      <c r="B14" s="121"/>
      <c r="C14" s="121"/>
      <c r="D14" s="121"/>
      <c r="E14" s="121"/>
      <c r="F14" s="121"/>
    </row>
    <row r="15" spans="1:6" s="116" customFormat="1" ht="43.5" customHeight="1">
      <c r="A15" s="111"/>
      <c r="B15" s="97" t="s">
        <v>57</v>
      </c>
      <c r="C15" s="122"/>
      <c r="D15" s="123"/>
      <c r="E15" s="124"/>
      <c r="F15" s="124"/>
    </row>
    <row r="16" spans="1:6" s="116" customFormat="1" ht="45.75" customHeight="1">
      <c r="A16" s="111"/>
      <c r="B16" s="132" t="s">
        <v>58</v>
      </c>
      <c r="C16" s="132"/>
      <c r="D16" s="132"/>
      <c r="E16" s="132"/>
      <c r="F16" s="132"/>
    </row>
    <row r="17" spans="1:6" s="116" customFormat="1" ht="45.75" customHeight="1">
      <c r="A17" s="111"/>
      <c r="B17" s="132" t="s">
        <v>59</v>
      </c>
      <c r="C17" s="132"/>
      <c r="D17" s="132"/>
      <c r="E17" s="132"/>
      <c r="F17" s="132"/>
    </row>
    <row r="18" spans="1:6" s="116" customFormat="1" ht="44.25" customHeight="1">
      <c r="A18" s="111"/>
      <c r="B18" s="132" t="s">
        <v>85</v>
      </c>
      <c r="C18" s="132"/>
      <c r="D18" s="132"/>
      <c r="E18" s="132"/>
      <c r="F18" s="132"/>
    </row>
    <row r="19" spans="1:6" s="116" customFormat="1" ht="41.25" customHeight="1">
      <c r="A19" s="111"/>
      <c r="B19" s="132" t="s">
        <v>60</v>
      </c>
      <c r="C19" s="132"/>
      <c r="D19" s="132"/>
      <c r="E19" s="132"/>
      <c r="F19" s="132"/>
    </row>
    <row r="20" spans="1:6" s="116" customFormat="1" ht="40.5" customHeight="1">
      <c r="A20" s="111"/>
      <c r="B20" s="132" t="s">
        <v>61</v>
      </c>
      <c r="C20" s="132"/>
      <c r="D20" s="132"/>
      <c r="E20" s="132"/>
      <c r="F20" s="132"/>
    </row>
    <row r="21" spans="1:6" s="116" customFormat="1" ht="62.25" customHeight="1">
      <c r="A21" s="111"/>
      <c r="B21" s="132" t="s">
        <v>62</v>
      </c>
      <c r="C21" s="132"/>
      <c r="D21" s="132"/>
      <c r="E21" s="132"/>
      <c r="F21" s="132"/>
    </row>
    <row r="22" spans="1:6" s="116" customFormat="1" ht="30.75" customHeight="1">
      <c r="A22" s="111"/>
      <c r="B22" s="132" t="s">
        <v>63</v>
      </c>
      <c r="C22" s="132"/>
      <c r="D22" s="132"/>
      <c r="E22" s="132"/>
      <c r="F22" s="132"/>
    </row>
    <row r="23" spans="1:6" s="116" customFormat="1" ht="27.75" customHeight="1">
      <c r="A23" s="111"/>
      <c r="B23" s="132" t="s">
        <v>64</v>
      </c>
      <c r="C23" s="132"/>
      <c r="D23" s="132"/>
      <c r="E23" s="132"/>
      <c r="F23" s="132"/>
    </row>
    <row r="24" spans="1:6" s="116" customFormat="1" ht="43.5" customHeight="1">
      <c r="A24" s="111"/>
      <c r="B24" s="132" t="s">
        <v>65</v>
      </c>
      <c r="C24" s="132"/>
      <c r="D24" s="132"/>
      <c r="E24" s="132"/>
      <c r="F24" s="132"/>
    </row>
    <row r="25" spans="1:6" s="116" customFormat="1" ht="42" customHeight="1">
      <c r="A25" s="111"/>
      <c r="B25" s="132" t="s">
        <v>66</v>
      </c>
      <c r="C25" s="132"/>
      <c r="D25" s="132"/>
      <c r="E25" s="132"/>
      <c r="F25" s="132"/>
    </row>
    <row r="26" spans="1:6" s="116" customFormat="1" ht="30.75" customHeight="1">
      <c r="A26" s="111"/>
      <c r="B26" s="132" t="s">
        <v>67</v>
      </c>
      <c r="C26" s="132"/>
      <c r="D26" s="132"/>
      <c r="E26" s="132"/>
      <c r="F26" s="132"/>
    </row>
    <row r="27" spans="1:6" s="116" customFormat="1" ht="27" customHeight="1">
      <c r="A27" s="111"/>
      <c r="B27" s="132" t="s">
        <v>68</v>
      </c>
      <c r="C27" s="132"/>
      <c r="D27" s="132"/>
      <c r="E27" s="132"/>
      <c r="F27" s="132"/>
    </row>
    <row r="28" spans="1:6" s="116" customFormat="1" ht="45" customHeight="1">
      <c r="A28" s="111"/>
      <c r="B28" s="132" t="s">
        <v>69</v>
      </c>
      <c r="C28" s="132"/>
      <c r="D28" s="132"/>
      <c r="E28" s="132"/>
      <c r="F28" s="132"/>
    </row>
    <row r="29" spans="1:6" s="116" customFormat="1" ht="18.75" customHeight="1">
      <c r="A29" s="111"/>
      <c r="B29" s="132" t="s">
        <v>70</v>
      </c>
      <c r="C29" s="132"/>
      <c r="D29" s="132"/>
      <c r="E29" s="132"/>
      <c r="F29" s="132"/>
    </row>
    <row r="30" spans="1:6" s="116" customFormat="1" ht="30.75" customHeight="1">
      <c r="A30" s="111"/>
      <c r="B30" s="132" t="s">
        <v>71</v>
      </c>
      <c r="C30" s="132"/>
      <c r="D30" s="132"/>
      <c r="E30" s="132"/>
      <c r="F30" s="132"/>
    </row>
    <row r="31" spans="1:6" s="116" customFormat="1" ht="31.5" customHeight="1">
      <c r="A31" s="111"/>
      <c r="B31" s="132" t="s">
        <v>72</v>
      </c>
      <c r="C31" s="132"/>
      <c r="D31" s="132"/>
      <c r="E31" s="132"/>
      <c r="F31" s="132"/>
    </row>
    <row r="32" spans="1:6" s="116" customFormat="1" ht="14.25">
      <c r="A32" s="111"/>
      <c r="B32" s="97"/>
      <c r="C32" s="122"/>
      <c r="D32" s="123"/>
      <c r="E32" s="124"/>
      <c r="F32" s="124"/>
    </row>
    <row r="33" spans="1:6" s="116" customFormat="1" ht="34.5" customHeight="1">
      <c r="A33" s="111"/>
      <c r="B33" s="132" t="s">
        <v>73</v>
      </c>
      <c r="C33" s="132"/>
      <c r="D33" s="132"/>
      <c r="E33" s="132"/>
      <c r="F33" s="132"/>
    </row>
    <row r="34" spans="1:6" s="116" customFormat="1" ht="45.75" customHeight="1">
      <c r="A34" s="111"/>
      <c r="B34" s="132" t="s">
        <v>74</v>
      </c>
      <c r="C34" s="132"/>
      <c r="D34" s="132"/>
      <c r="E34" s="132"/>
      <c r="F34" s="132"/>
    </row>
    <row r="35" spans="1:6" s="116" customFormat="1" ht="14.25">
      <c r="A35" s="111"/>
      <c r="B35" s="125"/>
      <c r="C35" s="125"/>
      <c r="D35" s="125"/>
      <c r="E35" s="125"/>
      <c r="F35" s="115"/>
    </row>
    <row r="36" spans="1:6" s="116" customFormat="1" ht="14.25">
      <c r="A36" s="111"/>
      <c r="B36" s="133" t="s">
        <v>75</v>
      </c>
      <c r="C36" s="133"/>
      <c r="D36" s="133"/>
      <c r="E36" s="133"/>
      <c r="F36" s="133"/>
    </row>
    <row r="37" spans="1:6" ht="43.5" customHeight="1">
      <c r="B37" s="132" t="s">
        <v>76</v>
      </c>
      <c r="C37" s="132"/>
      <c r="D37" s="132"/>
      <c r="E37" s="132"/>
      <c r="F37" s="132"/>
    </row>
    <row r="38" spans="1:6" ht="101.25" customHeight="1">
      <c r="B38" s="132" t="s">
        <v>77</v>
      </c>
      <c r="C38" s="132"/>
      <c r="D38" s="132"/>
      <c r="E38" s="132"/>
      <c r="F38" s="132"/>
    </row>
    <row r="39" spans="1:6" ht="54" customHeight="1">
      <c r="B39" s="132" t="s">
        <v>78</v>
      </c>
      <c r="C39" s="132"/>
      <c r="D39" s="132"/>
      <c r="E39" s="132"/>
      <c r="F39" s="132"/>
    </row>
    <row r="40" spans="1:6" ht="40.5" customHeight="1">
      <c r="B40" s="132" t="s">
        <v>79</v>
      </c>
      <c r="C40" s="132"/>
      <c r="D40" s="132"/>
      <c r="E40" s="132"/>
      <c r="F40" s="132"/>
    </row>
    <row r="41" spans="1:6" ht="79.5" customHeight="1">
      <c r="B41" s="132" t="s">
        <v>80</v>
      </c>
      <c r="C41" s="132"/>
      <c r="D41" s="132"/>
      <c r="E41" s="132"/>
      <c r="F41" s="132"/>
    </row>
    <row r="42" spans="1:6" ht="36" customHeight="1">
      <c r="B42" s="132" t="s">
        <v>81</v>
      </c>
      <c r="C42" s="132"/>
      <c r="D42" s="132"/>
      <c r="E42" s="132"/>
      <c r="F42" s="132"/>
    </row>
    <row r="43" spans="1:6" ht="44.25" customHeight="1">
      <c r="B43" s="132" t="s">
        <v>82</v>
      </c>
      <c r="C43" s="132"/>
      <c r="D43" s="132"/>
      <c r="E43" s="132"/>
      <c r="F43" s="132"/>
    </row>
    <row r="44" spans="1:6" ht="15.75" customHeight="1">
      <c r="B44" s="132" t="s">
        <v>83</v>
      </c>
      <c r="C44" s="132"/>
      <c r="D44" s="132"/>
      <c r="E44" s="132"/>
      <c r="F44" s="132"/>
    </row>
    <row r="45" spans="1:6">
      <c r="B45" s="132" t="s">
        <v>84</v>
      </c>
      <c r="C45" s="132"/>
      <c r="D45" s="132"/>
      <c r="E45" s="132"/>
      <c r="F45" s="132"/>
    </row>
  </sheetData>
  <mergeCells count="34">
    <mergeCell ref="B21:F21"/>
    <mergeCell ref="B2:E2"/>
    <mergeCell ref="B4:F4"/>
    <mergeCell ref="B5:F5"/>
    <mergeCell ref="B6:F6"/>
    <mergeCell ref="B7:F7"/>
    <mergeCell ref="B8:F8"/>
    <mergeCell ref="B16:F16"/>
    <mergeCell ref="B17:F17"/>
    <mergeCell ref="B18:F18"/>
    <mergeCell ref="B19:F19"/>
    <mergeCell ref="B20:F20"/>
    <mergeCell ref="B34:F34"/>
    <mergeCell ref="B22:F22"/>
    <mergeCell ref="B23:F23"/>
    <mergeCell ref="B24:F24"/>
    <mergeCell ref="B25:F25"/>
    <mergeCell ref="B26:F26"/>
    <mergeCell ref="B27:F27"/>
    <mergeCell ref="B28:F28"/>
    <mergeCell ref="B29:F29"/>
    <mergeCell ref="B30:F30"/>
    <mergeCell ref="B31:F31"/>
    <mergeCell ref="B33:F33"/>
    <mergeCell ref="B42:F42"/>
    <mergeCell ref="B43:F43"/>
    <mergeCell ref="B44:F44"/>
    <mergeCell ref="B45:F45"/>
    <mergeCell ref="B36:F36"/>
    <mergeCell ref="B37:F37"/>
    <mergeCell ref="B38:F38"/>
    <mergeCell ref="B39:F39"/>
    <mergeCell ref="B40:F40"/>
    <mergeCell ref="B41:F41"/>
  </mergeCells>
  <pageMargins left="0.7" right="0.7" top="0.75" bottom="0.75" header="0.3" footer="0.3"/>
  <pageSetup paperSize="9" orientation="portrait" horizontalDpi="300" r:id="rId1"/>
  <headerFooter>
    <oddHeader>&amp;CSanacija krova OPB
Agronomski fakultet</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57"/>
  <sheetViews>
    <sheetView view="pageLayout" zoomScaleNormal="85" zoomScaleSheetLayoutView="85" workbookViewId="0">
      <selection activeCell="C26" sqref="C26"/>
    </sheetView>
  </sheetViews>
  <sheetFormatPr defaultColWidth="9" defaultRowHeight="12.75"/>
  <cols>
    <col min="1" max="1" width="11.42578125" customWidth="1"/>
    <col min="2" max="2" width="39.28515625" style="28" customWidth="1"/>
    <col min="3" max="4" width="9" style="28" customWidth="1"/>
    <col min="5" max="5" width="6.7109375" style="28" customWidth="1"/>
    <col min="6" max="6" width="17.28515625" style="27" customWidth="1"/>
  </cols>
  <sheetData>
    <row r="3" spans="1:9" ht="15.75">
      <c r="B3" s="25" t="s">
        <v>14</v>
      </c>
      <c r="C3" s="25"/>
      <c r="D3" s="25"/>
      <c r="E3" s="25"/>
      <c r="F3" s="26"/>
      <c r="G3" s="1"/>
      <c r="H3" s="1"/>
      <c r="I3" s="2"/>
    </row>
    <row r="6" spans="1:9">
      <c r="B6" s="27"/>
      <c r="H6" s="3"/>
    </row>
    <row r="7" spans="1:9">
      <c r="B7" s="27"/>
      <c r="H7" s="3"/>
    </row>
    <row r="8" spans="1:9" s="8" customFormat="1" ht="24.95" customHeight="1" thickBot="1">
      <c r="A8" s="4" t="s">
        <v>0</v>
      </c>
      <c r="B8" s="29" t="s">
        <v>26</v>
      </c>
      <c r="C8" s="30"/>
      <c r="D8" s="30"/>
      <c r="E8" s="31"/>
      <c r="F8" s="32">
        <f>'1_RUŠENJA'!F48</f>
        <v>0</v>
      </c>
      <c r="G8" s="5"/>
      <c r="H8" s="6"/>
      <c r="I8" s="7"/>
    </row>
    <row r="9" spans="1:9" s="8" customFormat="1" ht="24.95" customHeight="1" thickBot="1">
      <c r="A9" s="4" t="s">
        <v>1</v>
      </c>
      <c r="B9" s="29" t="s">
        <v>33</v>
      </c>
      <c r="C9" s="30"/>
      <c r="D9" s="30"/>
      <c r="E9" s="31"/>
      <c r="F9" s="60">
        <f>'2.ZIDARSKI'!F7</f>
        <v>0</v>
      </c>
      <c r="G9" s="5"/>
      <c r="H9" s="6"/>
      <c r="I9" s="7"/>
    </row>
    <row r="10" spans="1:9" s="8" customFormat="1" ht="24.95" customHeight="1" thickBot="1">
      <c r="A10" s="4" t="s">
        <v>24</v>
      </c>
      <c r="B10" s="29" t="str">
        <f>'3_TESARSKI'!B1</f>
        <v>TESARSKI RADOVI</v>
      </c>
      <c r="C10" s="30"/>
      <c r="D10" s="30"/>
      <c r="E10" s="31"/>
      <c r="F10" s="93">
        <f>'3_TESARSKI'!F24</f>
        <v>0</v>
      </c>
      <c r="G10" s="5"/>
      <c r="H10" s="6"/>
      <c r="I10" s="7"/>
    </row>
    <row r="11" spans="1:9" s="8" customFormat="1" ht="24.95" customHeight="1" thickBot="1">
      <c r="A11" s="4" t="s">
        <v>37</v>
      </c>
      <c r="B11" s="29" t="s">
        <v>167</v>
      </c>
      <c r="C11" s="30"/>
      <c r="D11" s="30"/>
      <c r="E11" s="31"/>
      <c r="F11" s="93">
        <f>'4_POKROV'!F27</f>
        <v>0</v>
      </c>
      <c r="G11" s="5"/>
      <c r="H11" s="6"/>
      <c r="I11" s="7"/>
    </row>
    <row r="12" spans="1:9" s="8" customFormat="1" ht="24.95" customHeight="1" thickBot="1">
      <c r="A12" s="4" t="s">
        <v>145</v>
      </c>
      <c r="B12" s="29" t="s">
        <v>146</v>
      </c>
      <c r="C12" s="30"/>
      <c r="D12" s="30"/>
      <c r="E12" s="31"/>
      <c r="F12" s="98">
        <f>'5_STAKLARSKI'!F17</f>
        <v>0</v>
      </c>
      <c r="G12" s="5"/>
      <c r="H12" s="6"/>
      <c r="I12" s="7"/>
    </row>
    <row r="13" spans="1:9" ht="24.75" customHeight="1" thickBot="1">
      <c r="A13" s="9"/>
      <c r="B13" s="109" t="s">
        <v>2</v>
      </c>
      <c r="C13" s="110"/>
      <c r="D13" s="110"/>
      <c r="E13" s="136">
        <f>SUM(F8:F11)</f>
        <v>0</v>
      </c>
      <c r="F13" s="136"/>
      <c r="G13" s="5"/>
      <c r="H13" s="5"/>
      <c r="I13" s="11"/>
    </row>
    <row r="14" spans="1:9" ht="24.75" customHeight="1">
      <c r="A14" s="9"/>
      <c r="B14" s="33" t="s">
        <v>3</v>
      </c>
      <c r="C14" s="34"/>
      <c r="D14" s="34"/>
      <c r="E14" s="137">
        <f>E13*0.25</f>
        <v>0</v>
      </c>
      <c r="F14" s="137"/>
      <c r="G14" s="5"/>
      <c r="H14" s="5"/>
      <c r="I14" s="11"/>
    </row>
    <row r="15" spans="1:9" ht="24.75" customHeight="1">
      <c r="A15" s="9"/>
      <c r="B15" s="33"/>
      <c r="C15" s="34"/>
      <c r="D15" s="34"/>
      <c r="E15" s="35"/>
      <c r="F15" s="36"/>
      <c r="G15" s="5"/>
      <c r="H15" s="5"/>
      <c r="I15" s="11"/>
    </row>
    <row r="16" spans="1:9" ht="15">
      <c r="A16" s="10"/>
      <c r="B16" s="34"/>
      <c r="C16" s="34"/>
      <c r="D16" s="34"/>
      <c r="E16" s="34"/>
      <c r="F16" s="37"/>
      <c r="G16" s="5"/>
      <c r="H16" s="5"/>
      <c r="I16" s="11"/>
    </row>
    <row r="17" spans="1:9" ht="24.95" customHeight="1">
      <c r="A17" s="12"/>
      <c r="B17" s="38" t="s">
        <v>4</v>
      </c>
      <c r="C17" s="39"/>
      <c r="D17" s="39"/>
      <c r="E17" s="138">
        <f>SUM(E13:F14)</f>
        <v>0</v>
      </c>
      <c r="F17" s="138"/>
      <c r="G17" s="5"/>
      <c r="H17" s="5"/>
      <c r="I17" s="11"/>
    </row>
    <row r="18" spans="1:9" ht="12.75" customHeight="1">
      <c r="F18" s="40"/>
      <c r="G18" s="5"/>
      <c r="H18" s="5"/>
      <c r="I18" s="11"/>
    </row>
    <row r="19" spans="1:9">
      <c r="B19" s="27"/>
    </row>
    <row r="20" spans="1:9" ht="20.25">
      <c r="A20" s="13"/>
    </row>
    <row r="21" spans="1:9" ht="15">
      <c r="A21" s="14"/>
    </row>
    <row r="22" spans="1:9" ht="15.75">
      <c r="A22" s="15"/>
      <c r="G22" s="16"/>
      <c r="H22" s="16"/>
    </row>
    <row r="23" spans="1:9" ht="15">
      <c r="G23" s="14"/>
      <c r="H23" s="14"/>
      <c r="I23" s="14"/>
    </row>
    <row r="24" spans="1:9" ht="15">
      <c r="G24" s="17"/>
      <c r="H24" s="17"/>
      <c r="I24" s="17"/>
    </row>
    <row r="25" spans="1:9" ht="15">
      <c r="G25" s="17"/>
      <c r="H25" s="17"/>
      <c r="I25" s="17"/>
    </row>
    <row r="26" spans="1:9" ht="15">
      <c r="G26" s="17"/>
      <c r="H26" s="17"/>
      <c r="I26" s="17"/>
    </row>
    <row r="27" spans="1:9" ht="15">
      <c r="G27" s="17"/>
      <c r="H27" s="17"/>
      <c r="I27" s="17"/>
    </row>
    <row r="28" spans="1:9" ht="15">
      <c r="G28" s="17"/>
      <c r="H28" s="17"/>
      <c r="I28" s="17"/>
    </row>
    <row r="29" spans="1:9" ht="15">
      <c r="G29" s="17"/>
      <c r="H29" s="17"/>
      <c r="I29" s="17"/>
    </row>
    <row r="30" spans="1:9" ht="15">
      <c r="G30" s="17"/>
      <c r="H30" s="17"/>
      <c r="I30" s="17"/>
    </row>
    <row r="31" spans="1:9" ht="15">
      <c r="G31" s="17"/>
      <c r="H31" s="17"/>
      <c r="I31" s="17"/>
    </row>
    <row r="32" spans="1:9" ht="15">
      <c r="G32" s="17"/>
      <c r="H32" s="17"/>
      <c r="I32" s="17"/>
    </row>
    <row r="33" spans="2:9" ht="15">
      <c r="G33" s="17"/>
      <c r="H33" s="17"/>
      <c r="I33" s="17"/>
    </row>
    <row r="34" spans="2:9" ht="15">
      <c r="G34" s="17"/>
      <c r="H34" s="17"/>
      <c r="I34" s="17"/>
    </row>
    <row r="35" spans="2:9" ht="15">
      <c r="G35" s="17"/>
      <c r="H35" s="17"/>
      <c r="I35" s="17"/>
    </row>
    <row r="36" spans="2:9" ht="15">
      <c r="G36" s="17"/>
      <c r="H36" s="17"/>
      <c r="I36" s="17"/>
    </row>
    <row r="37" spans="2:9" ht="15">
      <c r="G37" s="14"/>
      <c r="H37" s="14"/>
      <c r="I37" s="14"/>
    </row>
    <row r="38" spans="2:9" ht="15">
      <c r="G38" s="14"/>
      <c r="H38" s="14"/>
      <c r="I38" s="14"/>
    </row>
    <row r="39" spans="2:9" ht="15">
      <c r="G39" s="17"/>
      <c r="H39" s="17"/>
      <c r="I39" s="17"/>
    </row>
    <row r="40" spans="2:9" ht="15">
      <c r="G40" s="17"/>
      <c r="H40" s="17"/>
      <c r="I40" s="17"/>
    </row>
    <row r="41" spans="2:9" ht="15">
      <c r="G41" s="17"/>
      <c r="H41" s="17"/>
      <c r="I41" s="17"/>
    </row>
    <row r="42" spans="2:9" ht="15">
      <c r="G42" s="14"/>
      <c r="H42" s="14"/>
      <c r="I42" s="14"/>
    </row>
    <row r="44" spans="2:9" ht="15">
      <c r="G44" s="17"/>
      <c r="H44" s="17"/>
      <c r="I44" s="17"/>
    </row>
    <row r="45" spans="2:9" ht="15">
      <c r="B45" s="41"/>
      <c r="C45" s="42"/>
      <c r="D45" s="42"/>
      <c r="E45" s="42"/>
      <c r="F45" s="41"/>
      <c r="G45" s="17"/>
      <c r="H45" s="17"/>
      <c r="I45" s="17"/>
    </row>
    <row r="46" spans="2:9" ht="15">
      <c r="B46" s="41"/>
      <c r="C46" s="42"/>
      <c r="D46" s="42"/>
      <c r="E46" s="42"/>
      <c r="F46" s="41"/>
      <c r="G46" s="17"/>
      <c r="H46" s="17"/>
      <c r="I46" s="17"/>
    </row>
    <row r="47" spans="2:9" ht="15">
      <c r="B47" s="43"/>
      <c r="C47" s="44"/>
      <c r="D47" s="44"/>
      <c r="E47" s="44"/>
      <c r="F47" s="41"/>
      <c r="G47" s="14"/>
      <c r="H47" s="14"/>
      <c r="I47" s="14"/>
    </row>
    <row r="48" spans="2:9">
      <c r="B48" s="45"/>
      <c r="C48" s="43"/>
      <c r="D48" s="43"/>
      <c r="E48" s="43"/>
      <c r="F48" s="46"/>
    </row>
    <row r="50" spans="2:9" ht="15" customHeight="1">
      <c r="B50" s="47"/>
      <c r="C50" s="47"/>
      <c r="D50" s="47"/>
      <c r="E50" s="47"/>
      <c r="F50" s="48"/>
    </row>
    <row r="51" spans="2:9">
      <c r="B51" s="27"/>
    </row>
    <row r="52" spans="2:9">
      <c r="B52" s="27"/>
    </row>
    <row r="53" spans="2:9">
      <c r="B53" s="27"/>
    </row>
    <row r="54" spans="2:9">
      <c r="B54" s="27"/>
    </row>
    <row r="55" spans="2:9">
      <c r="B55" s="27"/>
    </row>
    <row r="56" spans="2:9">
      <c r="B56" s="27"/>
    </row>
    <row r="57" spans="2:9">
      <c r="F57" s="49"/>
      <c r="G57" s="18"/>
      <c r="H57" s="18"/>
      <c r="I57" s="18"/>
    </row>
  </sheetData>
  <customSheetViews>
    <customSheetView guid="{CB135738-2779-42D6-AC06-98B56EBF2AF3}" scale="70" showPageBreaks="1" printArea="1" view="pageLayout">
      <selection activeCell="E8" sqref="E8"/>
      <pageMargins left="0.78749999999999998" right="0" top="0.98402777777777772" bottom="0.98402777777777772" header="0.39374999999999999" footer="0.51180555555555551"/>
      <pageSetup paperSize="9" scale="95" firstPageNumber="0" orientation="portrait" horizontalDpi="300" verticalDpi="300" r:id="rId1"/>
      <headerFooter alignWithMargins="0">
        <oddHeader>&amp;C&amp;"Arial,Bold"&amp;9Izgradnja stambene zgrada sa tri stana 
k.č. 4395/1 k.o. Rudeš, Supetarska 11, Zagreb</oddHeader>
      </headerFooter>
    </customSheetView>
  </customSheetViews>
  <mergeCells count="3">
    <mergeCell ref="E13:F13"/>
    <mergeCell ref="E14:F14"/>
    <mergeCell ref="E17:F17"/>
  </mergeCells>
  <pageMargins left="0.78749999999999998" right="0" top="0.98402777777777772" bottom="0.98402777777777772" header="0.39374999999999999" footer="0.51180555555555551"/>
  <pageSetup paperSize="9" scale="95" firstPageNumber="0" orientation="portrait" horizontalDpi="300" verticalDpi="300" r:id="rId2"/>
  <headerFooter alignWithMargins="0">
    <oddHeader xml:space="preserve">&amp;C&amp;"Arial,Bold"&amp;9Sanacija krova OPB
Agronomski fakultet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view="pageLayout" zoomScale="130" zoomScaleNormal="130" zoomScalePageLayoutView="130" workbookViewId="0">
      <selection activeCell="C26" sqref="C26"/>
    </sheetView>
  </sheetViews>
  <sheetFormatPr defaultRowHeight="12.75"/>
  <cols>
    <col min="1" max="1" width="7.28515625" style="74" customWidth="1"/>
    <col min="2" max="2" width="40.7109375" customWidth="1"/>
    <col min="3" max="3" width="7.28515625" style="8" customWidth="1"/>
    <col min="4" max="4" width="9.28515625" style="8" customWidth="1"/>
    <col min="5" max="5" width="10.7109375" style="8" customWidth="1"/>
    <col min="6" max="6" width="12.7109375" style="8" customWidth="1"/>
  </cols>
  <sheetData>
    <row r="1" spans="1:7">
      <c r="A1" s="70" t="s">
        <v>0</v>
      </c>
      <c r="B1" s="61" t="s">
        <v>21</v>
      </c>
      <c r="C1" s="91"/>
      <c r="D1" s="75"/>
      <c r="E1" s="76"/>
      <c r="F1" s="77"/>
      <c r="G1" s="20"/>
    </row>
    <row r="2" spans="1:7">
      <c r="A2" s="70"/>
      <c r="B2" s="61"/>
      <c r="C2" s="91"/>
      <c r="D2" s="75"/>
      <c r="E2" s="76"/>
      <c r="F2" s="77"/>
      <c r="G2" s="20"/>
    </row>
    <row r="3" spans="1:7">
      <c r="A3" s="21" t="s">
        <v>5</v>
      </c>
      <c r="B3" s="62" t="s">
        <v>6</v>
      </c>
      <c r="C3" s="62" t="s">
        <v>7</v>
      </c>
      <c r="D3" s="78" t="s">
        <v>8</v>
      </c>
      <c r="E3" s="79" t="s">
        <v>9</v>
      </c>
      <c r="F3" s="80" t="s">
        <v>10</v>
      </c>
      <c r="G3" s="19"/>
    </row>
    <row r="4" spans="1:7">
      <c r="A4" s="63"/>
      <c r="B4" s="101" t="s">
        <v>131</v>
      </c>
      <c r="C4" s="64"/>
      <c r="D4" s="81"/>
      <c r="E4" s="82"/>
      <c r="F4" s="83"/>
      <c r="G4" s="19"/>
    </row>
    <row r="5" spans="1:7" ht="24">
      <c r="A5" s="71" t="s">
        <v>39</v>
      </c>
      <c r="B5" s="65" t="s">
        <v>90</v>
      </c>
      <c r="C5" s="66"/>
      <c r="D5" s="87"/>
      <c r="E5" s="88"/>
      <c r="F5" s="87"/>
      <c r="G5" s="22"/>
    </row>
    <row r="6" spans="1:7">
      <c r="A6" s="71"/>
      <c r="B6" s="65" t="s">
        <v>31</v>
      </c>
      <c r="C6" s="66" t="s">
        <v>20</v>
      </c>
      <c r="D6" s="87">
        <v>32</v>
      </c>
      <c r="E6" s="88"/>
      <c r="F6" s="87">
        <f>D6*E6</f>
        <v>0</v>
      </c>
      <c r="G6" s="22"/>
    </row>
    <row r="7" spans="1:7">
      <c r="A7" s="71"/>
      <c r="B7" s="65" t="s">
        <v>91</v>
      </c>
      <c r="C7" s="66" t="s">
        <v>20</v>
      </c>
      <c r="D7" s="87">
        <v>29</v>
      </c>
      <c r="E7" s="88"/>
      <c r="F7" s="87">
        <f>D7*E7</f>
        <v>0</v>
      </c>
      <c r="G7" s="22"/>
    </row>
    <row r="8" spans="1:7">
      <c r="A8" s="71"/>
      <c r="B8" s="65" t="s">
        <v>92</v>
      </c>
      <c r="C8" s="66" t="s">
        <v>20</v>
      </c>
      <c r="D8" s="87">
        <v>10</v>
      </c>
      <c r="E8" s="88"/>
      <c r="F8" s="87">
        <f>D8*E8</f>
        <v>0</v>
      </c>
      <c r="G8" s="22"/>
    </row>
    <row r="9" spans="1:7">
      <c r="A9" s="71"/>
      <c r="B9" s="65" t="s">
        <v>93</v>
      </c>
      <c r="C9" s="66" t="s">
        <v>32</v>
      </c>
      <c r="D9" s="87">
        <v>200</v>
      </c>
      <c r="E9" s="88"/>
      <c r="F9" s="87">
        <f>E9*D9</f>
        <v>0</v>
      </c>
      <c r="G9" s="22"/>
    </row>
    <row r="10" spans="1:7">
      <c r="A10" s="71"/>
      <c r="B10" s="67"/>
      <c r="C10" s="92"/>
      <c r="D10" s="89"/>
      <c r="E10" s="90"/>
      <c r="F10" s="89"/>
      <c r="G10" s="24"/>
    </row>
    <row r="11" spans="1:7" ht="36">
      <c r="A11" s="71" t="s">
        <v>40</v>
      </c>
      <c r="B11" s="65" t="s">
        <v>94</v>
      </c>
      <c r="G11" s="22"/>
    </row>
    <row r="12" spans="1:7">
      <c r="A12" s="71" t="s">
        <v>19</v>
      </c>
      <c r="B12" s="65" t="s">
        <v>95</v>
      </c>
      <c r="C12" s="66" t="s">
        <v>29</v>
      </c>
      <c r="D12" s="87">
        <v>225</v>
      </c>
      <c r="E12" s="88"/>
      <c r="F12" s="87">
        <f>D12*E12</f>
        <v>0</v>
      </c>
      <c r="G12" s="22"/>
    </row>
    <row r="13" spans="1:7">
      <c r="A13" s="71" t="s">
        <v>19</v>
      </c>
      <c r="B13" s="65" t="s">
        <v>93</v>
      </c>
      <c r="C13" s="66" t="s">
        <v>32</v>
      </c>
      <c r="D13" s="87">
        <v>1000</v>
      </c>
      <c r="E13" s="88"/>
      <c r="F13" s="87">
        <f>D13*E13</f>
        <v>0</v>
      </c>
      <c r="G13" s="22"/>
    </row>
    <row r="14" spans="1:7">
      <c r="A14" s="71"/>
      <c r="B14" s="65"/>
      <c r="C14" s="66"/>
      <c r="D14" s="87"/>
      <c r="E14" s="88"/>
      <c r="F14" s="87"/>
      <c r="G14" s="23"/>
    </row>
    <row r="15" spans="1:7" ht="34.5" customHeight="1">
      <c r="A15" s="71" t="s">
        <v>41</v>
      </c>
      <c r="B15" s="65" t="s">
        <v>168</v>
      </c>
      <c r="C15" s="66" t="s">
        <v>29</v>
      </c>
      <c r="D15" s="87">
        <v>245</v>
      </c>
      <c r="E15" s="88"/>
      <c r="F15" s="87">
        <f>D15*E15</f>
        <v>0</v>
      </c>
      <c r="G15" s="23"/>
    </row>
    <row r="16" spans="1:7">
      <c r="A16" s="71"/>
      <c r="B16" s="67"/>
      <c r="C16" s="92"/>
      <c r="D16" s="89"/>
      <c r="E16" s="90"/>
      <c r="F16" s="89"/>
      <c r="G16" s="24"/>
    </row>
    <row r="17" spans="1:7" ht="36">
      <c r="A17" s="71" t="s">
        <v>42</v>
      </c>
      <c r="B17" s="65" t="s">
        <v>96</v>
      </c>
      <c r="C17" s="66" t="s">
        <v>12</v>
      </c>
      <c r="D17" s="87">
        <v>10</v>
      </c>
      <c r="E17" s="88"/>
      <c r="F17" s="87">
        <f>D17*E17</f>
        <v>0</v>
      </c>
      <c r="G17" s="23"/>
    </row>
    <row r="18" spans="1:7">
      <c r="A18" s="71"/>
      <c r="B18" s="65"/>
      <c r="C18" s="66"/>
      <c r="D18" s="87"/>
      <c r="E18" s="88"/>
      <c r="F18" s="87"/>
    </row>
    <row r="19" spans="1:7" ht="72">
      <c r="A19" s="71" t="s">
        <v>43</v>
      </c>
      <c r="B19" s="65" t="s">
        <v>97</v>
      </c>
      <c r="C19" s="66"/>
      <c r="D19" s="87"/>
      <c r="E19" s="88"/>
    </row>
    <row r="20" spans="1:7">
      <c r="A20" s="71" t="s">
        <v>19</v>
      </c>
      <c r="B20" s="65" t="s">
        <v>98</v>
      </c>
      <c r="C20" s="66" t="s">
        <v>29</v>
      </c>
      <c r="D20" s="87">
        <v>4</v>
      </c>
      <c r="E20" s="88"/>
      <c r="F20" s="87">
        <f>D19*E19</f>
        <v>0</v>
      </c>
    </row>
    <row r="21" spans="1:7">
      <c r="A21" s="71" t="s">
        <v>19</v>
      </c>
      <c r="B21" s="65" t="s">
        <v>99</v>
      </c>
      <c r="C21" s="66" t="s">
        <v>29</v>
      </c>
      <c r="D21" s="87">
        <v>22</v>
      </c>
      <c r="E21" s="88"/>
      <c r="F21" s="87">
        <f>D20*E20</f>
        <v>0</v>
      </c>
    </row>
    <row r="22" spans="1:7">
      <c r="A22" s="71"/>
      <c r="B22" s="65"/>
      <c r="C22" s="66"/>
      <c r="D22" s="87"/>
      <c r="E22" s="88"/>
      <c r="F22" s="87"/>
    </row>
    <row r="23" spans="1:7" ht="60">
      <c r="A23" s="71" t="s">
        <v>44</v>
      </c>
      <c r="B23" s="65" t="s">
        <v>100</v>
      </c>
      <c r="C23" s="66" t="s">
        <v>29</v>
      </c>
      <c r="D23" s="87">
        <v>28</v>
      </c>
      <c r="E23" s="88"/>
      <c r="F23" s="87">
        <f>D23*E23</f>
        <v>0</v>
      </c>
      <c r="G23" s="22"/>
    </row>
    <row r="24" spans="1:7">
      <c r="A24" s="72"/>
      <c r="B24" s="67"/>
      <c r="C24" s="92"/>
      <c r="D24" s="89"/>
      <c r="E24" s="90"/>
      <c r="F24" s="89"/>
      <c r="G24" s="24"/>
    </row>
    <row r="25" spans="1:7" ht="24">
      <c r="A25" s="71" t="s">
        <v>45</v>
      </c>
      <c r="B25" s="65" t="s">
        <v>101</v>
      </c>
      <c r="C25" s="66" t="s">
        <v>22</v>
      </c>
      <c r="D25" s="87">
        <v>15</v>
      </c>
      <c r="E25" s="88"/>
      <c r="F25" s="87">
        <f>D25*E25</f>
        <v>0</v>
      </c>
      <c r="G25" s="22"/>
    </row>
    <row r="26" spans="1:7">
      <c r="A26" s="71"/>
      <c r="B26" s="65"/>
      <c r="C26" s="66"/>
      <c r="D26" s="87"/>
      <c r="E26" s="88"/>
      <c r="F26" s="87"/>
      <c r="G26" s="23"/>
    </row>
    <row r="27" spans="1:7" ht="36">
      <c r="A27" s="71" t="s">
        <v>46</v>
      </c>
      <c r="B27" s="65" t="s">
        <v>102</v>
      </c>
      <c r="C27" s="66"/>
      <c r="D27" s="87"/>
      <c r="E27" s="88"/>
      <c r="F27" s="87"/>
      <c r="G27" s="23"/>
    </row>
    <row r="28" spans="1:7">
      <c r="A28" s="71" t="s">
        <v>19</v>
      </c>
      <c r="B28" s="65" t="s">
        <v>30</v>
      </c>
      <c r="C28" s="66" t="s">
        <v>28</v>
      </c>
      <c r="D28" s="87">
        <v>3.5</v>
      </c>
      <c r="E28" s="88"/>
      <c r="F28" s="87">
        <f>D28*E28</f>
        <v>0</v>
      </c>
      <c r="G28" s="23"/>
    </row>
    <row r="29" spans="1:7">
      <c r="A29" s="72" t="s">
        <v>19</v>
      </c>
      <c r="B29" s="67" t="s">
        <v>103</v>
      </c>
      <c r="C29" s="66" t="s">
        <v>29</v>
      </c>
      <c r="D29" s="87">
        <v>202</v>
      </c>
      <c r="E29" s="88"/>
      <c r="F29" s="87">
        <f>D29*E29</f>
        <v>0</v>
      </c>
      <c r="G29" s="24"/>
    </row>
    <row r="30" spans="1:7">
      <c r="A30" s="72"/>
      <c r="B30" s="67"/>
      <c r="C30" s="66"/>
      <c r="D30" s="87"/>
      <c r="E30" s="88"/>
      <c r="F30" s="87"/>
      <c r="G30" s="24"/>
    </row>
    <row r="31" spans="1:7">
      <c r="A31" s="72"/>
      <c r="B31" s="100" t="s">
        <v>130</v>
      </c>
      <c r="C31" s="66"/>
      <c r="D31" s="87"/>
      <c r="E31" s="88"/>
      <c r="F31" s="87"/>
      <c r="G31" s="24"/>
    </row>
    <row r="32" spans="1:7" ht="48">
      <c r="A32" s="71" t="s">
        <v>141</v>
      </c>
      <c r="B32" s="65" t="s">
        <v>132</v>
      </c>
      <c r="C32" s="66" t="s">
        <v>20</v>
      </c>
      <c r="D32" s="87">
        <v>12</v>
      </c>
      <c r="E32" s="88"/>
      <c r="F32" s="87">
        <f>D32*E32</f>
        <v>0</v>
      </c>
      <c r="G32" s="22"/>
    </row>
    <row r="33" spans="1:7">
      <c r="A33" s="72"/>
      <c r="B33" s="67"/>
      <c r="C33" s="66"/>
      <c r="D33" s="87"/>
      <c r="E33" s="88"/>
      <c r="F33" s="87"/>
      <c r="G33" s="24"/>
    </row>
    <row r="34" spans="1:7" ht="36">
      <c r="A34" s="71" t="s">
        <v>142</v>
      </c>
      <c r="B34" s="67" t="s">
        <v>133</v>
      </c>
      <c r="C34" s="66" t="s">
        <v>20</v>
      </c>
      <c r="D34" s="87">
        <v>9</v>
      </c>
      <c r="E34" s="88"/>
      <c r="F34" s="87"/>
      <c r="G34" s="24"/>
    </row>
    <row r="35" spans="1:7">
      <c r="A35" s="72"/>
      <c r="B35" s="67"/>
      <c r="C35" s="66"/>
      <c r="D35" s="87"/>
      <c r="E35" s="88"/>
      <c r="F35" s="87"/>
      <c r="G35" s="24"/>
    </row>
    <row r="36" spans="1:7" ht="60">
      <c r="A36" s="71" t="s">
        <v>171</v>
      </c>
      <c r="B36" s="67" t="s">
        <v>134</v>
      </c>
      <c r="C36" s="66" t="s">
        <v>20</v>
      </c>
      <c r="D36" s="87">
        <v>354</v>
      </c>
      <c r="E36" s="88"/>
      <c r="F36" s="87"/>
      <c r="G36" s="24"/>
    </row>
    <row r="37" spans="1:7">
      <c r="A37" s="72"/>
      <c r="B37" s="67"/>
      <c r="C37" s="66"/>
      <c r="D37" s="87"/>
      <c r="E37" s="88"/>
      <c r="F37" s="87"/>
      <c r="G37" s="24"/>
    </row>
    <row r="38" spans="1:7" ht="36">
      <c r="A38" s="71" t="s">
        <v>172</v>
      </c>
      <c r="B38" s="67" t="s">
        <v>135</v>
      </c>
      <c r="C38" s="66"/>
      <c r="D38" s="87"/>
      <c r="E38" s="88"/>
      <c r="F38" s="87"/>
      <c r="G38" s="24"/>
    </row>
    <row r="39" spans="1:7">
      <c r="A39" s="72" t="s">
        <v>19</v>
      </c>
      <c r="B39" s="67" t="s">
        <v>136</v>
      </c>
      <c r="C39" s="66" t="s">
        <v>12</v>
      </c>
      <c r="D39" s="87">
        <v>15</v>
      </c>
      <c r="E39" s="88"/>
      <c r="F39" s="87"/>
      <c r="G39" s="24"/>
    </row>
    <row r="40" spans="1:7">
      <c r="A40" s="72" t="s">
        <v>19</v>
      </c>
      <c r="B40" s="67" t="s">
        <v>137</v>
      </c>
      <c r="C40" s="66" t="s">
        <v>12</v>
      </c>
      <c r="D40" s="87">
        <v>20</v>
      </c>
      <c r="E40" s="88"/>
      <c r="F40" s="87"/>
      <c r="G40" s="24"/>
    </row>
    <row r="41" spans="1:7">
      <c r="A41" s="72"/>
      <c r="B41" s="67"/>
      <c r="C41" s="66"/>
      <c r="D41" s="87"/>
      <c r="E41" s="88"/>
      <c r="F41" s="87"/>
      <c r="G41" s="24"/>
    </row>
    <row r="42" spans="1:7" ht="24">
      <c r="A42" s="71" t="s">
        <v>143</v>
      </c>
      <c r="B42" s="67" t="s">
        <v>138</v>
      </c>
      <c r="C42" s="66" t="s">
        <v>20</v>
      </c>
      <c r="D42" s="87">
        <v>354</v>
      </c>
      <c r="E42" s="88"/>
      <c r="F42" s="87"/>
      <c r="G42" s="24"/>
    </row>
    <row r="43" spans="1:7">
      <c r="A43" s="72"/>
      <c r="B43" s="67"/>
      <c r="C43" s="66"/>
      <c r="D43" s="87"/>
      <c r="E43" s="88"/>
      <c r="F43" s="87"/>
      <c r="G43" s="24"/>
    </row>
    <row r="44" spans="1:7" ht="36">
      <c r="A44" s="71" t="s">
        <v>144</v>
      </c>
      <c r="B44" s="67" t="s">
        <v>139</v>
      </c>
      <c r="C44" s="66"/>
      <c r="D44" s="87"/>
      <c r="E44" s="88"/>
      <c r="F44" s="87"/>
      <c r="G44" s="24"/>
    </row>
    <row r="45" spans="1:7">
      <c r="A45" s="72" t="s">
        <v>19</v>
      </c>
      <c r="B45" s="67" t="s">
        <v>30</v>
      </c>
      <c r="C45" s="66" t="s">
        <v>28</v>
      </c>
      <c r="D45" s="87">
        <v>1.5</v>
      </c>
      <c r="E45" s="88"/>
      <c r="F45" s="87"/>
      <c r="G45" s="24"/>
    </row>
    <row r="46" spans="1:7" s="102" customFormat="1">
      <c r="A46" s="72" t="s">
        <v>19</v>
      </c>
      <c r="B46" s="67" t="s">
        <v>140</v>
      </c>
      <c r="C46" s="66" t="s">
        <v>29</v>
      </c>
      <c r="D46" s="87">
        <v>40</v>
      </c>
      <c r="E46" s="88"/>
      <c r="F46" s="87"/>
      <c r="G46" s="24"/>
    </row>
    <row r="47" spans="1:7">
      <c r="A47" s="71"/>
      <c r="B47" s="65"/>
      <c r="C47" s="66"/>
      <c r="D47" s="87"/>
      <c r="E47" s="88"/>
      <c r="F47" s="87"/>
    </row>
    <row r="48" spans="1:7">
      <c r="A48" s="73" t="s">
        <v>0</v>
      </c>
      <c r="B48" s="68" t="s">
        <v>23</v>
      </c>
      <c r="C48" s="69"/>
      <c r="D48" s="84"/>
      <c r="E48" s="85"/>
      <c r="F48" s="86">
        <f>SUM(F4:F47)</f>
        <v>0</v>
      </c>
    </row>
  </sheetData>
  <pageMargins left="0.7" right="0.7" top="0.95833333333333337" bottom="0.75" header="0.3" footer="0.3"/>
  <pageSetup paperSize="9" orientation="portrait" r:id="rId1"/>
  <headerFooter>
    <oddHeader>&amp;CSanacija krova OPB
Agronomski fakultet</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showWhiteSpace="0" view="pageLayout" zoomScale="130" zoomScaleNormal="100" zoomScalePageLayoutView="130" workbookViewId="0">
      <selection activeCell="C26" sqref="C26"/>
    </sheetView>
  </sheetViews>
  <sheetFormatPr defaultRowHeight="12.75"/>
  <cols>
    <col min="1" max="1" width="7.28515625" style="96" customWidth="1"/>
    <col min="2" max="2" width="40.7109375" customWidth="1"/>
    <col min="3" max="3" width="7.28515625" style="8" customWidth="1"/>
    <col min="4" max="4" width="9.28515625" style="8" customWidth="1"/>
    <col min="5" max="5" width="10.7109375" style="8" customWidth="1"/>
    <col min="6" max="6" width="12.7109375" style="8" customWidth="1"/>
  </cols>
  <sheetData>
    <row r="1" spans="1:7">
      <c r="A1" s="70" t="s">
        <v>1</v>
      </c>
      <c r="B1" s="61" t="s">
        <v>33</v>
      </c>
      <c r="C1" s="91"/>
      <c r="D1" s="75"/>
      <c r="E1" s="76"/>
      <c r="F1" s="77"/>
      <c r="G1" s="20"/>
    </row>
    <row r="2" spans="1:7">
      <c r="A2" s="70"/>
      <c r="B2" s="61"/>
      <c r="C2" s="91"/>
      <c r="D2" s="75"/>
      <c r="E2" s="76"/>
      <c r="F2" s="77"/>
      <c r="G2" s="20"/>
    </row>
    <row r="3" spans="1:7">
      <c r="A3" s="94" t="s">
        <v>5</v>
      </c>
      <c r="B3" s="62" t="s">
        <v>6</v>
      </c>
      <c r="C3" s="62" t="s">
        <v>7</v>
      </c>
      <c r="D3" s="78" t="s">
        <v>8</v>
      </c>
      <c r="E3" s="79" t="s">
        <v>9</v>
      </c>
      <c r="F3" s="80" t="s">
        <v>10</v>
      </c>
      <c r="G3" s="19"/>
    </row>
    <row r="4" spans="1:7">
      <c r="A4" s="95"/>
      <c r="B4" s="64"/>
      <c r="C4" s="64"/>
      <c r="D4" s="81"/>
      <c r="E4" s="82"/>
      <c r="F4" s="83"/>
      <c r="G4" s="19"/>
    </row>
    <row r="5" spans="1:7" ht="36">
      <c r="A5" s="71" t="s">
        <v>11</v>
      </c>
      <c r="B5" s="65" t="s">
        <v>104</v>
      </c>
      <c r="C5" s="66" t="s">
        <v>29</v>
      </c>
      <c r="D5" s="87">
        <v>28</v>
      </c>
      <c r="E5" s="88"/>
      <c r="F5" s="87">
        <f>D5*E5</f>
        <v>0</v>
      </c>
      <c r="G5" s="22"/>
    </row>
    <row r="6" spans="1:7">
      <c r="A6" s="71"/>
      <c r="B6" s="65"/>
      <c r="C6" s="66"/>
      <c r="D6" s="87"/>
      <c r="E6" s="88"/>
      <c r="F6" s="87"/>
    </row>
    <row r="7" spans="1:7">
      <c r="A7" s="73" t="s">
        <v>1</v>
      </c>
      <c r="B7" s="68" t="s">
        <v>34</v>
      </c>
      <c r="C7" s="69"/>
      <c r="D7" s="84"/>
      <c r="E7" s="85"/>
      <c r="F7" s="86">
        <f>SUM(F4:F6)</f>
        <v>0</v>
      </c>
    </row>
  </sheetData>
  <pageMargins left="0.7" right="0.7" top="0.91666666666666663" bottom="0.75" header="0.3" footer="0.3"/>
  <pageSetup paperSize="9" orientation="portrait" r:id="rId1"/>
  <headerFooter>
    <oddHeader>&amp;CSanacija krova OPB
Agronomski fakultet</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view="pageLayout" topLeftCell="A9" zoomScaleNormal="100" workbookViewId="0">
      <selection activeCell="C26" sqref="C26"/>
    </sheetView>
  </sheetViews>
  <sheetFormatPr defaultRowHeight="12.75"/>
  <cols>
    <col min="1" max="1" width="7.28515625" style="74" customWidth="1"/>
    <col min="2" max="2" width="40.7109375" customWidth="1"/>
    <col min="3" max="3" width="7.28515625" style="8" customWidth="1"/>
    <col min="4" max="4" width="9.28515625" style="8" customWidth="1"/>
    <col min="5" max="5" width="10.7109375" style="8" customWidth="1"/>
    <col min="6" max="6" width="12.7109375" style="8" customWidth="1"/>
  </cols>
  <sheetData>
    <row r="1" spans="1:7">
      <c r="A1" s="70" t="s">
        <v>24</v>
      </c>
      <c r="B1" s="61" t="s">
        <v>35</v>
      </c>
      <c r="C1" s="91"/>
      <c r="D1" s="75"/>
      <c r="E1" s="76"/>
      <c r="F1" s="77"/>
      <c r="G1" s="20"/>
    </row>
    <row r="2" spans="1:7">
      <c r="A2" s="70"/>
      <c r="B2" s="61"/>
      <c r="C2" s="91"/>
      <c r="D2" s="75"/>
      <c r="E2" s="76"/>
      <c r="F2" s="77"/>
      <c r="G2" s="20"/>
    </row>
    <row r="3" spans="1:7">
      <c r="A3" s="21" t="s">
        <v>5</v>
      </c>
      <c r="B3" s="62" t="s">
        <v>6</v>
      </c>
      <c r="C3" s="62" t="s">
        <v>7</v>
      </c>
      <c r="D3" s="78" t="s">
        <v>8</v>
      </c>
      <c r="E3" s="79" t="s">
        <v>9</v>
      </c>
      <c r="F3" s="80" t="s">
        <v>10</v>
      </c>
      <c r="G3" s="19"/>
    </row>
    <row r="4" spans="1:7">
      <c r="A4" s="63"/>
      <c r="B4" s="64"/>
      <c r="C4" s="64"/>
      <c r="D4" s="81"/>
      <c r="E4" s="82"/>
      <c r="F4" s="83"/>
      <c r="G4" s="19"/>
    </row>
    <row r="5" spans="1:7" ht="48">
      <c r="A5" s="71" t="s">
        <v>25</v>
      </c>
      <c r="B5" s="65" t="s">
        <v>105</v>
      </c>
      <c r="C5" s="66" t="s">
        <v>12</v>
      </c>
      <c r="D5" s="87">
        <v>10</v>
      </c>
      <c r="E5" s="88"/>
      <c r="F5" s="87">
        <f>D5*E5</f>
        <v>0</v>
      </c>
      <c r="G5" s="22"/>
    </row>
    <row r="6" spans="1:7">
      <c r="A6" s="72"/>
      <c r="B6" s="67"/>
      <c r="C6" s="92"/>
      <c r="D6" s="89"/>
      <c r="E6" s="90"/>
      <c r="F6" s="89"/>
      <c r="G6" s="24"/>
    </row>
    <row r="7" spans="1:7" ht="36">
      <c r="A7" s="71" t="s">
        <v>47</v>
      </c>
      <c r="B7" s="65" t="s">
        <v>106</v>
      </c>
      <c r="C7" s="66" t="s">
        <v>29</v>
      </c>
      <c r="D7" s="87">
        <v>225</v>
      </c>
      <c r="E7" s="88"/>
      <c r="F7" s="87">
        <f>D7*E7</f>
        <v>0</v>
      </c>
      <c r="G7" s="22"/>
    </row>
    <row r="8" spans="1:7">
      <c r="A8" s="71"/>
      <c r="B8" s="65"/>
      <c r="C8" s="66"/>
      <c r="D8" s="87"/>
      <c r="E8" s="88"/>
      <c r="F8" s="87"/>
      <c r="G8" s="23"/>
    </row>
    <row r="9" spans="1:7" ht="72">
      <c r="A9" s="71" t="s">
        <v>48</v>
      </c>
      <c r="B9" s="65" t="s">
        <v>107</v>
      </c>
      <c r="C9" s="66" t="s">
        <v>12</v>
      </c>
      <c r="D9" s="87">
        <v>70</v>
      </c>
      <c r="E9" s="88"/>
      <c r="F9" s="87">
        <f>D9*E9</f>
        <v>0</v>
      </c>
      <c r="G9" s="23"/>
    </row>
    <row r="10" spans="1:7">
      <c r="A10" s="72"/>
      <c r="B10" s="67"/>
      <c r="C10" s="92"/>
      <c r="D10" s="89"/>
      <c r="E10" s="90"/>
      <c r="F10" s="89"/>
      <c r="G10" s="24"/>
    </row>
    <row r="11" spans="1:7" ht="48">
      <c r="A11" s="71" t="s">
        <v>49</v>
      </c>
      <c r="B11" s="65" t="s">
        <v>108</v>
      </c>
      <c r="C11" s="66" t="s">
        <v>12</v>
      </c>
      <c r="D11" s="87">
        <v>7</v>
      </c>
      <c r="E11" s="88"/>
      <c r="F11" s="87">
        <f>D11*E11</f>
        <v>0</v>
      </c>
      <c r="G11" s="23"/>
    </row>
    <row r="12" spans="1:7">
      <c r="A12" s="71"/>
      <c r="B12" s="65"/>
      <c r="C12" s="66"/>
      <c r="D12" s="87"/>
      <c r="E12" s="88"/>
      <c r="F12" s="87"/>
    </row>
    <row r="13" spans="1:7" ht="24">
      <c r="A13" s="71" t="s">
        <v>50</v>
      </c>
      <c r="B13" s="65" t="s">
        <v>109</v>
      </c>
      <c r="C13" s="66" t="s">
        <v>29</v>
      </c>
      <c r="D13" s="87">
        <v>6</v>
      </c>
      <c r="E13" s="88"/>
      <c r="F13" s="87"/>
      <c r="G13" s="22"/>
    </row>
    <row r="14" spans="1:7">
      <c r="A14" s="71"/>
      <c r="B14" s="65"/>
      <c r="C14" s="66"/>
      <c r="D14" s="87"/>
      <c r="E14" s="88"/>
      <c r="F14" s="87"/>
      <c r="G14" s="22"/>
    </row>
    <row r="15" spans="1:7" ht="48">
      <c r="A15" s="71" t="s">
        <v>51</v>
      </c>
      <c r="B15" s="65" t="s">
        <v>110</v>
      </c>
      <c r="C15" s="66" t="s">
        <v>29</v>
      </c>
      <c r="D15" s="87">
        <v>225</v>
      </c>
      <c r="E15" s="88"/>
      <c r="F15" s="87">
        <f>D15*E15</f>
        <v>0</v>
      </c>
      <c r="G15" s="22"/>
    </row>
    <row r="16" spans="1:7">
      <c r="A16" s="71"/>
      <c r="B16" s="65"/>
      <c r="C16" s="66"/>
      <c r="D16" s="87"/>
      <c r="E16" s="88"/>
      <c r="F16" s="87"/>
      <c r="G16" s="22"/>
    </row>
    <row r="17" spans="1:7" ht="48">
      <c r="A17" s="71" t="s">
        <v>114</v>
      </c>
      <c r="B17" s="65" t="s">
        <v>111</v>
      </c>
      <c r="C17" s="66" t="s">
        <v>29</v>
      </c>
      <c r="D17" s="87">
        <v>27</v>
      </c>
      <c r="E17" s="88"/>
      <c r="F17" s="87">
        <f>D17*E17</f>
        <v>0</v>
      </c>
      <c r="G17" s="22"/>
    </row>
    <row r="18" spans="1:7" s="99" customFormat="1" ht="48">
      <c r="A18" s="103"/>
      <c r="B18" s="104" t="s">
        <v>158</v>
      </c>
      <c r="C18" s="105" t="s">
        <v>29</v>
      </c>
      <c r="D18" s="106"/>
      <c r="E18" s="107"/>
      <c r="F18" s="106">
        <f>D18*E18</f>
        <v>0</v>
      </c>
      <c r="G18" s="108"/>
    </row>
    <row r="19" spans="1:7">
      <c r="A19" s="71"/>
      <c r="B19" s="65"/>
      <c r="C19" s="66"/>
      <c r="D19" s="87"/>
      <c r="E19" s="88"/>
      <c r="F19" s="87"/>
      <c r="G19" s="22"/>
    </row>
    <row r="20" spans="1:7" ht="48">
      <c r="A20" s="71" t="s">
        <v>115</v>
      </c>
      <c r="B20" s="65" t="s">
        <v>112</v>
      </c>
      <c r="C20" s="66" t="s">
        <v>20</v>
      </c>
      <c r="D20" s="87">
        <v>55</v>
      </c>
      <c r="E20" s="88"/>
      <c r="F20" s="87">
        <f>D20*E20</f>
        <v>0</v>
      </c>
      <c r="G20" s="22"/>
    </row>
    <row r="21" spans="1:7">
      <c r="A21" s="72"/>
      <c r="B21" s="67"/>
      <c r="C21" s="92"/>
      <c r="D21" s="89"/>
      <c r="E21" s="90"/>
      <c r="F21" s="89"/>
      <c r="G21" s="24"/>
    </row>
    <row r="22" spans="1:7" ht="24">
      <c r="A22" s="71" t="s">
        <v>116</v>
      </c>
      <c r="B22" s="65" t="s">
        <v>113</v>
      </c>
      <c r="C22" s="66" t="s">
        <v>22</v>
      </c>
      <c r="D22" s="87">
        <v>10</v>
      </c>
      <c r="E22" s="88"/>
      <c r="F22" s="87">
        <f>D22*E22</f>
        <v>0</v>
      </c>
      <c r="G22" s="22"/>
    </row>
    <row r="23" spans="1:7">
      <c r="A23" s="71"/>
      <c r="B23" s="65"/>
      <c r="C23" s="66"/>
      <c r="D23" s="87"/>
      <c r="E23" s="88"/>
      <c r="F23" s="87"/>
      <c r="G23" s="23"/>
    </row>
    <row r="24" spans="1:7">
      <c r="A24" s="73" t="s">
        <v>24</v>
      </c>
      <c r="B24" s="68" t="s">
        <v>36</v>
      </c>
      <c r="C24" s="69"/>
      <c r="D24" s="84"/>
      <c r="E24" s="85"/>
      <c r="F24" s="86">
        <f>SUM(F4:F23)</f>
        <v>0</v>
      </c>
    </row>
  </sheetData>
  <pageMargins left="0.7" right="0.7" top="0.75" bottom="0.75" header="0.3" footer="0.3"/>
  <pageSetup paperSize="9" orientation="portrait" r:id="rId1"/>
  <headerFooter>
    <oddHeader>&amp;CSanacija krova OPB
Agronomski fakultet</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view="pageLayout" topLeftCell="A9" zoomScaleNormal="100" workbookViewId="0">
      <selection activeCell="C26" sqref="C26"/>
    </sheetView>
  </sheetViews>
  <sheetFormatPr defaultRowHeight="12.75"/>
  <cols>
    <col min="1" max="1" width="7.28515625" style="74" customWidth="1"/>
    <col min="2" max="2" width="40.7109375" customWidth="1"/>
    <col min="3" max="3" width="7.28515625" style="8" customWidth="1"/>
    <col min="4" max="4" width="9.28515625" style="8" customWidth="1"/>
    <col min="5" max="5" width="10.7109375" style="8" customWidth="1"/>
    <col min="6" max="6" width="12.7109375" style="8" customWidth="1"/>
  </cols>
  <sheetData>
    <row r="1" spans="1:7">
      <c r="A1" s="70" t="s">
        <v>37</v>
      </c>
      <c r="B1" s="61" t="s">
        <v>160</v>
      </c>
      <c r="C1" s="91"/>
      <c r="D1" s="75"/>
      <c r="E1" s="76"/>
      <c r="F1" s="77"/>
      <c r="G1" s="20"/>
    </row>
    <row r="2" spans="1:7">
      <c r="A2" s="70"/>
      <c r="B2" s="61"/>
      <c r="C2" s="91"/>
      <c r="D2" s="75"/>
      <c r="E2" s="76"/>
      <c r="F2" s="77"/>
      <c r="G2" s="20"/>
    </row>
    <row r="3" spans="1:7">
      <c r="A3" s="21" t="s">
        <v>5</v>
      </c>
      <c r="B3" s="62" t="s">
        <v>6</v>
      </c>
      <c r="C3" s="62" t="s">
        <v>7</v>
      </c>
      <c r="D3" s="78" t="s">
        <v>8</v>
      </c>
      <c r="E3" s="79" t="s">
        <v>9</v>
      </c>
      <c r="F3" s="80" t="s">
        <v>10</v>
      </c>
      <c r="G3" s="19"/>
    </row>
    <row r="4" spans="1:7">
      <c r="A4" s="63"/>
      <c r="B4" s="101" t="s">
        <v>169</v>
      </c>
      <c r="C4" s="64"/>
      <c r="D4" s="81"/>
      <c r="E4" s="82"/>
      <c r="F4" s="83"/>
      <c r="G4" s="19"/>
    </row>
    <row r="5" spans="1:7" ht="60">
      <c r="A5" s="71" t="s">
        <v>38</v>
      </c>
      <c r="B5" s="65" t="s">
        <v>117</v>
      </c>
      <c r="C5" s="66" t="s">
        <v>29</v>
      </c>
      <c r="D5" s="87">
        <v>225</v>
      </c>
      <c r="E5" s="88"/>
      <c r="F5" s="87">
        <f>D5*E5</f>
        <v>0</v>
      </c>
      <c r="G5" s="22"/>
    </row>
    <row r="6" spans="1:7" s="99" customFormat="1" ht="60">
      <c r="A6" s="103"/>
      <c r="B6" s="104" t="s">
        <v>159</v>
      </c>
      <c r="C6" s="105" t="s">
        <v>29</v>
      </c>
      <c r="D6" s="106"/>
      <c r="E6" s="107"/>
      <c r="F6" s="106">
        <f>D6*E6</f>
        <v>0</v>
      </c>
    </row>
    <row r="7" spans="1:7">
      <c r="A7" s="72"/>
      <c r="B7" s="67"/>
      <c r="C7" s="92"/>
      <c r="D7" s="89"/>
      <c r="E7" s="90"/>
      <c r="F7" s="89"/>
      <c r="G7" s="24"/>
    </row>
    <row r="8" spans="1:7" ht="48">
      <c r="A8" s="71" t="s">
        <v>52</v>
      </c>
      <c r="B8" s="65" t="s">
        <v>118</v>
      </c>
      <c r="C8" s="66" t="s">
        <v>20</v>
      </c>
      <c r="D8" s="87">
        <v>7.5</v>
      </c>
      <c r="E8" s="88"/>
      <c r="F8" s="87">
        <f>D8*E8</f>
        <v>0</v>
      </c>
      <c r="G8" s="22"/>
    </row>
    <row r="9" spans="1:7">
      <c r="A9" s="71"/>
      <c r="B9" s="65"/>
      <c r="C9" s="66"/>
      <c r="D9" s="87"/>
      <c r="E9" s="88"/>
      <c r="F9" s="87"/>
      <c r="G9" s="23"/>
    </row>
    <row r="10" spans="1:7" ht="60">
      <c r="A10" s="71" t="s">
        <v>53</v>
      </c>
      <c r="B10" s="65" t="s">
        <v>119</v>
      </c>
      <c r="C10" s="66" t="s">
        <v>20</v>
      </c>
      <c r="D10" s="87">
        <v>55</v>
      </c>
      <c r="E10" s="88"/>
      <c r="F10" s="87">
        <f>E10*D10</f>
        <v>0</v>
      </c>
      <c r="G10" s="23"/>
    </row>
    <row r="11" spans="1:7">
      <c r="A11" s="72"/>
      <c r="B11" s="67"/>
      <c r="C11" s="92"/>
      <c r="D11" s="89"/>
      <c r="E11" s="90"/>
      <c r="F11" s="89"/>
      <c r="G11" s="24"/>
    </row>
    <row r="12" spans="1:7" ht="36">
      <c r="A12" s="71" t="s">
        <v>54</v>
      </c>
      <c r="B12" s="65" t="s">
        <v>120</v>
      </c>
      <c r="C12" s="66" t="s">
        <v>20</v>
      </c>
      <c r="D12" s="87">
        <v>10</v>
      </c>
      <c r="E12" s="88"/>
      <c r="F12" s="87">
        <f>E12*D12</f>
        <v>0</v>
      </c>
      <c r="G12" s="23"/>
    </row>
    <row r="13" spans="1:7">
      <c r="A13" s="71"/>
      <c r="B13" s="65"/>
      <c r="C13" s="66"/>
      <c r="D13" s="87"/>
      <c r="E13" s="88"/>
      <c r="F13" s="87"/>
    </row>
    <row r="14" spans="1:7" ht="24">
      <c r="A14" s="71" t="s">
        <v>55</v>
      </c>
      <c r="B14" s="65" t="s">
        <v>121</v>
      </c>
      <c r="C14" s="66" t="s">
        <v>20</v>
      </c>
      <c r="D14" s="87">
        <v>32</v>
      </c>
      <c r="E14" s="88"/>
      <c r="F14" s="87">
        <f>D14*E14</f>
        <v>0</v>
      </c>
    </row>
    <row r="15" spans="1:7">
      <c r="A15" s="71"/>
      <c r="B15" s="65"/>
      <c r="C15" s="66"/>
      <c r="D15" s="87"/>
      <c r="E15" s="88"/>
      <c r="F15" s="87"/>
    </row>
    <row r="16" spans="1:7" ht="24">
      <c r="A16" s="71" t="s">
        <v>56</v>
      </c>
      <c r="B16" s="65" t="s">
        <v>122</v>
      </c>
      <c r="C16" s="66" t="s">
        <v>12</v>
      </c>
      <c r="D16" s="87">
        <v>2</v>
      </c>
      <c r="E16" s="88"/>
      <c r="F16" s="87">
        <f>D16*E16</f>
        <v>0</v>
      </c>
      <c r="G16" s="22"/>
    </row>
    <row r="17" spans="1:7">
      <c r="A17" s="71"/>
      <c r="B17" s="65"/>
      <c r="C17" s="66"/>
      <c r="D17" s="87"/>
      <c r="E17" s="88"/>
      <c r="F17" s="87"/>
      <c r="G17" s="22"/>
    </row>
    <row r="18" spans="1:7" ht="24">
      <c r="A18" s="71" t="s">
        <v>125</v>
      </c>
      <c r="B18" s="65" t="s">
        <v>123</v>
      </c>
      <c r="C18" s="66" t="s">
        <v>12</v>
      </c>
      <c r="D18" s="87">
        <v>2</v>
      </c>
      <c r="E18" s="88"/>
      <c r="F18" s="87">
        <f>D18*E18</f>
        <v>0</v>
      </c>
      <c r="G18" s="22"/>
    </row>
    <row r="19" spans="1:7">
      <c r="A19" s="71"/>
      <c r="B19" s="65"/>
      <c r="C19" s="66"/>
      <c r="D19" s="87"/>
      <c r="E19" s="88"/>
      <c r="F19" s="87"/>
      <c r="G19" s="22"/>
    </row>
    <row r="20" spans="1:7" ht="36">
      <c r="A20" s="71" t="s">
        <v>126</v>
      </c>
      <c r="B20" s="65" t="s">
        <v>124</v>
      </c>
      <c r="C20" s="66" t="s">
        <v>20</v>
      </c>
      <c r="D20" s="87">
        <v>12</v>
      </c>
      <c r="E20" s="88"/>
      <c r="F20" s="87">
        <f>D20*E20</f>
        <v>0</v>
      </c>
      <c r="G20" s="22"/>
    </row>
    <row r="21" spans="1:7">
      <c r="A21" s="71"/>
      <c r="B21" s="65"/>
      <c r="C21" s="66"/>
      <c r="D21" s="87"/>
      <c r="E21" s="88"/>
      <c r="F21" s="87"/>
      <c r="G21" s="22"/>
    </row>
    <row r="22" spans="1:7">
      <c r="A22" s="71"/>
      <c r="B22" s="104" t="s">
        <v>130</v>
      </c>
      <c r="C22" s="66"/>
      <c r="D22" s="87"/>
      <c r="E22" s="88"/>
      <c r="F22" s="87"/>
      <c r="G22" s="22"/>
    </row>
    <row r="23" spans="1:7" ht="36">
      <c r="A23" s="71" t="s">
        <v>161</v>
      </c>
      <c r="B23" s="65" t="s">
        <v>162</v>
      </c>
      <c r="C23" s="66" t="s">
        <v>20</v>
      </c>
      <c r="D23" s="87">
        <v>12</v>
      </c>
      <c r="E23" s="88"/>
      <c r="F23" s="87">
        <f>D23*E23</f>
        <v>0</v>
      </c>
      <c r="G23" s="22"/>
    </row>
    <row r="24" spans="1:7">
      <c r="A24" s="71"/>
      <c r="B24" s="65"/>
      <c r="C24" s="66"/>
      <c r="D24" s="87"/>
      <c r="E24" s="88"/>
      <c r="F24" s="87"/>
      <c r="G24" s="22"/>
    </row>
    <row r="25" spans="1:7" ht="24">
      <c r="A25" s="71" t="s">
        <v>164</v>
      </c>
      <c r="B25" s="65" t="s">
        <v>163</v>
      </c>
      <c r="C25" s="66" t="s">
        <v>20</v>
      </c>
      <c r="D25" s="87">
        <v>9</v>
      </c>
      <c r="E25" s="88"/>
      <c r="F25" s="87">
        <f>D25*E25</f>
        <v>0</v>
      </c>
      <c r="G25" s="22"/>
    </row>
    <row r="26" spans="1:7">
      <c r="A26" s="71"/>
      <c r="B26" s="65"/>
      <c r="C26" s="66"/>
      <c r="D26" s="87"/>
      <c r="E26" s="88"/>
      <c r="F26" s="87"/>
      <c r="G26" s="23"/>
    </row>
    <row r="27" spans="1:7" ht="25.5">
      <c r="A27" s="73" t="s">
        <v>37</v>
      </c>
      <c r="B27" s="68" t="s">
        <v>166</v>
      </c>
      <c r="C27" s="69"/>
      <c r="D27" s="84"/>
      <c r="E27" s="85"/>
      <c r="F27" s="86">
        <f>SUM(F4:F26)</f>
        <v>0</v>
      </c>
    </row>
  </sheetData>
  <pageMargins left="0.7" right="0.7" top="0.75" bottom="0.75" header="0.3" footer="0.3"/>
  <pageSetup paperSize="9" orientation="portrait" r:id="rId1"/>
  <headerFooter>
    <oddHeader xml:space="preserve">&amp;CSanacija krova OPB
Agronomski fakultet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workbookViewId="0">
      <selection activeCell="C26" sqref="C26"/>
    </sheetView>
  </sheetViews>
  <sheetFormatPr defaultRowHeight="12.75"/>
  <cols>
    <col min="1" max="1" width="7.28515625" style="74" customWidth="1"/>
    <col min="2" max="2" width="40.7109375" customWidth="1"/>
    <col min="3" max="3" width="7.28515625" style="8" customWidth="1"/>
    <col min="4" max="4" width="9.28515625" style="8" customWidth="1"/>
    <col min="5" max="5" width="10.7109375" style="8" customWidth="1"/>
    <col min="6" max="6" width="12.7109375" style="8" customWidth="1"/>
  </cols>
  <sheetData>
    <row r="1" spans="1:7">
      <c r="A1" s="70" t="s">
        <v>145</v>
      </c>
      <c r="B1" s="61" t="s">
        <v>146</v>
      </c>
      <c r="C1" s="91"/>
      <c r="D1" s="75"/>
      <c r="E1" s="76"/>
      <c r="F1" s="77"/>
      <c r="G1" s="20"/>
    </row>
    <row r="2" spans="1:7">
      <c r="A2" s="70"/>
      <c r="B2" s="61"/>
      <c r="C2" s="91"/>
      <c r="D2" s="75"/>
      <c r="E2" s="76"/>
      <c r="F2" s="77"/>
      <c r="G2" s="20"/>
    </row>
    <row r="3" spans="1:7">
      <c r="A3" s="21" t="s">
        <v>5</v>
      </c>
      <c r="B3" s="62" t="s">
        <v>6</v>
      </c>
      <c r="C3" s="62" t="s">
        <v>7</v>
      </c>
      <c r="D3" s="78" t="s">
        <v>8</v>
      </c>
      <c r="E3" s="79" t="s">
        <v>9</v>
      </c>
      <c r="F3" s="80" t="s">
        <v>10</v>
      </c>
      <c r="G3" s="19"/>
    </row>
    <row r="4" spans="1:7">
      <c r="A4" s="63"/>
      <c r="B4" s="64"/>
      <c r="C4" s="64"/>
      <c r="D4" s="81"/>
      <c r="E4" s="82"/>
      <c r="F4" s="83"/>
      <c r="G4" s="19"/>
    </row>
    <row r="5" spans="1:7" ht="48">
      <c r="A5" s="71" t="s">
        <v>147</v>
      </c>
      <c r="B5" s="65" t="s">
        <v>152</v>
      </c>
      <c r="C5" s="66" t="s">
        <v>29</v>
      </c>
      <c r="D5" s="87">
        <v>40</v>
      </c>
      <c r="E5" s="88"/>
      <c r="F5" s="87">
        <f>D5*E5</f>
        <v>0</v>
      </c>
      <c r="G5" s="22"/>
    </row>
    <row r="6" spans="1:7">
      <c r="A6" s="72"/>
      <c r="B6" s="67"/>
      <c r="C6" s="92"/>
      <c r="D6" s="89"/>
      <c r="E6" s="90"/>
      <c r="F6" s="89"/>
      <c r="G6" s="24"/>
    </row>
    <row r="7" spans="1:7" ht="72">
      <c r="A7" s="71" t="s">
        <v>148</v>
      </c>
      <c r="B7" s="65" t="s">
        <v>153</v>
      </c>
      <c r="C7" s="66" t="s">
        <v>20</v>
      </c>
      <c r="D7" s="87">
        <v>16</v>
      </c>
      <c r="E7" s="88"/>
      <c r="F7" s="87">
        <f>D7*E7</f>
        <v>0</v>
      </c>
      <c r="G7" s="22"/>
    </row>
    <row r="8" spans="1:7">
      <c r="A8" s="71"/>
      <c r="B8" s="65"/>
      <c r="C8" s="66"/>
      <c r="D8" s="87"/>
      <c r="E8" s="88"/>
      <c r="F8" s="87"/>
      <c r="G8" s="23"/>
    </row>
    <row r="9" spans="1:7" ht="72">
      <c r="A9" s="71" t="s">
        <v>149</v>
      </c>
      <c r="B9" s="65" t="s">
        <v>154</v>
      </c>
      <c r="C9" s="66"/>
      <c r="D9" s="87"/>
      <c r="E9" s="88"/>
      <c r="F9" s="87"/>
      <c r="G9" s="23"/>
    </row>
    <row r="10" spans="1:7">
      <c r="A10" s="71" t="s">
        <v>19</v>
      </c>
      <c r="B10" s="65" t="s">
        <v>155</v>
      </c>
      <c r="C10" s="66" t="s">
        <v>12</v>
      </c>
      <c r="D10" s="87">
        <v>28</v>
      </c>
      <c r="E10" s="88"/>
      <c r="F10" s="87">
        <f>E10*D10</f>
        <v>0</v>
      </c>
      <c r="G10" s="23"/>
    </row>
    <row r="11" spans="1:7">
      <c r="A11" s="71" t="s">
        <v>19</v>
      </c>
      <c r="B11" s="65" t="s">
        <v>156</v>
      </c>
      <c r="C11" s="66" t="s">
        <v>12</v>
      </c>
      <c r="D11" s="87">
        <v>10</v>
      </c>
      <c r="E11" s="88"/>
      <c r="F11" s="87">
        <f>E11*D11</f>
        <v>0</v>
      </c>
      <c r="G11" s="23"/>
    </row>
    <row r="12" spans="1:7">
      <c r="A12" s="72"/>
      <c r="B12" s="67"/>
      <c r="C12" s="92"/>
      <c r="D12" s="89"/>
      <c r="E12" s="90"/>
      <c r="F12" s="89"/>
      <c r="G12" s="24"/>
    </row>
    <row r="13" spans="1:7" ht="54" customHeight="1">
      <c r="A13" s="71" t="s">
        <v>150</v>
      </c>
      <c r="B13" s="65" t="s">
        <v>170</v>
      </c>
      <c r="C13" s="66" t="s">
        <v>20</v>
      </c>
      <c r="D13" s="87">
        <v>354</v>
      </c>
      <c r="E13" s="88"/>
      <c r="F13" s="87">
        <f>E13*D13</f>
        <v>0</v>
      </c>
      <c r="G13" s="23"/>
    </row>
    <row r="14" spans="1:7">
      <c r="A14" s="71"/>
      <c r="B14" s="65"/>
      <c r="C14" s="66"/>
      <c r="D14" s="87"/>
      <c r="E14" s="88"/>
      <c r="F14" s="87"/>
    </row>
    <row r="15" spans="1:7" ht="96">
      <c r="A15" s="71" t="s">
        <v>151</v>
      </c>
      <c r="B15" s="65" t="s">
        <v>157</v>
      </c>
      <c r="C15" s="66" t="s">
        <v>29</v>
      </c>
      <c r="D15" s="87">
        <v>50</v>
      </c>
      <c r="E15" s="88"/>
      <c r="F15" s="87">
        <f>D15*E15</f>
        <v>0</v>
      </c>
    </row>
    <row r="16" spans="1:7">
      <c r="A16" s="71"/>
      <c r="B16" s="65"/>
      <c r="C16" s="66"/>
      <c r="D16" s="87"/>
      <c r="E16" s="88"/>
      <c r="F16" s="87"/>
      <c r="G16" s="23"/>
    </row>
    <row r="17" spans="1:6">
      <c r="A17" s="73" t="s">
        <v>145</v>
      </c>
      <c r="B17" s="68" t="s">
        <v>165</v>
      </c>
      <c r="C17" s="69"/>
      <c r="D17" s="84"/>
      <c r="E17" s="85"/>
      <c r="F17" s="86">
        <f>SUM(F4:F16)</f>
        <v>0</v>
      </c>
    </row>
  </sheetData>
  <pageMargins left="0.7" right="0.7" top="0.75" bottom="0.75" header="0.3" footer="0.3"/>
  <pageSetup paperSize="9" orientation="portrait" horizontalDpi="30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K g D A A B Q S w M E F A A C A A g A y G V j V I + H 1 q K m A A A A 9 g A A A B I A H A B D b 2 5 m a W c v U G F j a 2 F n Z S 5 4 b W w g o h g A K K A U A A A A A A A A A A A A A A A A A A A A A A A A A A A A e 7 9 7 v 4 1 9 R W 6 O Q l l q U X F m f p 6 t k q G e g Z J C a l 5 y f k p m X r q t U m l J m q 6 F k r 2 d T U B i c n Z i e q o C U H F e s V V F c a a t U k Z J S Y G V v n 5 5 e b l e u b F e f l G 6 v p G B g a F + h K 9 P c H J G a m 6 i b m Z e c U l i X n K q E l x X C m F d S n Y 2 Y R D H 2 B n p G R o Y 6 J m Z A N 1 k o w 8 T t P H N z E M o M A L K g W S R B G 2 c S 3 N K S o t S 7 T K K d D 2 C b P R h X B t 9 q B / s A F B L A w Q U A A I A C A D I Z W N U 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y G V j V G x V h n W g A A A A 1 w A A A B M A H A B G b 3 J t d W x h c y 9 T Z W N 0 a W 9 u M S 5 t I K I Y A C i g F A A A A A A A A A A A A A A A A A A A A A A A A A A A A G 2 N P Q u D M B C G d y H / I a S L g g h C 6 S J O o U O X L g o d x C H a a x X j X U k i t I j / v b F Z + y 4 H 7 8 d z F n o 3 E v I q 3 L x g E Y v s o A z c e a 0 6 D T k v u Q b H I u 5 V 0 W J 6 8 M 7 5 3 Y P O 5 G I M o L u R m T q i K U 7 W 5 q p m K E V Y i n Z r J K H z l T Y N g I O Q g 8 L n D v + 8 Q H j S r 5 r V R q F 9 k J k l 6 W X G P b R x + J a u q w h u L l J + Q X c 6 Z n u + b Q m L R v z L L b 5 Q S w E C L Q A U A A I A C A D I Z W N U j 4 f W o q Y A A A D 2 A A A A E g A A A A A A A A A A A A A A A A A A A A A A Q 2 9 u Z m l n L 1 B h Y 2 t h Z 2 U u e G 1 s U E s B A i 0 A F A A C A A g A y G V j V A / K 6 a u k A A A A 6 Q A A A B M A A A A A A A A A A A A A A A A A 8 g A A A F t D b 2 5 0 Z W 5 0 X 1 R 5 c G V z X S 5 4 b W x Q S w E C L Q A U A A I A C A D I Z W N U b F W G d a A A A A D X A A A A E w A A A A A A A A A A A A A A A A D j A Q A A R m 9 y b X V s Y X M v U 2 V j d G l v b j E u b V B L B Q Y A A A A A A w A D A M I A A A D Q 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5 M C A A A A A A A A C o I 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S X R l b T 4 8 S X R l b U x v Y 2 F 0 a W 9 u P j x J d G V t V H l w Z T 5 G b 3 J t d W x h P C 9 J d G V t V H l w Z T 4 8 S X R l b V B h d G g + U 2 V j d G l v b j E v V G F i b G U x P C 9 J d G V t U G F 0 a D 4 8 L 0 l 0 Z W 1 M b 2 N h d G l v b j 4 8 U 3 R h Y m x l R W 5 0 c m l l c z 4 8 R W 5 0 c n k g V H l w Z T 0 i S X N Q c m l 2 Y X R l I i B W Y W x 1 Z T 0 i b D A i I C 8 + P E V u d H J 5 I F R 5 c G U 9 I k 5 h d m l n Y X R p b 2 5 T d G V w T m F t Z S I g V m F s d W U 9 I n N O Y X Z p Z 2 F 0 a W 9 u I i A v P j x F b n R y e S B U e X B l P S J O Y W 1 l V X B k Y X R l Z E F m d G V y R m l s b C I g V m F s d W U 9 I m w w I i A v P j x F b n R y e S B U e X B l P S J S Z X N 1 b H R U e X B l I i B W Y W x 1 Z T 0 i c 1 R h Y m x l I i A v P j x F b n R y e S B U e X B l P S J C d W Z m Z X J O Z X h 0 U m V m c m V z a C I g V m F s d W U 9 I m w x I i A v P j x F b n R y e S B U e X B l P S J G a W x s R W 5 h Y m x l Z C I g V m F s d W U 9 I m w w I i A v P j x F b n R y e S B U e X B l P S J G a W x s T 2 J q Z W N 0 V H l w Z S I g V m F s d W U 9 I n N D b 2 5 u Z W N 0 a W 9 u T 2 5 s e S I g L z 4 8 R W 5 0 c n k g V H l w Z T 0 i R m l s b F R v R G F 0 Y U 1 v Z G V s R W 5 h Y m x l Z C I g V m F s d W U 9 I m w w I i A v P j x F b n R y e S B U e X B l P S J G a W x s Z W R D b 2 1 w b G V 0 Z V J l c 3 V s d F R v V 2 9 y a 3 N o Z W V 0 I i B W Y W x 1 Z T 0 i b D E i I C 8 + P E V u d H J 5 I F R 5 c G U 9 I l J l Y 2 9 2 Z X J 5 V G F y Z 2 V 0 U 2 h l Z X Q i I F Z h b H V l P S J z U 2 h l Z X Q y I i A v P j x F b n R y e S B U e X B l P S J S Z W N v d m V y e V R h c m d l d E N v b H V t b i I g V m F s d W U 9 I m w x I i A v P j x F b n R y e S B U e X B l P S J S Z W N v d m V y e V R h c m d l d F J v d y I g V m F s d W U 9 I m w x I i A v P j x F b n R y e S B U e X B l P S J B Z G R l Z F R v R G F 0 Y U 1 v Z G V s I i B W Y W x 1 Z T 0 i b D A i I C 8 + P E V u d H J 5 I F R 5 c G U 9 I k Z p b G x D b 3 V u d C I g V m F s d W U 9 I m w x M D Q 4 N T c 1 I i A v P j x F b n R y e S B U e X B l P S J G a W x s R X J y b 3 J D b 2 R l I i B W Y W x 1 Z T 0 i c 1 V u a 2 5 v d 2 4 i I C 8 + P E V u d H J 5 I F R 5 c G U 9 I k Z p b G x F c n J v c k N v d W 5 0 I i B W Y W x 1 Z T 0 i b D A i I C 8 + P E V u d H J 5 I F R 5 c G U 9 I k Z p b G x M Y X N 0 V X B k Y X R l Z C I g V m F s d W U 9 I m Q y M D I y L T A z L T A z V D E x O j Q 1 O j U w L j E w M z M 3 M z J a I i A v P j x F b n R y e S B U e X B l P S J G a W x s Q 2 9 s d W 1 u V H l w Z X M i I F Z h b H V l P S J z Q X c 9 P S I g L z 4 8 R W 5 0 c n k g V H l w Z T 0 i R m l s b E N v b H V t b k 5 h b W V z I i B W Y W x 1 Z T 0 i c 1 s m c X V v d D t D b 2 x 1 b W 4 x J n F 1 b 3 Q 7 X S I g L z 4 8 R W 5 0 c n k g V H l w Z T 0 i R m l s b F N 0 Y X R 1 c y I g V m F s d W U 9 I n N D b 2 1 w b G V 0 Z S I g 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g L z 4 8 L 1 N 0 Y W J s Z U V u d H J p Z X M + P C 9 J d G V t P j x J d G V t P j x J d G V t T G 9 j Y X R p b 2 4 + P E l 0 Z W 1 U e X B l P k Z v c m 1 1 b G E 8 L 0 l 0 Z W 1 U e X B l P j x J d G V t U G F 0 a D 5 T Z W N 0 a W 9 u M S 9 U Y W J s Z T E v U 2 9 1 c m N l P C 9 J d G V t U G F 0 a D 4 8 L 0 l 0 Z W 1 M b 2 N h d G l v b j 4 8 U 3 R h Y m x l R W 5 0 c m l l c y A v P j w v S X R l b T 4 8 S X R l b T 4 8 S X R l b U x v Y 2 F 0 a W 9 u P j x J d G V t V H l w Z T 5 G b 3 J t d W x h P C 9 J d G V t V H l w Z T 4 8 S X R l b V B h d G g + U 2 V j d G l v b j E v V G F i b G U x L 0 N o Y W 5 n Z W Q l M j B U e X B l P C 9 J d G V t U G F 0 a D 4 8 L 0 l 0 Z W 1 M b 2 N h d G l v b j 4 8 U 3 R h Y m x l R W 5 0 c m l l c y A v P j w v S X R l b T 4 8 L 0 l 0 Z W 1 z P j w v T G 9 j Y W x Q Y W N r Y W d l T W V 0 Y W R h d G F G a W x l P h Y A A A B Q S w U G A A A A A A A A A A A A A A A A A A A A A A A A J g E A A A E A A A D Q j J 3 f A R X R E Y x 6 A M B P w p f r A Q A A A G G C f d M N n 9 B F g B A K c l + Z s X g A A A A A A g A A A A A A E G Y A A A A B A A A g A A A A I I X a k M w 5 T k s p S 9 J 4 e x i p u 6 6 r 1 a j b n 4 h X x L d 3 z 2 P b Q K g A A A A A D o A A A A A C A A A g A A A A W r 2 V A K f 0 9 B m v 1 M 9 a 6 Q J U M k w 3 z L l W i F j F Q o M 9 S 9 u O F h 9 Q A A A A 0 z u i o K O m y o V C N 4 U g S 4 O h 3 4 C d y k Z B I Z Y b F 5 K + t Z A Y + D M G e + I u O q W Z J B V j e j O L g v + I U h E N U 4 j Y S i k L X F N u C F f N p V l R g M g 4 5 g 5 E 8 h 5 P T v Z y N d h A A A A A C M p X Z 2 n g x l B U T f 4 C m 7 X V E k Y f 3 B c O m U k s g X q x 1 8 l / Y i N Y P D 5 u e k m c M V Q w 2 P S p M V W 6 A 3 V f W 4 C U r E K 9 g K U r / x 1 h Z g = = < / D a t a M a s h u p > 
</file>

<file path=customXml/itemProps1.xml><?xml version="1.0" encoding="utf-8"?>
<ds:datastoreItem xmlns:ds="http://schemas.openxmlformats.org/officeDocument/2006/customXml" ds:itemID="{A093A4F6-9718-4CD7-B670-406B994913F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0_naslovna</vt:lpstr>
      <vt:lpstr>OPIS</vt:lpstr>
      <vt:lpstr>rekap_1</vt:lpstr>
      <vt:lpstr>1_RUŠENJA</vt:lpstr>
      <vt:lpstr>2.ZIDARSKI</vt:lpstr>
      <vt:lpstr>3_TESARSKI</vt:lpstr>
      <vt:lpstr>4_POKROV</vt:lpstr>
      <vt:lpstr>5_STAKLARSKI</vt:lpstr>
      <vt:lpstr>'1_RUŠENJA'!prevWBS</vt:lpstr>
      <vt:lpstr>rekap_1!Print_Area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Matija Zubak</dc:creator>
  <cp:lastModifiedBy>Hernest</cp:lastModifiedBy>
  <cp:lastPrinted>2022-04-11T13:27:20Z</cp:lastPrinted>
  <dcterms:created xsi:type="dcterms:W3CDTF">2019-07-15T16:16:54Z</dcterms:created>
  <dcterms:modified xsi:type="dcterms:W3CDTF">2022-04-21T13:13:02Z</dcterms:modified>
</cp:coreProperties>
</file>